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firstSheet="1" activeTab="5"/>
  </bookViews>
  <sheets>
    <sheet name="BORDEROU PLATI APRILIE 2022" sheetId="1" r:id="rId1"/>
    <sheet name="Cont executie- Venituri" sheetId="2" r:id="rId2"/>
    <sheet name="Cont executie - Cheltuieli-AMBP" sheetId="3" r:id="rId3"/>
    <sheet name="Cont executie- Venituri -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APRILIE 2022'!$A$1:$BN$295</definedName>
    <definedName name="Excel_BuiltIn_Print_Area_1_1_1_1">#REF!</definedName>
    <definedName name="Excel_BuiltIn_Print_Area_1_1_1_1_1">'BORDEROU PLATI APRILIE 2022'!$A$1:$J$196</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APRILIE 2022'!$A$1:$BN$353</definedName>
    <definedName name="_xlnm.Print_Area" localSheetId="2">'Cont executie - Cheltuieli-AMBP'!$A$1:$G$6758</definedName>
    <definedName name="_xlnm.Print_Area" localSheetId="1">'Cont executie- Venituri'!$A$1:$E$110</definedName>
    <definedName name="_xlnm.Print_Area" localSheetId="3">'Cont executie- Venituri -ACC'!$A$1:$E$86</definedName>
    <definedName name="_xlnm.Print_Area" localSheetId="5">'executie_lunara-BS'!$A$1:$E$103</definedName>
  </definedNames>
  <calcPr fullCalcOnLoad="1"/>
</workbook>
</file>

<file path=xl/sharedStrings.xml><?xml version="1.0" encoding="utf-8"?>
<sst xmlns="http://schemas.openxmlformats.org/spreadsheetml/2006/main" count="1372" uniqueCount="711">
  <si>
    <t>CASA JUDETEANA DE PENSII SUCEAVA</t>
  </si>
  <si>
    <t>Nr.crt</t>
  </si>
  <si>
    <t>DATA</t>
  </si>
  <si>
    <t>OP</t>
  </si>
  <si>
    <t>FURNIZOR/BENEFICIAR</t>
  </si>
  <si>
    <t>EXPLICATII</t>
  </si>
  <si>
    <t>SUMA</t>
  </si>
  <si>
    <t>BUGET</t>
  </si>
  <si>
    <t>DIVERSI BENEFICIARI</t>
  </si>
  <si>
    <t>BASS</t>
  </si>
  <si>
    <t>CNPR</t>
  </si>
  <si>
    <t>DIF TR.I PENSII</t>
  </si>
  <si>
    <t>TR. II PENSII</t>
  </si>
  <si>
    <t>BS</t>
  </si>
  <si>
    <t>ACC</t>
  </si>
  <si>
    <t>AJ URMAS</t>
  </si>
  <si>
    <t>PENSII MP</t>
  </si>
  <si>
    <t>PENSII</t>
  </si>
  <si>
    <t>SALARII</t>
  </si>
  <si>
    <t>TAXE TR III</t>
  </si>
  <si>
    <t xml:space="preserve"> </t>
  </si>
  <si>
    <t>DGFP</t>
  </si>
  <si>
    <t>IMPOZIT PENSII</t>
  </si>
  <si>
    <t>MATERIALE</t>
  </si>
  <si>
    <t>BORDEROU DE PLATI PENTRU LUNA  APRILIE   2022</t>
  </si>
  <si>
    <t>01.04-30.04.2022</t>
  </si>
  <si>
    <t>2074</t>
  </si>
  <si>
    <t>TR II PENSII</t>
  </si>
  <si>
    <t>2075</t>
  </si>
  <si>
    <t>04.04.2022</t>
  </si>
  <si>
    <t>04.04.2023</t>
  </si>
  <si>
    <t>4.04.2022</t>
  </si>
  <si>
    <t>2076</t>
  </si>
  <si>
    <t>2077</t>
  </si>
  <si>
    <t>05.04.2022</t>
  </si>
  <si>
    <t>2078</t>
  </si>
  <si>
    <t>07.04.2022</t>
  </si>
  <si>
    <t>2079</t>
  </si>
  <si>
    <t>CJP SV</t>
  </si>
  <si>
    <t>TRANS PENSIE</t>
  </si>
  <si>
    <t>08.04.2022</t>
  </si>
  <si>
    <t>2080</t>
  </si>
  <si>
    <t>2081</t>
  </si>
  <si>
    <t>TR III PENSII</t>
  </si>
  <si>
    <t>2082</t>
  </si>
  <si>
    <t>2083</t>
  </si>
  <si>
    <t>2084</t>
  </si>
  <si>
    <t>TR I TAXE</t>
  </si>
  <si>
    <t>2085</t>
  </si>
  <si>
    <t>2086</t>
  </si>
  <si>
    <t xml:space="preserve">TR I TAXE </t>
  </si>
  <si>
    <t>2087</t>
  </si>
  <si>
    <t>2088</t>
  </si>
  <si>
    <t>2089</t>
  </si>
  <si>
    <t>TAXE MP</t>
  </si>
  <si>
    <t>2090</t>
  </si>
  <si>
    <t>2091</t>
  </si>
  <si>
    <t>2092</t>
  </si>
  <si>
    <t>PENSII ALTE JUD</t>
  </si>
  <si>
    <t>2093</t>
  </si>
  <si>
    <t>DIF.PENSII</t>
  </si>
  <si>
    <t>2094</t>
  </si>
  <si>
    <t>11.04.2022</t>
  </si>
  <si>
    <t>2095-2111</t>
  </si>
  <si>
    <t>PENSII CT CRT</t>
  </si>
  <si>
    <t>2112-2121</t>
  </si>
  <si>
    <t>2122-2124</t>
  </si>
  <si>
    <t>PENSII VALUTA</t>
  </si>
  <si>
    <t>2125-2126</t>
  </si>
  <si>
    <t>COMISION PENSII VALUTA</t>
  </si>
  <si>
    <t>2127-2128</t>
  </si>
  <si>
    <t>2129-2131</t>
  </si>
  <si>
    <t>2132</t>
  </si>
  <si>
    <t>CNPR SV</t>
  </si>
  <si>
    <t>2133-2151</t>
  </si>
  <si>
    <t>12.04.2022</t>
  </si>
  <si>
    <t>CASS SV</t>
  </si>
  <si>
    <t>PRES</t>
  </si>
  <si>
    <t>2152-2155</t>
  </si>
  <si>
    <t>2156</t>
  </si>
  <si>
    <t>DESP DECES</t>
  </si>
  <si>
    <t>2157</t>
  </si>
  <si>
    <t>TAXE TR II PENSII</t>
  </si>
  <si>
    <t>PENSII PRESCRISE</t>
  </si>
  <si>
    <t>2158-2160</t>
  </si>
  <si>
    <t>2161</t>
  </si>
  <si>
    <t>TAXE TR II</t>
  </si>
  <si>
    <t>2162</t>
  </si>
  <si>
    <t>14.04.2022</t>
  </si>
  <si>
    <t>2163-2226</t>
  </si>
  <si>
    <t>2227-2235</t>
  </si>
  <si>
    <t>2236-2268</t>
  </si>
  <si>
    <t>2269-2272</t>
  </si>
  <si>
    <t>2273-2279</t>
  </si>
  <si>
    <t>15.04.2022</t>
  </si>
  <si>
    <t>2080-2283</t>
  </si>
  <si>
    <t>BAS SI BFS</t>
  </si>
  <si>
    <t>CONTRIBUTII</t>
  </si>
  <si>
    <t>2284-2285</t>
  </si>
  <si>
    <t>RETINERI SALARII</t>
  </si>
  <si>
    <t>2286-2293</t>
  </si>
  <si>
    <t>2294-2301</t>
  </si>
  <si>
    <t>2302-2303</t>
  </si>
  <si>
    <t>RETINERI</t>
  </si>
  <si>
    <t>13.04.2022</t>
  </si>
  <si>
    <t>2304-2307</t>
  </si>
  <si>
    <t>2308</t>
  </si>
  <si>
    <t>2309-2312</t>
  </si>
  <si>
    <t xml:space="preserve">CONCURS </t>
  </si>
  <si>
    <t>2313-2314</t>
  </si>
  <si>
    <t>2315</t>
  </si>
  <si>
    <t>2316</t>
  </si>
  <si>
    <t>2317</t>
  </si>
  <si>
    <t>2318</t>
  </si>
  <si>
    <t>2319</t>
  </si>
  <si>
    <t>DIFERENTE MP</t>
  </si>
  <si>
    <t>2320</t>
  </si>
  <si>
    <t>19.04.2022</t>
  </si>
  <si>
    <t>2321</t>
  </si>
  <si>
    <t>TR III TAXE</t>
  </si>
  <si>
    <t>2322</t>
  </si>
  <si>
    <t>2323</t>
  </si>
  <si>
    <t>2324</t>
  </si>
  <si>
    <t>2325-2327</t>
  </si>
  <si>
    <t>AJ.URMASI CONT</t>
  </si>
  <si>
    <t>2328-2333</t>
  </si>
  <si>
    <t>COMISION BANCI</t>
  </si>
  <si>
    <t>2334-2339</t>
  </si>
  <si>
    <t>2340-2345</t>
  </si>
  <si>
    <t>2346</t>
  </si>
  <si>
    <t>2347</t>
  </si>
  <si>
    <t>2348</t>
  </si>
  <si>
    <t>2349</t>
  </si>
  <si>
    <t>18.04.2022</t>
  </si>
  <si>
    <t>2350-2353</t>
  </si>
  <si>
    <t>2354-2364</t>
  </si>
  <si>
    <t>2365-2369</t>
  </si>
  <si>
    <t>2370-2390</t>
  </si>
  <si>
    <t>2391</t>
  </si>
  <si>
    <t>2392-2508</t>
  </si>
  <si>
    <t>2509-2524</t>
  </si>
  <si>
    <t>19.05.2022</t>
  </si>
  <si>
    <t>2525-2553</t>
  </si>
  <si>
    <t>2554-2562</t>
  </si>
  <si>
    <t>CHELTUIELI MATERIALE</t>
  </si>
  <si>
    <t>2563</t>
  </si>
  <si>
    <t>2564</t>
  </si>
  <si>
    <t>CASA DE SANATATE SV</t>
  </si>
  <si>
    <t>CASS PENSII</t>
  </si>
  <si>
    <t>2565</t>
  </si>
  <si>
    <t>DGFP SV</t>
  </si>
  <si>
    <t>2566</t>
  </si>
  <si>
    <t>2567-2582</t>
  </si>
  <si>
    <t>20.04.2022</t>
  </si>
  <si>
    <t>2583-2639</t>
  </si>
  <si>
    <t>2640-2642</t>
  </si>
  <si>
    <t>2643-2705</t>
  </si>
  <si>
    <t>2706-2716</t>
  </si>
  <si>
    <t>2717</t>
  </si>
  <si>
    <t>MANDATE SPECIALE</t>
  </si>
  <si>
    <t>2718</t>
  </si>
  <si>
    <t>TAXE MANDATE SPECIALE</t>
  </si>
  <si>
    <t>2719</t>
  </si>
  <si>
    <t>TAXE CHELT JUD</t>
  </si>
  <si>
    <t>2720-2732</t>
  </si>
  <si>
    <t>2733-2735</t>
  </si>
  <si>
    <t>2736-2742</t>
  </si>
  <si>
    <t>2743</t>
  </si>
  <si>
    <t>2744</t>
  </si>
  <si>
    <t>TAXE PENSII MP</t>
  </si>
  <si>
    <t>2745-2748</t>
  </si>
  <si>
    <t>2749</t>
  </si>
  <si>
    <t>PENSII TR I</t>
  </si>
  <si>
    <t>2750</t>
  </si>
  <si>
    <t>2751</t>
  </si>
  <si>
    <t>2752</t>
  </si>
  <si>
    <t>TR I DIFERENTE</t>
  </si>
  <si>
    <t>2753</t>
  </si>
  <si>
    <t>27.04.2022</t>
  </si>
  <si>
    <t>2754</t>
  </si>
  <si>
    <t>2755</t>
  </si>
  <si>
    <t>TAXE PENSII</t>
  </si>
  <si>
    <t>2756</t>
  </si>
  <si>
    <t>2757</t>
  </si>
  <si>
    <t>2758-2759</t>
  </si>
  <si>
    <t>CHELTUIELI JUDICIARE</t>
  </si>
  <si>
    <t>2760-2761</t>
  </si>
  <si>
    <t>BAS</t>
  </si>
  <si>
    <t>DEBITE PENSII</t>
  </si>
  <si>
    <t>2762-2763</t>
  </si>
  <si>
    <t>2764-2771</t>
  </si>
  <si>
    <t>2772</t>
  </si>
  <si>
    <t>2773</t>
  </si>
  <si>
    <t>2774</t>
  </si>
  <si>
    <t>2775-2784</t>
  </si>
  <si>
    <t>TRANSPORTATORI</t>
  </si>
  <si>
    <t>CV TRANSPORT</t>
  </si>
  <si>
    <t>2785-2787</t>
  </si>
  <si>
    <t>29.04.2022</t>
  </si>
  <si>
    <t>2788-2790</t>
  </si>
  <si>
    <t>2791</t>
  </si>
  <si>
    <t>CASA NATIONALA DE PENSII PUBLICE</t>
  </si>
  <si>
    <t>CJP SUCEAVA</t>
  </si>
  <si>
    <t xml:space="preserve"> CONTUL DE EXECUTIE  - VENITURILE BUGETULUI ASIGURARILOR SOCIALE DE STAT</t>
  </si>
  <si>
    <t>LA  DATA 30.04.2022</t>
  </si>
  <si>
    <t>LEI</t>
  </si>
  <si>
    <t>Denumirea indicatorului</t>
  </si>
  <si>
    <t>Cod</t>
  </si>
  <si>
    <t>Prevederi bugetare 2022</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</si>
  <si>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</si>
  <si>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</si>
  <si>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</si>
  <si>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</si>
  <si>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</si>
  <si>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</si>
  <si>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</si>
  <si>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</si>
  <si>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</si>
  <si>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</si>
  <si>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</si>
  <si>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</si>
  <si>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</si>
  <si>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</si>
  <si>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</si>
  <si>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</si>
  <si>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</si>
  <si>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</si>
  <si>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</si>
  <si>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</si>
  <si>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</si>
  <si>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</si>
  <si>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</si>
  <si>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</si>
  <si>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</si>
  <si>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</si>
  <si>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</si>
  <si>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</si>
  <si>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</si>
  <si>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</si>
  <si>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</si>
  <si>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</si>
  <si>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</si>
  <si>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</si>
  <si>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</si>
  <si>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</si>
  <si>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</si>
  <si>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</si>
  <si>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</si>
  <si>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</si>
  <si>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</si>
  <si>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</si>
  <si>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</si>
  <si>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</si>
  <si>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</si>
  <si>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</si>
  <si>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</si>
  <si>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</si>
  <si>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</si>
  <si>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</si>
  <si>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</si>
  <si>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</si>
  <si>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</si>
  <si>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</si>
  <si>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</si>
  <si>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</si>
  <si>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</si>
  <si>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</si>
  <si>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</si>
  <si>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</si>
  <si>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</si>
  <si>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</si>
  <si>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</si>
  <si>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</si>
  <si>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</si>
  <si>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</si>
  <si>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</si>
  <si>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</si>
  <si>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</si>
  <si>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</si>
  <si>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</si>
  <si>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</si>
  <si>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</si>
  <si>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</si>
  <si>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</si>
  <si>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</si>
  <si>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</si>
  <si>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</si>
  <si>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</si>
  <si>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</si>
  <si>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</si>
  <si>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</si>
  <si>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</si>
  <si>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</si>
  <si>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</si>
  <si>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</si>
  <si>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</si>
  <si>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</si>
  <si>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</si>
  <si>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</si>
  <si>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</si>
  <si>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</si>
  <si>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</si>
  <si>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</si>
  <si>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</si>
  <si>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</si>
  <si>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</si>
  <si>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</si>
  <si>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</si>
  <si>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</si>
  <si>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</si>
  <si>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</si>
  <si>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</si>
  <si>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</si>
  <si>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</si>
  <si>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</si>
  <si>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</si>
  <si>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</si>
  <si>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</si>
  <si>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</si>
  <si>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</si>
  <si>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</si>
  <si>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</si>
  <si>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</si>
  <si>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30.04.2022</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</si>
  <si>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</si>
  <si>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</si>
  <si>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</si>
  <si>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</si>
  <si>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</si>
  <si>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</si>
  <si>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</si>
  <si>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</si>
  <si>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</si>
  <si>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</si>
  <si>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</si>
  <si>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</si>
  <si>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</si>
  <si>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</si>
  <si>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</si>
  <si>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</si>
  <si>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</si>
  <si>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</si>
  <si>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</si>
  <si>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</si>
  <si>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</si>
  <si>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</si>
  <si>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</si>
  <si>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</si>
  <si>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</si>
  <si>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</si>
  <si>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</si>
  <si>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</si>
  <si>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</si>
  <si>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</si>
  <si>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</si>
  <si>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</si>
  <si>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</si>
  <si>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</si>
  <si>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</si>
  <si>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</si>
  <si>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</si>
  <si>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</si>
  <si>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</si>
  <si>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</si>
  <si>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</si>
  <si>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</si>
  <si>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</si>
  <si>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</si>
  <si>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</si>
  <si>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</si>
  <si>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</si>
  <si>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</si>
  <si>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</si>
  <si>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</si>
  <si>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</si>
  <si>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</si>
  <si>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</si>
  <si>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</si>
  <si>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</si>
  <si>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</si>
  <si>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</si>
  <si>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</si>
  <si>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</si>
  <si>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</si>
  <si>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</si>
  <si>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</si>
  <si>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</si>
  <si>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</si>
  <si>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</si>
  <si>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</si>
  <si>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</si>
  <si>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</si>
  <si>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</si>
  <si>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</si>
  <si>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</si>
  <si>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</si>
  <si>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</si>
  <si>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</si>
  <si>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</si>
  <si>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</si>
  <si>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</si>
  <si>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</si>
  <si>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</si>
  <si>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</si>
  <si>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</si>
  <si>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</si>
  <si>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</si>
  <si>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</si>
  <si>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</si>
  <si>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</si>
  <si>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</si>
  <si>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</si>
  <si>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</si>
  <si>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</si>
  <si>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</si>
  <si>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</si>
  <si>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</si>
  <si>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</si>
  <si>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</si>
  <si>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</si>
  <si>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</si>
  <si>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</si>
  <si>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</si>
  <si>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</si>
  <si>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</si>
  <si>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</si>
  <si>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</si>
  <si>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</si>
  <si>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</si>
  <si>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</si>
  <si>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</si>
  <si>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</si>
  <si>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</si>
  <si>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</si>
  <si>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</si>
  <si>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</si>
  <si>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</si>
  <si>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</si>
  <si>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</si>
  <si>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</si>
  <si>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</si>
  <si>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</si>
  <si>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</si>
  <si>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</si>
  <si>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</si>
  <si>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</si>
  <si>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</si>
  <si>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</si>
  <si>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</si>
  <si>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</si>
  <si>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</si>
  <si>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</si>
  <si>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</si>
  <si>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</si>
  <si>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</si>
  <si>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</si>
  <si>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</si>
  <si>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</si>
  <si>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</si>
  <si>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</si>
  <si>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</si>
  <si>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</si>
  <si>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</si>
  <si>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</si>
  <si>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</si>
  <si>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</si>
  <si>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</si>
  <si>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</si>
  <si>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</si>
  <si>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</si>
  <si>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</si>
  <si>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</si>
  <si>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</si>
  <si>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</si>
  <si>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</si>
  <si>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</si>
  <si>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</si>
  <si>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</si>
  <si>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</si>
  <si>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</si>
  <si>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</si>
  <si>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</si>
  <si>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</si>
  <si>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</si>
  <si>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</si>
  <si>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</si>
  <si>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</si>
  <si>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</si>
  <si>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</si>
  <si>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</si>
  <si>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</si>
  <si>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</si>
  <si>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</si>
  <si>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</si>
  <si>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</si>
  <si>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</si>
  <si>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</si>
  <si>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</si>
  <si>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</si>
  <si>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</si>
  <si>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</si>
  <si>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</si>
  <si>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</si>
  <si>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</si>
  <si>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</si>
  <si>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</si>
  <si>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</si>
  <si>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</si>
  <si>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</si>
  <si>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</si>
  <si>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</si>
  <si>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</si>
  <si>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</si>
  <si>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</si>
  <si>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</si>
  <si>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</si>
  <si>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</si>
  <si>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</si>
  <si>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</si>
  <si>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</si>
  <si>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</si>
  <si>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</si>
  <si>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</si>
  <si>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</si>
  <si>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</si>
  <si>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</si>
  <si>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</si>
  <si>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</si>
  <si>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</si>
  <si>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</si>
  <si>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</si>
  <si>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</si>
  <si>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</si>
  <si>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</si>
  <si>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</si>
  <si>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30.04.2022</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</si>
  <si>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</si>
  <si>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</si>
  <si>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</si>
  <si>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</si>
  <si>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</si>
  <si>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</si>
  <si>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</si>
  <si>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</si>
  <si>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</si>
  <si>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</si>
  <si>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</si>
  <si>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</si>
  <si>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</si>
  <si>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</si>
  <si>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</si>
  <si>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</si>
  <si>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</si>
  <si>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</si>
  <si>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</si>
  <si>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</si>
  <si>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</si>
  <si>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</si>
  <si>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</si>
  <si>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</si>
  <si>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</si>
  <si>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</si>
  <si>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</si>
  <si>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30.04.2022 </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</si>
  <si>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</si>
  <si>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</si>
  <si>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</si>
  <si>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</si>
  <si>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</si>
  <si>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</si>
  <si>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</si>
  <si>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</si>
  <si>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</si>
  <si>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</si>
  <si>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</si>
  <si>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</si>
  <si>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</si>
  <si>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</si>
  <si>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</si>
  <si>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</si>
  <si>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</si>
  <si>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</si>
  <si>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</si>
  <si>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</si>
  <si>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</si>
  <si>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</si>
  <si>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</si>
  <si>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</si>
  <si>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</si>
  <si>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</si>
  <si>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</si>
  <si>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</si>
  <si>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</si>
  <si>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</si>
  <si>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</si>
  <si>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</si>
  <si>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</si>
  <si>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</si>
  <si>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</si>
  <si>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</si>
  <si>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</si>
  <si>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</si>
  <si>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</si>
  <si>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</si>
  <si>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</si>
  <si>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</si>
  <si>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</si>
  <si>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</si>
  <si>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</si>
  <si>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</si>
  <si>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</si>
  <si>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</si>
  <si>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</si>
  <si>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</si>
  <si>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</si>
  <si>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</si>
  <si>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</si>
  <si>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</si>
  <si>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</si>
  <si>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</si>
  <si>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</si>
  <si>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</si>
  <si>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</si>
  <si>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</si>
  <si>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</si>
  <si>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</si>
  <si>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</si>
  <si>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</si>
  <si>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</si>
  <si>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30.04.2022</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</si>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</sst>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5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sz val="10"/>
      <color indexed="10"/>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u val="single"/>
      <sz val="11"/>
      <color indexed="20"/>
      <name val="Calibri"/>
      <family val="2"/>
    </font>
    <font>
      <u val="single"/>
      <sz val="11"/>
      <color indexed="12"/>
      <name val="Calibri"/>
      <family val="2"/>
    </font>
    <font>
      <b/>
      <sz val="11"/>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style="medium"/>
      <right/>
      <top/>
      <bottom/>
    </border>
    <border>
      <left style="thin"/>
      <right style="thin"/>
      <top/>
      <bottom/>
    </border>
    <border>
      <left/>
      <right style="medium"/>
      <top/>
      <bottom/>
    </border>
    <border>
      <left style="medium"/>
      <right/>
      <top style="medium"/>
      <bottom style="thin"/>
    </border>
    <border>
      <left style="thin"/>
      <right style="thin"/>
      <top style="medium"/>
      <bottom/>
    </border>
    <border>
      <left/>
      <right style="medium"/>
      <top style="medium"/>
      <bottom/>
    </border>
    <border>
      <left style="medium"/>
      <right/>
      <top style="thin"/>
      <bottom style="thin"/>
    </border>
    <border>
      <left style="medium"/>
      <right/>
      <top style="thin"/>
      <bottom style="mediu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right style="medium"/>
      <top style="thin"/>
      <bottom style="thin"/>
    </border>
    <border>
      <left style="medium"/>
      <right style="thin"/>
      <top style="thin"/>
      <bottom/>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bottom style="medium"/>
    </border>
    <border>
      <left style="thin"/>
      <right style="medium"/>
      <top/>
      <bottom style="medium"/>
    </border>
    <border>
      <left style="medium"/>
      <right style="thin"/>
      <top/>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46">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49"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49" fontId="0" fillId="0" borderId="0" xfId="0" applyNumberFormat="1" applyAlignment="1">
      <alignment/>
    </xf>
    <xf numFmtId="49" fontId="26" fillId="0" borderId="0" xfId="0" applyNumberFormat="1" applyFont="1" applyAlignment="1">
      <alignment/>
    </xf>
    <xf numFmtId="0" fontId="22" fillId="0" borderId="0" xfId="0" applyFont="1" applyAlignment="1">
      <alignment/>
    </xf>
    <xf numFmtId="0" fontId="27" fillId="0" borderId="0" xfId="108" applyFont="1" applyFill="1" applyAlignment="1">
      <alignment horizontal="left"/>
      <protection/>
    </xf>
    <xf numFmtId="3" fontId="28" fillId="46" borderId="0" xfId="108" applyNumberFormat="1" applyFont="1" applyFill="1" applyBorder="1">
      <alignment/>
      <protection/>
    </xf>
    <xf numFmtId="3" fontId="28" fillId="0" borderId="0" xfId="108" applyNumberFormat="1" applyFont="1" applyFill="1" applyBorder="1">
      <alignment/>
      <protection/>
    </xf>
    <xf numFmtId="0" fontId="28" fillId="46" borderId="17" xfId="108" applyFont="1" applyFill="1" applyBorder="1">
      <alignment/>
      <protection/>
    </xf>
    <xf numFmtId="0" fontId="27" fillId="0" borderId="0" xfId="108" applyFont="1" applyFill="1">
      <alignment/>
      <protection/>
    </xf>
    <xf numFmtId="49" fontId="29" fillId="46" borderId="0" xfId="108" applyNumberFormat="1" applyFont="1" applyFill="1" applyBorder="1" applyAlignment="1">
      <alignment horizontal="center"/>
      <protection/>
    </xf>
    <xf numFmtId="3" fontId="29" fillId="46" borderId="0" xfId="108" applyNumberFormat="1" applyFont="1" applyFill="1" applyBorder="1">
      <alignment/>
      <protection/>
    </xf>
    <xf numFmtId="3" fontId="29" fillId="0" borderId="0" xfId="108" applyNumberFormat="1" applyFont="1" applyFill="1" applyBorder="1">
      <alignment/>
      <protection/>
    </xf>
    <xf numFmtId="0" fontId="29" fillId="46" borderId="18" xfId="108" applyFont="1" applyFill="1" applyBorder="1">
      <alignment/>
      <protection/>
    </xf>
    <xf numFmtId="49" fontId="27" fillId="46" borderId="0" xfId="108" applyNumberFormat="1" applyFont="1" applyFill="1" applyBorder="1" applyAlignment="1">
      <alignment horizontal="center" vertical="center" wrapText="1"/>
      <protection/>
    </xf>
    <xf numFmtId="49" fontId="27" fillId="46" borderId="0" xfId="108" applyNumberFormat="1" applyFont="1" applyFill="1" applyBorder="1" applyAlignment="1">
      <alignment horizontal="left" vertical="center" wrapText="1"/>
      <protection/>
    </xf>
    <xf numFmtId="0" fontId="27" fillId="0" borderId="0" xfId="108" applyFont="1" applyBorder="1" applyAlignment="1">
      <alignment horizontal="center" vertical="center" wrapText="1"/>
      <protection/>
    </xf>
    <xf numFmtId="0" fontId="27" fillId="0" borderId="0" xfId="108" applyFont="1" applyFill="1" applyBorder="1" applyAlignment="1">
      <alignment horizontal="center" vertical="center" wrapText="1"/>
      <protection/>
    </xf>
    <xf numFmtId="0" fontId="29" fillId="0" borderId="0" xfId="108" applyFont="1" applyFill="1" applyBorder="1" applyAlignment="1">
      <alignment vertical="center" wrapText="1"/>
      <protection/>
    </xf>
    <xf numFmtId="49" fontId="29" fillId="0" borderId="0" xfId="108" applyNumberFormat="1" applyFont="1" applyFill="1" applyBorder="1" applyAlignment="1">
      <alignment horizontal="center"/>
      <protection/>
    </xf>
    <xf numFmtId="3" fontId="29" fillId="0" borderId="0" xfId="108" applyNumberFormat="1" applyFont="1" applyFill="1" applyBorder="1" applyAlignment="1">
      <alignment horizontal="center"/>
      <protection/>
    </xf>
    <xf numFmtId="0" fontId="29" fillId="0" borderId="18" xfId="108" applyFont="1" applyFill="1" applyBorder="1">
      <alignment/>
      <protection/>
    </xf>
    <xf numFmtId="3" fontId="27" fillId="46" borderId="19" xfId="108" applyNumberFormat="1" applyFont="1" applyFill="1" applyBorder="1" applyAlignment="1">
      <alignment horizontal="center" vertical="center" wrapText="1"/>
      <protection/>
    </xf>
    <xf numFmtId="49" fontId="27" fillId="46" borderId="17" xfId="108" applyNumberFormat="1" applyFont="1" applyFill="1" applyBorder="1" applyAlignment="1">
      <alignment horizontal="center" vertical="center" wrapText="1"/>
      <protection/>
    </xf>
    <xf numFmtId="3" fontId="27" fillId="46" borderId="17" xfId="108" applyNumberFormat="1" applyFont="1" applyFill="1" applyBorder="1" applyAlignment="1">
      <alignment horizontal="center" vertical="center" wrapText="1"/>
      <protection/>
    </xf>
    <xf numFmtId="3" fontId="27" fillId="0" borderId="20" xfId="108" applyNumberFormat="1" applyFont="1" applyFill="1" applyBorder="1" applyAlignment="1">
      <alignment horizontal="center" vertical="center" wrapText="1"/>
      <protection/>
    </xf>
    <xf numFmtId="0" fontId="29" fillId="46" borderId="21" xfId="108" applyFont="1" applyFill="1" applyBorder="1">
      <alignment/>
      <protection/>
    </xf>
    <xf numFmtId="3" fontId="27" fillId="46" borderId="22" xfId="108" applyNumberFormat="1" applyFont="1" applyFill="1" applyBorder="1" applyAlignment="1">
      <alignment horizontal="center"/>
      <protection/>
    </xf>
    <xf numFmtId="49" fontId="27" fillId="46" borderId="23" xfId="108" applyNumberFormat="1" applyFont="1" applyFill="1" applyBorder="1" applyAlignment="1">
      <alignment horizontal="center"/>
      <protection/>
    </xf>
    <xf numFmtId="3" fontId="27" fillId="46" borderId="23" xfId="108" applyNumberFormat="1" applyFont="1" applyFill="1" applyBorder="1" applyAlignment="1">
      <alignment horizontal="center" vertical="center" wrapText="1"/>
      <protection/>
    </xf>
    <xf numFmtId="3" fontId="27" fillId="0" borderId="24" xfId="108" applyNumberFormat="1" applyFont="1" applyFill="1" applyBorder="1" applyAlignment="1">
      <alignment horizontal="center" vertical="center" wrapText="1"/>
      <protection/>
    </xf>
    <xf numFmtId="3" fontId="27" fillId="46" borderId="25" xfId="108" applyNumberFormat="1" applyFont="1" applyFill="1" applyBorder="1">
      <alignment/>
      <protection/>
    </xf>
    <xf numFmtId="49" fontId="27" fillId="46" borderId="26" xfId="108" applyNumberFormat="1" applyFont="1" applyFill="1" applyBorder="1" applyAlignment="1">
      <alignment horizontal="center" vertical="center" wrapText="1"/>
      <protection/>
    </xf>
    <xf numFmtId="3" fontId="27" fillId="46" borderId="26" xfId="108" applyNumberFormat="1" applyFont="1" applyFill="1" applyBorder="1">
      <alignment/>
      <protection/>
    </xf>
    <xf numFmtId="3" fontId="27" fillId="0" borderId="27" xfId="108" applyNumberFormat="1" applyFont="1" applyFill="1" applyBorder="1">
      <alignment/>
      <protection/>
    </xf>
    <xf numFmtId="3" fontId="29" fillId="46" borderId="18" xfId="108" applyNumberFormat="1" applyFont="1" applyFill="1" applyBorder="1">
      <alignment/>
      <protection/>
    </xf>
    <xf numFmtId="3" fontId="29" fillId="46" borderId="21" xfId="108" applyNumberFormat="1" applyFont="1" applyFill="1" applyBorder="1">
      <alignment/>
      <protection/>
    </xf>
    <xf numFmtId="49" fontId="27" fillId="46" borderId="26" xfId="108" applyNumberFormat="1" applyFont="1" applyFill="1" applyBorder="1" applyAlignment="1">
      <alignment horizontal="center"/>
      <protection/>
    </xf>
    <xf numFmtId="3" fontId="27" fillId="46" borderId="25" xfId="108" applyNumberFormat="1" applyFont="1" applyFill="1" applyBorder="1" applyAlignment="1">
      <alignment horizontal="left" vertical="center" wrapText="1"/>
      <protection/>
    </xf>
    <xf numFmtId="3" fontId="27" fillId="46" borderId="21" xfId="108" applyNumberFormat="1" applyFont="1" applyFill="1" applyBorder="1">
      <alignment/>
      <protection/>
    </xf>
    <xf numFmtId="0" fontId="27" fillId="46" borderId="18" xfId="108" applyFont="1" applyFill="1" applyBorder="1">
      <alignment/>
      <protection/>
    </xf>
    <xf numFmtId="3" fontId="29" fillId="46" borderId="28" xfId="108" applyNumberFormat="1" applyFont="1" applyFill="1" applyBorder="1" applyAlignment="1">
      <alignment horizontal="left" vertical="center" wrapText="1"/>
      <protection/>
    </xf>
    <xf numFmtId="49" fontId="29" fillId="46" borderId="29" xfId="108" applyNumberFormat="1" applyFont="1" applyFill="1" applyBorder="1" applyAlignment="1">
      <alignment horizontal="center"/>
      <protection/>
    </xf>
    <xf numFmtId="3" fontId="29" fillId="46" borderId="29" xfId="108" applyNumberFormat="1" applyFont="1" applyFill="1" applyBorder="1">
      <alignment/>
      <protection/>
    </xf>
    <xf numFmtId="3" fontId="29" fillId="0" borderId="30" xfId="108" applyNumberFormat="1" applyFont="1" applyFill="1" applyBorder="1">
      <alignment/>
      <protection/>
    </xf>
    <xf numFmtId="3" fontId="29" fillId="46" borderId="31" xfId="108" applyNumberFormat="1" applyFont="1" applyFill="1" applyBorder="1" applyAlignment="1">
      <alignment horizontal="left" vertical="center" wrapText="1"/>
      <protection/>
    </xf>
    <xf numFmtId="49" fontId="29" fillId="46" borderId="18" xfId="108" applyNumberFormat="1" applyFont="1" applyFill="1" applyBorder="1" applyAlignment="1">
      <alignment horizontal="center"/>
      <protection/>
    </xf>
    <xf numFmtId="3" fontId="29" fillId="0" borderId="32" xfId="108" applyNumberFormat="1" applyFont="1" applyFill="1" applyBorder="1">
      <alignment/>
      <protection/>
    </xf>
    <xf numFmtId="0" fontId="30" fillId="46" borderId="31" xfId="108" applyFont="1" applyFill="1" applyBorder="1" applyAlignment="1">
      <alignment vertical="center" wrapText="1"/>
      <protection/>
    </xf>
    <xf numFmtId="49" fontId="30" fillId="46" borderId="0" xfId="108" applyNumberFormat="1" applyFont="1" applyFill="1" applyBorder="1" applyAlignment="1" applyProtection="1">
      <alignment horizontal="center" vertical="center" wrapText="1"/>
      <protection/>
    </xf>
    <xf numFmtId="0" fontId="30" fillId="46" borderId="33" xfId="108" applyFont="1" applyFill="1" applyBorder="1" applyAlignment="1">
      <alignment vertical="center" wrapText="1"/>
      <protection/>
    </xf>
    <xf numFmtId="49" fontId="30" fillId="46" borderId="23" xfId="108" applyNumberFormat="1" applyFont="1" applyFill="1" applyBorder="1" applyAlignment="1" applyProtection="1">
      <alignment horizontal="center" vertical="center" wrapText="1"/>
      <protection/>
    </xf>
    <xf numFmtId="3" fontId="30" fillId="46" borderId="23" xfId="108" applyNumberFormat="1" applyFont="1" applyFill="1" applyBorder="1">
      <alignment/>
      <protection/>
    </xf>
    <xf numFmtId="3" fontId="30" fillId="0" borderId="24" xfId="108" applyNumberFormat="1" applyFont="1" applyFill="1" applyBorder="1">
      <alignment/>
      <protection/>
    </xf>
    <xf numFmtId="3" fontId="29" fillId="46" borderId="31" xfId="108" applyNumberFormat="1" applyFont="1" applyFill="1" applyBorder="1">
      <alignment/>
      <protection/>
    </xf>
    <xf numFmtId="3" fontId="29" fillId="46" borderId="22" xfId="108" applyNumberFormat="1" applyFont="1" applyFill="1" applyBorder="1" applyAlignment="1">
      <alignment horizontal="left" vertical="center" wrapText="1"/>
      <protection/>
    </xf>
    <xf numFmtId="49" fontId="29" fillId="46" borderId="23" xfId="108" applyNumberFormat="1" applyFont="1" applyFill="1" applyBorder="1" applyAlignment="1">
      <alignment horizontal="center"/>
      <protection/>
    </xf>
    <xf numFmtId="3" fontId="29" fillId="46" borderId="23" xfId="108" applyNumberFormat="1" applyFont="1" applyFill="1" applyBorder="1">
      <alignment/>
      <protection/>
    </xf>
    <xf numFmtId="3" fontId="29" fillId="0" borderId="24" xfId="108" applyNumberFormat="1" applyFont="1" applyFill="1" applyBorder="1">
      <alignment/>
      <protection/>
    </xf>
    <xf numFmtId="3" fontId="29" fillId="46" borderId="19" xfId="108" applyNumberFormat="1" applyFont="1" applyFill="1" applyBorder="1" applyAlignment="1">
      <alignment horizontal="left" vertical="center" wrapText="1"/>
      <protection/>
    </xf>
    <xf numFmtId="49" fontId="29" fillId="46" borderId="17" xfId="108" applyNumberFormat="1" applyFont="1" applyFill="1" applyBorder="1" applyAlignment="1">
      <alignment horizontal="center"/>
      <protection/>
    </xf>
    <xf numFmtId="3" fontId="29" fillId="46" borderId="17" xfId="108" applyNumberFormat="1" applyFont="1" applyFill="1" applyBorder="1">
      <alignment/>
      <protection/>
    </xf>
    <xf numFmtId="3" fontId="29" fillId="0" borderId="20" xfId="108" applyNumberFormat="1" applyFont="1" applyFill="1" applyBorder="1">
      <alignment/>
      <protection/>
    </xf>
    <xf numFmtId="0" fontId="30" fillId="0" borderId="34" xfId="108" applyFont="1" applyBorder="1" applyAlignment="1">
      <alignment horizontal="left" vertical="top" wrapText="1"/>
      <protection/>
    </xf>
    <xf numFmtId="3" fontId="29" fillId="46" borderId="22" xfId="108" applyNumberFormat="1" applyFont="1" applyFill="1" applyBorder="1" applyAlignment="1">
      <alignment horizontal="left" wrapText="1"/>
      <protection/>
    </xf>
    <xf numFmtId="3" fontId="29" fillId="46" borderId="35" xfId="108" applyNumberFormat="1" applyFont="1" applyFill="1" applyBorder="1" applyAlignment="1">
      <alignment horizontal="left" vertical="center" wrapText="1"/>
      <protection/>
    </xf>
    <xf numFmtId="49" fontId="29" fillId="46" borderId="36" xfId="108" applyNumberFormat="1" applyFont="1" applyFill="1" applyBorder="1" applyAlignment="1">
      <alignment horizontal="center"/>
      <protection/>
    </xf>
    <xf numFmtId="3" fontId="27" fillId="46" borderId="36" xfId="108" applyNumberFormat="1" applyFont="1" applyFill="1" applyBorder="1">
      <alignment/>
      <protection/>
    </xf>
    <xf numFmtId="3" fontId="29" fillId="0" borderId="37" xfId="108" applyNumberFormat="1" applyFont="1" applyFill="1" applyBorder="1">
      <alignment/>
      <protection/>
    </xf>
    <xf numFmtId="3" fontId="27" fillId="46" borderId="29" xfId="108" applyNumberFormat="1" applyFont="1" applyFill="1" applyBorder="1">
      <alignment/>
      <protection/>
    </xf>
    <xf numFmtId="3" fontId="29" fillId="46" borderId="31" xfId="108" applyNumberFormat="1" applyFont="1" applyFill="1" applyBorder="1" applyAlignment="1">
      <alignment horizontal="left" wrapText="1"/>
      <protection/>
    </xf>
    <xf numFmtId="3" fontId="27" fillId="46" borderId="31" xfId="108" applyNumberFormat="1" applyFont="1" applyFill="1" applyBorder="1">
      <alignment/>
      <protection/>
    </xf>
    <xf numFmtId="49" fontId="27" fillId="46" borderId="18" xfId="108" applyNumberFormat="1" applyFont="1" applyFill="1" applyBorder="1" applyAlignment="1">
      <alignment horizontal="center"/>
      <protection/>
    </xf>
    <xf numFmtId="3" fontId="27" fillId="46" borderId="18" xfId="108" applyNumberFormat="1" applyFont="1" applyFill="1" applyBorder="1">
      <alignment/>
      <protection/>
    </xf>
    <xf numFmtId="3" fontId="27" fillId="0" borderId="32" xfId="108" applyNumberFormat="1" applyFont="1" applyFill="1" applyBorder="1">
      <alignment/>
      <protection/>
    </xf>
    <xf numFmtId="3" fontId="29" fillId="46" borderId="36" xfId="108" applyNumberFormat="1" applyFont="1" applyFill="1" applyBorder="1">
      <alignment/>
      <protection/>
    </xf>
    <xf numFmtId="3" fontId="29" fillId="46" borderId="38" xfId="108" applyNumberFormat="1" applyFont="1" applyFill="1" applyBorder="1" applyAlignment="1">
      <alignment horizontal="left" vertical="center" wrapText="1"/>
      <protection/>
    </xf>
    <xf numFmtId="49" fontId="29" fillId="46" borderId="39" xfId="108" applyNumberFormat="1" applyFont="1" applyFill="1" applyBorder="1" applyAlignment="1">
      <alignment horizontal="center"/>
      <protection/>
    </xf>
    <xf numFmtId="3" fontId="29" fillId="46" borderId="39" xfId="108" applyNumberFormat="1" applyFont="1" applyFill="1" applyBorder="1">
      <alignment/>
      <protection/>
    </xf>
    <xf numFmtId="3" fontId="29" fillId="0" borderId="40" xfId="108" applyNumberFormat="1" applyFont="1" applyFill="1" applyBorder="1">
      <alignment/>
      <protection/>
    </xf>
    <xf numFmtId="3" fontId="29" fillId="46" borderId="28" xfId="108" applyNumberFormat="1" applyFont="1" applyFill="1" applyBorder="1">
      <alignment/>
      <protection/>
    </xf>
    <xf numFmtId="3" fontId="27" fillId="46" borderId="29" xfId="108" applyNumberFormat="1" applyFont="1" applyFill="1" applyBorder="1" applyAlignment="1">
      <alignment horizontal="left" vertical="center" wrapText="1"/>
      <protection/>
    </xf>
    <xf numFmtId="3" fontId="27" fillId="46" borderId="18" xfId="108" applyNumberFormat="1" applyFont="1" applyFill="1" applyBorder="1" applyAlignment="1">
      <alignment horizontal="left" vertical="center" wrapText="1"/>
      <protection/>
    </xf>
    <xf numFmtId="3" fontId="29" fillId="46" borderId="22" xfId="108" applyNumberFormat="1" applyFont="1" applyFill="1" applyBorder="1">
      <alignment/>
      <protection/>
    </xf>
    <xf numFmtId="3" fontId="29" fillId="46" borderId="35" xfId="108" applyNumberFormat="1" applyFont="1" applyFill="1" applyBorder="1">
      <alignment/>
      <protection/>
    </xf>
    <xf numFmtId="0" fontId="29" fillId="46" borderId="41" xfId="108" applyFont="1" applyFill="1" applyBorder="1">
      <alignment/>
      <protection/>
    </xf>
    <xf numFmtId="0" fontId="29" fillId="46" borderId="23" xfId="108" applyFont="1" applyFill="1" applyBorder="1">
      <alignment/>
      <protection/>
    </xf>
    <xf numFmtId="3" fontId="29" fillId="46" borderId="42" xfId="108" applyNumberFormat="1" applyFont="1" applyFill="1" applyBorder="1" applyAlignment="1">
      <alignment horizontal="left" vertical="center" wrapText="1"/>
      <protection/>
    </xf>
    <xf numFmtId="3" fontId="27" fillId="46" borderId="0" xfId="108" applyNumberFormat="1" applyFont="1" applyFill="1" applyBorder="1" applyAlignment="1">
      <alignment horizontal="left"/>
      <protection/>
    </xf>
    <xf numFmtId="3" fontId="27" fillId="46" borderId="0" xfId="108" applyNumberFormat="1" applyFont="1" applyFill="1" applyBorder="1" applyAlignment="1">
      <alignment/>
      <protection/>
    </xf>
    <xf numFmtId="3" fontId="27" fillId="46" borderId="0" xfId="108" applyNumberFormat="1" applyFont="1" applyFill="1" applyBorder="1">
      <alignment/>
      <protection/>
    </xf>
    <xf numFmtId="3" fontId="27" fillId="0" borderId="0" xfId="108" applyNumberFormat="1" applyFont="1" applyFill="1" applyBorder="1" applyAlignment="1">
      <alignment horizontal="center"/>
      <protection/>
    </xf>
    <xf numFmtId="0" fontId="29" fillId="46" borderId="0" xfId="108" applyFont="1" applyFill="1" applyBorder="1">
      <alignment/>
      <protection/>
    </xf>
    <xf numFmtId="49" fontId="29" fillId="46" borderId="0" xfId="108" applyNumberFormat="1" applyFont="1" applyFill="1" applyBorder="1">
      <alignment/>
      <protection/>
    </xf>
    <xf numFmtId="3" fontId="31" fillId="0" borderId="0" xfId="108" applyNumberFormat="1" applyFont="1" applyFill="1" applyBorder="1" applyAlignment="1">
      <alignment horizontal="left"/>
      <protection/>
    </xf>
    <xf numFmtId="3" fontId="29" fillId="46" borderId="0" xfId="108" applyNumberFormat="1" applyFont="1" applyFill="1" applyBorder="1" applyAlignment="1">
      <alignment horizontal="left"/>
      <protection/>
    </xf>
    <xf numFmtId="0" fontId="29" fillId="46" borderId="31" xfId="108" applyFont="1" applyFill="1" applyBorder="1">
      <alignment/>
      <protection/>
    </xf>
    <xf numFmtId="49" fontId="29" fillId="46" borderId="18" xfId="108" applyNumberFormat="1" applyFont="1" applyFill="1" applyBorder="1">
      <alignment/>
      <protection/>
    </xf>
    <xf numFmtId="3" fontId="29" fillId="0" borderId="18" xfId="108" applyNumberFormat="1" applyFont="1" applyFill="1" applyBorder="1">
      <alignment/>
      <protection/>
    </xf>
    <xf numFmtId="0" fontId="31" fillId="0" borderId="0" xfId="108" applyFont="1" applyFill="1" applyAlignment="1">
      <alignment horizontal="left"/>
      <protection/>
    </xf>
    <xf numFmtId="3" fontId="30" fillId="0" borderId="0" xfId="108" applyNumberFormat="1" applyFont="1" applyFill="1" applyBorder="1">
      <alignment/>
      <protection/>
    </xf>
    <xf numFmtId="3" fontId="30" fillId="0" borderId="0" xfId="108" applyNumberFormat="1" applyFont="1" applyFill="1" applyBorder="1" applyAlignment="1">
      <alignment horizontal="center" wrapText="1"/>
      <protection/>
    </xf>
    <xf numFmtId="0" fontId="30" fillId="0" borderId="18" xfId="108" applyFont="1" applyFill="1" applyBorder="1">
      <alignment/>
      <protection/>
    </xf>
    <xf numFmtId="0" fontId="30" fillId="0" borderId="0" xfId="108" applyFont="1" applyFill="1" applyBorder="1">
      <alignment/>
      <protection/>
    </xf>
    <xf numFmtId="49" fontId="30" fillId="0" borderId="0" xfId="108" applyNumberFormat="1" applyFont="1" applyFill="1" applyBorder="1">
      <alignment/>
      <protection/>
    </xf>
    <xf numFmtId="0" fontId="31" fillId="0" borderId="0" xfId="108" applyFont="1" applyFill="1" applyBorder="1" applyAlignment="1">
      <alignment vertical="center" wrapText="1"/>
      <protection/>
    </xf>
    <xf numFmtId="49" fontId="30" fillId="0" borderId="0" xfId="108" applyNumberFormat="1" applyFont="1" applyFill="1" applyBorder="1" applyAlignment="1">
      <alignment horizontal="center"/>
      <protection/>
    </xf>
    <xf numFmtId="0" fontId="30" fillId="0" borderId="21" xfId="108" applyFont="1" applyFill="1" applyBorder="1">
      <alignment/>
      <protection/>
    </xf>
    <xf numFmtId="49" fontId="31" fillId="0" borderId="0" xfId="108" applyNumberFormat="1" applyFont="1" applyFill="1" applyBorder="1" applyAlignment="1">
      <alignment horizontal="center" vertical="center" wrapText="1"/>
      <protection/>
    </xf>
    <xf numFmtId="0" fontId="31" fillId="0" borderId="0" xfId="108" applyFont="1" applyFill="1" applyBorder="1" applyAlignment="1">
      <alignment horizontal="center" vertical="center" wrapText="1"/>
      <protection/>
    </xf>
    <xf numFmtId="0" fontId="30" fillId="0" borderId="0" xfId="108" applyFont="1" applyFill="1" applyAlignment="1">
      <alignment horizontal="center" vertical="center" wrapText="1"/>
      <protection/>
    </xf>
    <xf numFmtId="49" fontId="31" fillId="0" borderId="0" xfId="108" applyNumberFormat="1" applyFont="1" applyFill="1" applyBorder="1" applyAlignment="1">
      <alignment horizontal="center" vertical="center" wrapText="1"/>
      <protection/>
    </xf>
    <xf numFmtId="0" fontId="31" fillId="0" borderId="0" xfId="108" applyFont="1" applyFill="1" applyBorder="1" applyAlignment="1">
      <alignment horizontal="center" vertical="center" wrapText="1"/>
      <protection/>
    </xf>
    <xf numFmtId="0" fontId="30" fillId="0" borderId="0" xfId="108" applyFont="1" applyFill="1" applyAlignment="1">
      <alignment horizontal="center" vertical="center" wrapText="1"/>
      <protection/>
    </xf>
    <xf numFmtId="3" fontId="30" fillId="0" borderId="0" xfId="108" applyNumberFormat="1" applyFont="1" applyFill="1" applyBorder="1" applyAlignment="1">
      <alignment horizontal="center"/>
      <protection/>
    </xf>
    <xf numFmtId="3" fontId="31" fillId="0" borderId="25" xfId="108" applyNumberFormat="1" applyFont="1" applyFill="1" applyBorder="1" applyAlignment="1">
      <alignment horizontal="center" vertical="center" wrapText="1"/>
      <protection/>
    </xf>
    <xf numFmtId="49" fontId="31" fillId="0" borderId="26" xfId="108" applyNumberFormat="1" applyFont="1" applyFill="1" applyBorder="1" applyAlignment="1">
      <alignment horizontal="center" vertical="center" wrapText="1"/>
      <protection/>
    </xf>
    <xf numFmtId="3" fontId="31" fillId="0" borderId="26" xfId="108" applyNumberFormat="1" applyFont="1" applyFill="1" applyBorder="1" applyAlignment="1">
      <alignment horizontal="center" vertical="center" wrapText="1"/>
      <protection/>
    </xf>
    <xf numFmtId="3" fontId="31" fillId="0" borderId="27" xfId="108" applyNumberFormat="1" applyFont="1" applyFill="1" applyBorder="1" applyAlignment="1">
      <alignment horizontal="center" vertical="center" wrapText="1"/>
      <protection/>
    </xf>
    <xf numFmtId="3" fontId="31" fillId="0" borderId="25" xfId="108" applyNumberFormat="1" applyFont="1" applyFill="1" applyBorder="1" applyAlignment="1">
      <alignment horizontal="centerContinuous"/>
      <protection/>
    </xf>
    <xf numFmtId="49" fontId="31" fillId="0" borderId="26" xfId="108" applyNumberFormat="1" applyFont="1" applyFill="1" applyBorder="1" applyAlignment="1">
      <alignment horizontal="center"/>
      <protection/>
    </xf>
    <xf numFmtId="3" fontId="31" fillId="0" borderId="28" xfId="108" applyNumberFormat="1" applyFont="1" applyFill="1" applyBorder="1">
      <alignment/>
      <protection/>
    </xf>
    <xf numFmtId="49" fontId="31" fillId="0" borderId="29" xfId="108" applyNumberFormat="1" applyFont="1" applyFill="1" applyBorder="1" applyAlignment="1">
      <alignment horizontal="center"/>
      <protection/>
    </xf>
    <xf numFmtId="3" fontId="31" fillId="0" borderId="29" xfId="108" applyNumberFormat="1" applyFont="1" applyFill="1" applyBorder="1" applyAlignment="1">
      <alignment horizontal="right"/>
      <protection/>
    </xf>
    <xf numFmtId="3" fontId="31" fillId="0" borderId="30" xfId="108" applyNumberFormat="1" applyFont="1" applyFill="1" applyBorder="1" applyAlignment="1">
      <alignment horizontal="right"/>
      <protection/>
    </xf>
    <xf numFmtId="0" fontId="31" fillId="0" borderId="21" xfId="108" applyFont="1" applyFill="1" applyBorder="1">
      <alignment/>
      <protection/>
    </xf>
    <xf numFmtId="0" fontId="31" fillId="0" borderId="18" xfId="108" applyFont="1" applyFill="1" applyBorder="1">
      <alignment/>
      <protection/>
    </xf>
    <xf numFmtId="3" fontId="31" fillId="0" borderId="31" xfId="108" applyNumberFormat="1" applyFont="1" applyFill="1" applyBorder="1" applyAlignment="1">
      <alignment/>
      <protection/>
    </xf>
    <xf numFmtId="49" fontId="32" fillId="0" borderId="18" xfId="108" applyNumberFormat="1" applyFont="1" applyFill="1" applyBorder="1" applyAlignment="1">
      <alignment horizontal="center"/>
      <protection/>
    </xf>
    <xf numFmtId="3" fontId="31" fillId="0" borderId="18" xfId="108" applyNumberFormat="1" applyFont="1" applyFill="1" applyBorder="1" applyAlignment="1">
      <alignment horizontal="right"/>
      <protection/>
    </xf>
    <xf numFmtId="3" fontId="31" fillId="0" borderId="32" xfId="108" applyNumberFormat="1" applyFont="1" applyFill="1" applyBorder="1" applyAlignment="1">
      <alignment horizontal="right"/>
      <protection/>
    </xf>
    <xf numFmtId="3" fontId="31" fillId="0" borderId="31" xfId="108" applyNumberFormat="1" applyFont="1" applyFill="1" applyBorder="1">
      <alignment/>
      <protection/>
    </xf>
    <xf numFmtId="49" fontId="31" fillId="0" borderId="18" xfId="108" applyNumberFormat="1" applyFont="1" applyFill="1" applyBorder="1" applyAlignment="1">
      <alignment horizontal="center"/>
      <protection/>
    </xf>
    <xf numFmtId="0" fontId="31" fillId="0" borderId="31" xfId="108" applyFont="1" applyFill="1" applyBorder="1">
      <alignment/>
      <protection/>
    </xf>
    <xf numFmtId="3" fontId="30" fillId="0" borderId="18" xfId="108" applyNumberFormat="1" applyFont="1" applyFill="1" applyBorder="1" applyAlignment="1">
      <alignment horizontal="right"/>
      <protection/>
    </xf>
    <xf numFmtId="3" fontId="30" fillId="0" borderId="32" xfId="108" applyNumberFormat="1" applyFont="1" applyFill="1" applyBorder="1" applyAlignment="1">
      <alignment horizontal="right"/>
      <protection/>
    </xf>
    <xf numFmtId="0" fontId="31" fillId="0" borderId="22" xfId="108" applyFont="1" applyFill="1" applyBorder="1" applyAlignment="1">
      <alignment horizontal="left" vertical="center" wrapText="1"/>
      <protection/>
    </xf>
    <xf numFmtId="49" fontId="31" fillId="0" borderId="23" xfId="108" applyNumberFormat="1" applyFont="1" applyFill="1" applyBorder="1" applyAlignment="1">
      <alignment horizontal="center"/>
      <protection/>
    </xf>
    <xf numFmtId="3" fontId="31" fillId="0" borderId="23" xfId="108" applyNumberFormat="1" applyFont="1" applyFill="1" applyBorder="1" applyAlignment="1">
      <alignment horizontal="right"/>
      <protection/>
    </xf>
    <xf numFmtId="3" fontId="31" fillId="0" borderId="24" xfId="108" applyNumberFormat="1" applyFont="1" applyFill="1" applyBorder="1" applyAlignment="1">
      <alignment horizontal="right"/>
      <protection/>
    </xf>
    <xf numFmtId="3" fontId="31" fillId="0" borderId="25" xfId="108" applyNumberFormat="1" applyFont="1" applyFill="1" applyBorder="1" applyAlignment="1">
      <alignment horizontal="left" wrapText="1"/>
      <protection/>
    </xf>
    <xf numFmtId="3" fontId="31" fillId="0" borderId="26" xfId="108" applyNumberFormat="1" applyFont="1" applyFill="1" applyBorder="1" applyAlignment="1">
      <alignment horizontal="right"/>
      <protection/>
    </xf>
    <xf numFmtId="3" fontId="31" fillId="0" borderId="27" xfId="108" applyNumberFormat="1" applyFont="1" applyFill="1" applyBorder="1" applyAlignment="1">
      <alignment horizontal="right"/>
      <protection/>
    </xf>
    <xf numFmtId="3" fontId="31" fillId="0" borderId="25" xfId="108" applyNumberFormat="1" applyFont="1" applyFill="1" applyBorder="1" applyAlignment="1">
      <alignment horizontal="left"/>
      <protection/>
    </xf>
    <xf numFmtId="49" fontId="32" fillId="0" borderId="26" xfId="108" applyNumberFormat="1" applyFont="1" applyFill="1" applyBorder="1" applyAlignment="1">
      <alignment horizontal="center"/>
      <protection/>
    </xf>
    <xf numFmtId="3" fontId="31" fillId="0" borderId="25" xfId="108" applyNumberFormat="1" applyFont="1" applyFill="1" applyBorder="1">
      <alignment/>
      <protection/>
    </xf>
    <xf numFmtId="0" fontId="30" fillId="0" borderId="28" xfId="108" applyFont="1" applyFill="1" applyBorder="1">
      <alignment/>
      <protection/>
    </xf>
    <xf numFmtId="49" fontId="30" fillId="0" borderId="29" xfId="108" applyNumberFormat="1" applyFont="1" applyFill="1" applyBorder="1" applyAlignment="1">
      <alignment horizontal="center"/>
      <protection/>
    </xf>
    <xf numFmtId="3" fontId="30" fillId="0" borderId="29" xfId="108" applyNumberFormat="1" applyFont="1" applyFill="1" applyBorder="1" applyAlignment="1">
      <alignment horizontal="right"/>
      <protection/>
    </xf>
    <xf numFmtId="3" fontId="30" fillId="0" borderId="30" xfId="108" applyNumberFormat="1" applyFont="1" applyFill="1" applyBorder="1" applyAlignment="1">
      <alignment horizontal="right"/>
      <protection/>
    </xf>
    <xf numFmtId="3" fontId="30" fillId="0" borderId="31" xfId="108" applyNumberFormat="1" applyFont="1" applyFill="1" applyBorder="1">
      <alignment/>
      <protection/>
    </xf>
    <xf numFmtId="49" fontId="30" fillId="0" borderId="18" xfId="108" applyNumberFormat="1" applyFont="1" applyFill="1" applyBorder="1" applyAlignment="1">
      <alignment horizontal="center"/>
      <protection/>
    </xf>
    <xf numFmtId="3" fontId="30" fillId="0" borderId="31" xfId="108" applyNumberFormat="1" applyFont="1" applyFill="1" applyBorder="1" applyAlignment="1">
      <alignment horizontal="left" wrapText="1"/>
      <protection/>
    </xf>
    <xf numFmtId="3" fontId="30" fillId="0" borderId="22" xfId="108" applyNumberFormat="1" applyFont="1" applyFill="1" applyBorder="1">
      <alignment/>
      <protection/>
    </xf>
    <xf numFmtId="49" fontId="30" fillId="0" borderId="23" xfId="108" applyNumberFormat="1" applyFont="1" applyFill="1" applyBorder="1" applyAlignment="1">
      <alignment horizontal="center"/>
      <protection/>
    </xf>
    <xf numFmtId="3" fontId="30" fillId="0" borderId="23" xfId="108" applyNumberFormat="1" applyFont="1" applyFill="1" applyBorder="1" applyAlignment="1">
      <alignment horizontal="right"/>
      <protection/>
    </xf>
    <xf numFmtId="3" fontId="30" fillId="0" borderId="24" xfId="108" applyNumberFormat="1" applyFont="1" applyFill="1" applyBorder="1" applyAlignment="1">
      <alignment horizontal="right"/>
      <protection/>
    </xf>
    <xf numFmtId="3" fontId="30" fillId="0" borderId="29" xfId="108" applyNumberFormat="1" applyFont="1" applyFill="1" applyBorder="1">
      <alignment/>
      <protection/>
    </xf>
    <xf numFmtId="49" fontId="30" fillId="0" borderId="18" xfId="108" applyNumberFormat="1" applyFont="1" applyFill="1" applyBorder="1" applyAlignment="1">
      <alignment horizontal="left" vertical="center"/>
      <protection/>
    </xf>
    <xf numFmtId="3" fontId="31" fillId="0" borderId="38" xfId="108" applyNumberFormat="1" applyFont="1" applyFill="1" applyBorder="1">
      <alignment/>
      <protection/>
    </xf>
    <xf numFmtId="49" fontId="31" fillId="0" borderId="39" xfId="108" applyNumberFormat="1" applyFont="1" applyFill="1" applyBorder="1" applyAlignment="1">
      <alignment horizontal="center"/>
      <protection/>
    </xf>
    <xf numFmtId="3" fontId="31" fillId="0" borderId="39" xfId="108" applyNumberFormat="1" applyFont="1" applyFill="1" applyBorder="1" applyAlignment="1">
      <alignment horizontal="right"/>
      <protection/>
    </xf>
    <xf numFmtId="3" fontId="31" fillId="0" borderId="40" xfId="108" applyNumberFormat="1" applyFont="1" applyFill="1" applyBorder="1" applyAlignment="1">
      <alignment horizontal="right"/>
      <protection/>
    </xf>
    <xf numFmtId="3" fontId="30" fillId="0" borderId="28" xfId="108" applyNumberFormat="1" applyFont="1" applyFill="1" applyBorder="1" applyAlignment="1">
      <alignment horizontal="left" wrapText="1"/>
      <protection/>
    </xf>
    <xf numFmtId="3" fontId="30" fillId="0" borderId="31" xfId="108" applyNumberFormat="1" applyFont="1" applyFill="1" applyBorder="1" applyAlignment="1">
      <alignment wrapText="1"/>
      <protection/>
    </xf>
    <xf numFmtId="3" fontId="30" fillId="0" borderId="31" xfId="108" applyNumberFormat="1" applyFont="1" applyFill="1" applyBorder="1" applyAlignment="1">
      <alignment vertical="top" wrapText="1"/>
      <protection/>
    </xf>
    <xf numFmtId="49" fontId="30" fillId="0" borderId="33" xfId="108" applyNumberFormat="1" applyFont="1" applyFill="1" applyBorder="1" applyAlignment="1">
      <alignment horizontal="left" vertical="center"/>
      <protection/>
    </xf>
    <xf numFmtId="49" fontId="30" fillId="0" borderId="22" xfId="108" applyNumberFormat="1" applyFont="1" applyFill="1" applyBorder="1" applyAlignment="1">
      <alignment horizontal="left" vertical="center" wrapText="1"/>
      <protection/>
    </xf>
    <xf numFmtId="3" fontId="31" fillId="0" borderId="21" xfId="108" applyNumberFormat="1" applyFont="1" applyFill="1" applyBorder="1">
      <alignment/>
      <protection/>
    </xf>
    <xf numFmtId="3" fontId="31" fillId="0" borderId="18" xfId="108" applyNumberFormat="1" applyFont="1" applyFill="1" applyBorder="1">
      <alignment/>
      <protection/>
    </xf>
    <xf numFmtId="3" fontId="30" fillId="0" borderId="22" xfId="108" applyNumberFormat="1" applyFont="1" applyFill="1" applyBorder="1" applyAlignment="1">
      <alignment horizontal="left" wrapText="1"/>
      <protection/>
    </xf>
    <xf numFmtId="3" fontId="30" fillId="0" borderId="35" xfId="108" applyNumberFormat="1" applyFont="1" applyFill="1" applyBorder="1">
      <alignment/>
      <protection/>
    </xf>
    <xf numFmtId="49" fontId="30" fillId="0" borderId="36" xfId="108" applyNumberFormat="1" applyFont="1" applyFill="1" applyBorder="1" applyAlignment="1">
      <alignment horizontal="center"/>
      <protection/>
    </xf>
    <xf numFmtId="3" fontId="30" fillId="0" borderId="36" xfId="108" applyNumberFormat="1" applyFont="1" applyFill="1" applyBorder="1" applyAlignment="1">
      <alignment horizontal="right"/>
      <protection/>
    </xf>
    <xf numFmtId="3" fontId="30" fillId="0" borderId="37" xfId="108" applyNumberFormat="1" applyFont="1" applyFill="1" applyBorder="1" applyAlignment="1">
      <alignment horizontal="right"/>
      <protection/>
    </xf>
    <xf numFmtId="3" fontId="30" fillId="0" borderId="28" xfId="108" applyNumberFormat="1" applyFont="1" applyFill="1" applyBorder="1" applyAlignment="1">
      <alignment horizontal="left"/>
      <protection/>
    </xf>
    <xf numFmtId="3" fontId="30" fillId="0" borderId="31" xfId="108" applyNumberFormat="1" applyFont="1" applyFill="1" applyBorder="1" applyAlignment="1">
      <alignment horizontal="left"/>
      <protection/>
    </xf>
    <xf numFmtId="3" fontId="30" fillId="0" borderId="22" xfId="108" applyNumberFormat="1" applyFont="1" applyFill="1" applyBorder="1" applyAlignment="1">
      <alignment horizontal="left"/>
      <protection/>
    </xf>
    <xf numFmtId="3" fontId="31" fillId="0" borderId="27" xfId="108" applyNumberFormat="1" applyFont="1" applyFill="1" applyBorder="1">
      <alignment/>
      <protection/>
    </xf>
    <xf numFmtId="3" fontId="31" fillId="0" borderId="25" xfId="108" applyNumberFormat="1" applyFont="1" applyFill="1" applyBorder="1" applyAlignment="1">
      <alignment horizontal="left" vertical="center" wrapText="1"/>
      <protection/>
    </xf>
    <xf numFmtId="3" fontId="31" fillId="0" borderId="26" xfId="108" applyNumberFormat="1" applyFont="1" applyFill="1" applyBorder="1">
      <alignment/>
      <protection/>
    </xf>
    <xf numFmtId="3" fontId="31" fillId="0" borderId="29" xfId="108" applyNumberFormat="1" applyFont="1" applyFill="1" applyBorder="1">
      <alignment/>
      <protection/>
    </xf>
    <xf numFmtId="3" fontId="31" fillId="0" borderId="30" xfId="108" applyNumberFormat="1" applyFont="1" applyFill="1" applyBorder="1">
      <alignment/>
      <protection/>
    </xf>
    <xf numFmtId="3" fontId="30" fillId="0" borderId="23" xfId="108" applyNumberFormat="1" applyFont="1" applyFill="1" applyBorder="1">
      <alignment/>
      <protection/>
    </xf>
    <xf numFmtId="3" fontId="31" fillId="0" borderId="25" xfId="108" applyNumberFormat="1" applyFont="1" applyFill="1" applyBorder="1" applyAlignment="1">
      <alignment vertical="top" wrapText="1"/>
      <protection/>
    </xf>
    <xf numFmtId="3" fontId="30" fillId="0" borderId="26" xfId="108" applyNumberFormat="1" applyFont="1" applyFill="1" applyBorder="1">
      <alignment/>
      <protection/>
    </xf>
    <xf numFmtId="3" fontId="30" fillId="0" borderId="27" xfId="108" applyNumberFormat="1" applyFont="1" applyFill="1" applyBorder="1">
      <alignment/>
      <protection/>
    </xf>
    <xf numFmtId="3" fontId="30" fillId="0" borderId="28" xfId="108" applyNumberFormat="1" applyFont="1" applyFill="1" applyBorder="1" applyAlignment="1">
      <alignment vertical="top" wrapText="1"/>
      <protection/>
    </xf>
    <xf numFmtId="49" fontId="30" fillId="0" borderId="29" xfId="108" applyNumberFormat="1" applyFont="1" applyFill="1" applyBorder="1" applyAlignment="1">
      <alignment horizontal="center" vertical="center" wrapText="1"/>
      <protection/>
    </xf>
    <xf numFmtId="3" fontId="30" fillId="0" borderId="30" xfId="108" applyNumberFormat="1" applyFont="1" applyFill="1" applyBorder="1">
      <alignment/>
      <protection/>
    </xf>
    <xf numFmtId="3" fontId="30" fillId="0" borderId="22" xfId="108" applyNumberFormat="1" applyFont="1" applyFill="1" applyBorder="1" applyAlignment="1">
      <alignment vertical="top" wrapText="1"/>
      <protection/>
    </xf>
    <xf numFmtId="49" fontId="30" fillId="0" borderId="23" xfId="108" applyNumberFormat="1" applyFont="1" applyFill="1" applyBorder="1" applyAlignment="1">
      <alignment horizontal="center" vertical="center" wrapText="1"/>
      <protection/>
    </xf>
    <xf numFmtId="0" fontId="31" fillId="0" borderId="25" xfId="108" applyFont="1" applyFill="1" applyBorder="1">
      <alignment/>
      <protection/>
    </xf>
    <xf numFmtId="0" fontId="29" fillId="0" borderId="33" xfId="108" applyFont="1" applyFill="1" applyBorder="1" applyAlignment="1">
      <alignment vertical="center" wrapText="1"/>
      <protection/>
    </xf>
    <xf numFmtId="3" fontId="31" fillId="0" borderId="25" xfId="108" applyNumberFormat="1" applyFont="1" applyFill="1" applyBorder="1" applyAlignment="1">
      <alignment/>
      <protection/>
    </xf>
    <xf numFmtId="0" fontId="31" fillId="0" borderId="25" xfId="108" applyFont="1" applyFill="1" applyBorder="1" applyAlignment="1">
      <alignment/>
      <protection/>
    </xf>
    <xf numFmtId="3" fontId="31" fillId="0" borderId="28" xfId="108" applyNumberFormat="1" applyFont="1" applyFill="1" applyBorder="1" applyAlignment="1">
      <alignment horizontal="left"/>
      <protection/>
    </xf>
    <xf numFmtId="3" fontId="31" fillId="0" borderId="22" xfId="108" applyNumberFormat="1" applyFont="1" applyFill="1" applyBorder="1" applyAlignment="1">
      <alignment horizontal="left" wrapText="1"/>
      <protection/>
    </xf>
    <xf numFmtId="0" fontId="31" fillId="0" borderId="25" xfId="108" applyFont="1" applyFill="1" applyBorder="1" applyAlignment="1">
      <alignment horizontal="left" vertical="center" wrapText="1"/>
      <protection/>
    </xf>
    <xf numFmtId="3" fontId="30" fillId="0" borderId="26" xfId="108" applyNumberFormat="1" applyFont="1" applyFill="1" applyBorder="1" applyAlignment="1">
      <alignment horizontal="right"/>
      <protection/>
    </xf>
    <xf numFmtId="3" fontId="30" fillId="0" borderId="27" xfId="108" applyNumberFormat="1" applyFont="1" applyFill="1" applyBorder="1" applyAlignment="1">
      <alignment horizontal="right"/>
      <protection/>
    </xf>
    <xf numFmtId="0" fontId="31" fillId="0" borderId="28" xfId="108" applyFont="1" applyFill="1" applyBorder="1" applyAlignment="1">
      <alignment horizontal="left" vertical="center" wrapText="1"/>
      <protection/>
    </xf>
    <xf numFmtId="0" fontId="30" fillId="0" borderId="22" xfId="108" applyFont="1" applyFill="1" applyBorder="1" applyAlignment="1">
      <alignment horizontal="left" vertical="center" wrapText="1"/>
      <protection/>
    </xf>
    <xf numFmtId="49" fontId="32" fillId="0" borderId="26" xfId="108" applyNumberFormat="1" applyFont="1" applyFill="1" applyBorder="1" applyAlignment="1">
      <alignment horizontal="center" vertical="center" wrapText="1"/>
      <protection/>
    </xf>
    <xf numFmtId="3" fontId="32" fillId="0" borderId="26" xfId="108" applyNumberFormat="1" applyFont="1" applyFill="1" applyBorder="1" applyAlignment="1">
      <alignment horizontal="right"/>
      <protection/>
    </xf>
    <xf numFmtId="3" fontId="32" fillId="0" borderId="27" xfId="108" applyNumberFormat="1" applyFont="1" applyFill="1" applyBorder="1" applyAlignment="1">
      <alignment horizontal="right"/>
      <protection/>
    </xf>
    <xf numFmtId="0" fontId="32" fillId="0" borderId="21" xfId="108" applyFont="1" applyFill="1" applyBorder="1">
      <alignment/>
      <protection/>
    </xf>
    <xf numFmtId="0" fontId="32" fillId="0" borderId="18" xfId="108" applyFont="1" applyFill="1" applyBorder="1">
      <alignment/>
      <protection/>
    </xf>
    <xf numFmtId="3" fontId="33" fillId="0" borderId="28" xfId="108" applyNumberFormat="1" applyFont="1" applyFill="1" applyBorder="1" applyAlignment="1">
      <alignment vertical="top" wrapText="1"/>
      <protection/>
    </xf>
    <xf numFmtId="49" fontId="33" fillId="0" borderId="29" xfId="108" applyNumberFormat="1" applyFont="1" applyFill="1" applyBorder="1" applyAlignment="1">
      <alignment horizontal="center" vertical="center" wrapText="1"/>
      <protection/>
    </xf>
    <xf numFmtId="3" fontId="33" fillId="0" borderId="29" xfId="108" applyNumberFormat="1" applyFont="1" applyFill="1" applyBorder="1" applyAlignment="1">
      <alignment horizontal="right"/>
      <protection/>
    </xf>
    <xf numFmtId="3" fontId="33" fillId="0" borderId="30" xfId="108" applyNumberFormat="1" applyFont="1" applyFill="1" applyBorder="1">
      <alignment/>
      <protection/>
    </xf>
    <xf numFmtId="0" fontId="33" fillId="0" borderId="21" xfId="108" applyFont="1" applyFill="1" applyBorder="1">
      <alignment/>
      <protection/>
    </xf>
    <xf numFmtId="0" fontId="33" fillId="0" borderId="18" xfId="108" applyFont="1" applyFill="1" applyBorder="1">
      <alignment/>
      <protection/>
    </xf>
    <xf numFmtId="3" fontId="30" fillId="0" borderId="28" xfId="108" applyNumberFormat="1" applyFont="1" applyFill="1" applyBorder="1" applyAlignment="1">
      <alignment vertical="center" wrapText="1"/>
      <protection/>
    </xf>
    <xf numFmtId="3" fontId="30" fillId="0" borderId="31" xfId="108" applyNumberFormat="1" applyFont="1" applyFill="1" applyBorder="1" applyAlignment="1">
      <alignment vertical="center" wrapText="1"/>
      <protection/>
    </xf>
    <xf numFmtId="3" fontId="30" fillId="0" borderId="22" xfId="108" applyNumberFormat="1" applyFont="1" applyFill="1" applyBorder="1" applyAlignment="1">
      <alignment vertical="center" wrapText="1"/>
      <protection/>
    </xf>
    <xf numFmtId="3" fontId="33" fillId="0" borderId="23" xfId="108" applyNumberFormat="1" applyFont="1" applyFill="1" applyBorder="1" applyAlignment="1">
      <alignment horizontal="right"/>
      <protection/>
    </xf>
    <xf numFmtId="3" fontId="33" fillId="0" borderId="24" xfId="108" applyNumberFormat="1" applyFont="1" applyFill="1" applyBorder="1" applyAlignment="1">
      <alignment horizontal="right"/>
      <protection/>
    </xf>
    <xf numFmtId="3" fontId="31" fillId="0" borderId="25" xfId="108" applyNumberFormat="1" applyFont="1" applyFill="1" applyBorder="1" applyAlignment="1">
      <alignment vertical="center" wrapText="1"/>
      <protection/>
    </xf>
    <xf numFmtId="49" fontId="33" fillId="0" borderId="29" xfId="108" applyNumberFormat="1" applyFont="1" applyFill="1" applyBorder="1" applyAlignment="1">
      <alignment horizontal="center"/>
      <protection/>
    </xf>
    <xf numFmtId="49" fontId="33" fillId="0" borderId="23" xfId="108" applyNumberFormat="1" applyFont="1" applyFill="1" applyBorder="1" applyAlignment="1">
      <alignment horizontal="center"/>
      <protection/>
    </xf>
    <xf numFmtId="49" fontId="30" fillId="0" borderId="26" xfId="108" applyNumberFormat="1" applyFont="1" applyFill="1" applyBorder="1" applyAlignment="1">
      <alignment horizontal="center" vertical="center" wrapText="1"/>
      <protection/>
    </xf>
    <xf numFmtId="49" fontId="30" fillId="0" borderId="26" xfId="108" applyNumberFormat="1" applyFont="1" applyFill="1" applyBorder="1" applyAlignment="1">
      <alignment horizontal="center"/>
      <protection/>
    </xf>
    <xf numFmtId="0" fontId="30" fillId="0" borderId="41" xfId="108" applyFont="1" applyFill="1" applyBorder="1">
      <alignment/>
      <protection/>
    </xf>
    <xf numFmtId="3" fontId="31" fillId="0" borderId="0" xfId="108" applyNumberFormat="1" applyFont="1" applyFill="1" applyBorder="1" applyAlignment="1">
      <alignment horizontal="left"/>
      <protection/>
    </xf>
    <xf numFmtId="3" fontId="31" fillId="0" borderId="0" xfId="108" applyNumberFormat="1" applyFont="1" applyFill="1" applyBorder="1" applyAlignment="1">
      <alignment/>
      <protection/>
    </xf>
    <xf numFmtId="3" fontId="31" fillId="0" borderId="0" xfId="108" applyNumberFormat="1" applyFont="1" applyFill="1" applyBorder="1">
      <alignment/>
      <protection/>
    </xf>
    <xf numFmtId="0" fontId="31" fillId="0" borderId="0" xfId="108" applyFont="1" applyFill="1" applyBorder="1">
      <alignment/>
      <protection/>
    </xf>
    <xf numFmtId="49" fontId="31" fillId="0" borderId="0" xfId="108" applyNumberFormat="1" applyFont="1" applyFill="1" applyBorder="1" applyAlignment="1">
      <alignment horizontal="center"/>
      <protection/>
    </xf>
    <xf numFmtId="3" fontId="30" fillId="0" borderId="0" xfId="108" applyNumberFormat="1" applyFont="1" applyFill="1" applyBorder="1" applyAlignment="1">
      <alignment horizontal="left" indent="1"/>
      <protection/>
    </xf>
    <xf numFmtId="3" fontId="30" fillId="0" borderId="0" xfId="108" applyNumberFormat="1" applyFont="1" applyFill="1" applyBorder="1" applyAlignment="1">
      <alignment horizontal="left" indent="2"/>
      <protection/>
    </xf>
    <xf numFmtId="3" fontId="31" fillId="0" borderId="0" xfId="108" applyNumberFormat="1" applyFont="1" applyFill="1" applyBorder="1" applyAlignment="1">
      <alignment wrapText="1"/>
      <protection/>
    </xf>
    <xf numFmtId="3" fontId="31" fillId="0" borderId="0" xfId="108" applyNumberFormat="1" applyFont="1" applyFill="1" applyBorder="1" applyAlignment="1">
      <alignment horizontal="right"/>
      <protection/>
    </xf>
    <xf numFmtId="3" fontId="30" fillId="0" borderId="0" xfId="108" applyNumberFormat="1" applyFont="1" applyFill="1" applyBorder="1" applyAlignment="1">
      <alignment horizontal="right"/>
      <protection/>
    </xf>
    <xf numFmtId="0" fontId="30" fillId="0" borderId="29" xfId="108" applyFont="1" applyFill="1" applyBorder="1">
      <alignment/>
      <protection/>
    </xf>
    <xf numFmtId="49" fontId="30" fillId="0" borderId="29" xfId="108" applyNumberFormat="1" applyFont="1" applyFill="1" applyBorder="1">
      <alignment/>
      <protection/>
    </xf>
    <xf numFmtId="49" fontId="30" fillId="0" borderId="18" xfId="108" applyNumberFormat="1" applyFont="1" applyFill="1" applyBorder="1">
      <alignment/>
      <protection/>
    </xf>
    <xf numFmtId="3" fontId="30" fillId="0" borderId="18" xfId="108" applyNumberFormat="1" applyFont="1" applyFill="1" applyBorder="1">
      <alignment/>
      <protection/>
    </xf>
    <xf numFmtId="0" fontId="30" fillId="0" borderId="31" xfId="108" applyFont="1" applyFill="1" applyBorder="1">
      <alignment/>
      <protection/>
    </xf>
    <xf numFmtId="0" fontId="27" fillId="0" borderId="0" xfId="109" applyFont="1" applyFill="1" applyAlignment="1">
      <alignment horizontal="left"/>
      <protection/>
    </xf>
    <xf numFmtId="3" fontId="28" fillId="46" borderId="0" xfId="109" applyNumberFormat="1" applyFont="1" applyFill="1" applyBorder="1">
      <alignment/>
      <protection/>
    </xf>
    <xf numFmtId="0" fontId="28" fillId="46" borderId="43" xfId="109" applyFont="1" applyFill="1" applyBorder="1">
      <alignment/>
      <protection/>
    </xf>
    <xf numFmtId="0" fontId="28" fillId="46" borderId="17" xfId="109" applyFont="1" applyFill="1" applyBorder="1">
      <alignment/>
      <protection/>
    </xf>
    <xf numFmtId="0" fontId="27" fillId="0" borderId="0" xfId="109" applyFont="1" applyFill="1">
      <alignment/>
      <protection/>
    </xf>
    <xf numFmtId="49" fontId="29" fillId="46" borderId="0" xfId="109" applyNumberFormat="1" applyFont="1" applyFill="1" applyBorder="1" applyAlignment="1">
      <alignment horizontal="center"/>
      <protection/>
    </xf>
    <xf numFmtId="3" fontId="29" fillId="46" borderId="0" xfId="109" applyNumberFormat="1" applyFont="1" applyFill="1" applyBorder="1">
      <alignment/>
      <protection/>
    </xf>
    <xf numFmtId="0" fontId="29" fillId="46" borderId="18" xfId="109" applyFont="1" applyFill="1" applyBorder="1">
      <alignment/>
      <protection/>
    </xf>
    <xf numFmtId="49" fontId="27" fillId="46" borderId="0" xfId="109" applyNumberFormat="1" applyFont="1" applyFill="1" applyBorder="1" applyAlignment="1">
      <alignment horizontal="center" vertical="center" wrapText="1"/>
      <protection/>
    </xf>
    <xf numFmtId="0" fontId="27" fillId="0" borderId="0" xfId="109" applyFont="1" applyBorder="1" applyAlignment="1">
      <alignment horizontal="center" vertical="center" wrapText="1"/>
      <protection/>
    </xf>
    <xf numFmtId="0" fontId="34" fillId="46" borderId="0" xfId="109" applyFont="1" applyFill="1" applyBorder="1" applyAlignment="1">
      <alignment vertical="center" wrapText="1"/>
      <protection/>
    </xf>
    <xf numFmtId="3" fontId="29" fillId="46" borderId="0" xfId="109" applyNumberFormat="1" applyFont="1" applyFill="1" applyBorder="1" applyAlignment="1">
      <alignment horizontal="center"/>
      <protection/>
    </xf>
    <xf numFmtId="3" fontId="27" fillId="46" borderId="19" xfId="109" applyNumberFormat="1" applyFont="1" applyFill="1" applyBorder="1" applyAlignment="1">
      <alignment horizontal="center" vertical="center" wrapText="1"/>
      <protection/>
    </xf>
    <xf numFmtId="49" fontId="27" fillId="46" borderId="17" xfId="109" applyNumberFormat="1" applyFont="1" applyFill="1" applyBorder="1" applyAlignment="1">
      <alignment horizontal="center" vertical="center" wrapText="1"/>
      <protection/>
    </xf>
    <xf numFmtId="3" fontId="27" fillId="46" borderId="17" xfId="109" applyNumberFormat="1" applyFont="1" applyFill="1" applyBorder="1" applyAlignment="1">
      <alignment horizontal="center" vertical="center" wrapText="1"/>
      <protection/>
    </xf>
    <xf numFmtId="3" fontId="27" fillId="46" borderId="20" xfId="109" applyNumberFormat="1" applyFont="1" applyFill="1" applyBorder="1" applyAlignment="1">
      <alignment horizontal="center" vertical="center" wrapText="1"/>
      <protection/>
    </xf>
    <xf numFmtId="0" fontId="29" fillId="46" borderId="21" xfId="109" applyFont="1" applyFill="1" applyBorder="1">
      <alignment/>
      <protection/>
    </xf>
    <xf numFmtId="3" fontId="27" fillId="46" borderId="22" xfId="109" applyNumberFormat="1" applyFont="1" applyFill="1" applyBorder="1" applyAlignment="1">
      <alignment horizontal="centerContinuous"/>
      <protection/>
    </xf>
    <xf numFmtId="49" fontId="27" fillId="46" borderId="23" xfId="109" applyNumberFormat="1" applyFont="1" applyFill="1" applyBorder="1" applyAlignment="1">
      <alignment horizontal="center"/>
      <protection/>
    </xf>
    <xf numFmtId="3" fontId="27" fillId="46" borderId="23" xfId="109" applyNumberFormat="1" applyFont="1" applyFill="1" applyBorder="1" applyAlignment="1">
      <alignment horizontal="center" vertical="center" wrapText="1"/>
      <protection/>
    </xf>
    <xf numFmtId="3" fontId="27" fillId="46" borderId="24" xfId="109" applyNumberFormat="1" applyFont="1" applyFill="1" applyBorder="1" applyAlignment="1">
      <alignment horizontal="center" vertical="center" wrapText="1"/>
      <protection/>
    </xf>
    <xf numFmtId="3" fontId="27" fillId="46" borderId="25" xfId="109" applyNumberFormat="1" applyFont="1" applyFill="1" applyBorder="1">
      <alignment/>
      <protection/>
    </xf>
    <xf numFmtId="49" fontId="27" fillId="46" borderId="26" xfId="109" applyNumberFormat="1" applyFont="1" applyFill="1" applyBorder="1" applyAlignment="1">
      <alignment horizontal="center" vertical="center" wrapText="1"/>
      <protection/>
    </xf>
    <xf numFmtId="3" fontId="27" fillId="46" borderId="26" xfId="109" applyNumberFormat="1" applyFont="1" applyFill="1" applyBorder="1" applyAlignment="1">
      <alignment horizontal="right"/>
      <protection/>
    </xf>
    <xf numFmtId="3" fontId="27" fillId="46" borderId="27" xfId="109" applyNumberFormat="1" applyFont="1" applyFill="1" applyBorder="1" applyAlignment="1">
      <alignment horizontal="right"/>
      <protection/>
    </xf>
    <xf numFmtId="3" fontId="29" fillId="46" borderId="21" xfId="109" applyNumberFormat="1" applyFont="1" applyFill="1" applyBorder="1">
      <alignment/>
      <protection/>
    </xf>
    <xf numFmtId="49" fontId="27" fillId="46" borderId="26" xfId="109" applyNumberFormat="1" applyFont="1" applyFill="1" applyBorder="1" applyAlignment="1">
      <alignment horizontal="center"/>
      <protection/>
    </xf>
    <xf numFmtId="3" fontId="27" fillId="46" borderId="25" xfId="109" applyNumberFormat="1" applyFont="1" applyFill="1" applyBorder="1" applyAlignment="1">
      <alignment horizontal="left" vertical="center" wrapText="1"/>
      <protection/>
    </xf>
    <xf numFmtId="0" fontId="27" fillId="46" borderId="21" xfId="109" applyFont="1" applyFill="1" applyBorder="1">
      <alignment/>
      <protection/>
    </xf>
    <xf numFmtId="0" fontId="27" fillId="46" borderId="18" xfId="109" applyFont="1" applyFill="1" applyBorder="1">
      <alignment/>
      <protection/>
    </xf>
    <xf numFmtId="3" fontId="29" fillId="46" borderId="28" xfId="109" applyNumberFormat="1" applyFont="1" applyFill="1" applyBorder="1" applyAlignment="1">
      <alignment horizontal="left" vertical="center" wrapText="1"/>
      <protection/>
    </xf>
    <xf numFmtId="49" fontId="29" fillId="46" borderId="29" xfId="109" applyNumberFormat="1" applyFont="1" applyFill="1" applyBorder="1" applyAlignment="1">
      <alignment horizontal="center"/>
      <protection/>
    </xf>
    <xf numFmtId="3" fontId="29" fillId="46" borderId="29" xfId="109" applyNumberFormat="1" applyFont="1" applyFill="1" applyBorder="1" applyAlignment="1">
      <alignment horizontal="right"/>
      <protection/>
    </xf>
    <xf numFmtId="3" fontId="29" fillId="46" borderId="30" xfId="109" applyNumberFormat="1" applyFont="1" applyFill="1" applyBorder="1" applyAlignment="1">
      <alignment horizontal="right"/>
      <protection/>
    </xf>
    <xf numFmtId="3" fontId="29" fillId="46" borderId="31" xfId="109" applyNumberFormat="1" applyFont="1" applyFill="1" applyBorder="1" applyAlignment="1">
      <alignment horizontal="left" vertical="center" wrapText="1"/>
      <protection/>
    </xf>
    <xf numFmtId="49" fontId="29" fillId="46" borderId="18" xfId="109" applyNumberFormat="1" applyFont="1" applyFill="1" applyBorder="1" applyAlignment="1">
      <alignment horizontal="center"/>
      <protection/>
    </xf>
    <xf numFmtId="3" fontId="29" fillId="46" borderId="18" xfId="109" applyNumberFormat="1" applyFont="1" applyFill="1" applyBorder="1" applyAlignment="1">
      <alignment horizontal="right"/>
      <protection/>
    </xf>
    <xf numFmtId="3" fontId="29" fillId="46" borderId="32" xfId="109" applyNumberFormat="1" applyFont="1" applyFill="1" applyBorder="1" applyAlignment="1">
      <alignment horizontal="right"/>
      <protection/>
    </xf>
    <xf numFmtId="0" fontId="29" fillId="46" borderId="33" xfId="109" applyNumberFormat="1" applyFont="1" applyFill="1" applyBorder="1" applyAlignment="1">
      <alignment vertical="center" wrapText="1"/>
      <protection/>
    </xf>
    <xf numFmtId="49" fontId="29" fillId="46" borderId="23" xfId="109" applyNumberFormat="1" applyFont="1" applyFill="1" applyBorder="1" applyAlignment="1">
      <alignment horizontal="center"/>
      <protection/>
    </xf>
    <xf numFmtId="3" fontId="29" fillId="46" borderId="23" xfId="109" applyNumberFormat="1" applyFont="1" applyFill="1" applyBorder="1" applyAlignment="1">
      <alignment horizontal="right"/>
      <protection/>
    </xf>
    <xf numFmtId="3" fontId="29" fillId="46" borderId="24" xfId="109" applyNumberFormat="1" applyFont="1" applyFill="1" applyBorder="1" applyAlignment="1">
      <alignment horizontal="right"/>
      <protection/>
    </xf>
    <xf numFmtId="3" fontId="29" fillId="46" borderId="35" xfId="109" applyNumberFormat="1" applyFont="1" applyFill="1" applyBorder="1" applyAlignment="1">
      <alignment horizontal="left" vertical="center" wrapText="1"/>
      <protection/>
    </xf>
    <xf numFmtId="3" fontId="27" fillId="46" borderId="44" xfId="109" applyNumberFormat="1" applyFont="1" applyFill="1" applyBorder="1">
      <alignment/>
      <protection/>
    </xf>
    <xf numFmtId="49" fontId="27" fillId="46" borderId="41" xfId="109" applyNumberFormat="1" applyFont="1" applyFill="1" applyBorder="1" applyAlignment="1">
      <alignment horizontal="center"/>
      <protection/>
    </xf>
    <xf numFmtId="3" fontId="27" fillId="46" borderId="23" xfId="109" applyNumberFormat="1" applyFont="1" applyFill="1" applyBorder="1" applyAlignment="1">
      <alignment horizontal="right"/>
      <protection/>
    </xf>
    <xf numFmtId="3" fontId="27" fillId="46" borderId="24" xfId="109" applyNumberFormat="1" applyFont="1" applyFill="1" applyBorder="1" applyAlignment="1">
      <alignment horizontal="right"/>
      <protection/>
    </xf>
    <xf numFmtId="3" fontId="29" fillId="46" borderId="25" xfId="109" applyNumberFormat="1" applyFont="1" applyFill="1" applyBorder="1">
      <alignment/>
      <protection/>
    </xf>
    <xf numFmtId="49" fontId="29" fillId="46" borderId="26" xfId="109" applyNumberFormat="1" applyFont="1" applyFill="1" applyBorder="1" applyAlignment="1">
      <alignment horizontal="center"/>
      <protection/>
    </xf>
    <xf numFmtId="3" fontId="29" fillId="46" borderId="26" xfId="109" applyNumberFormat="1" applyFont="1" applyFill="1" applyBorder="1" applyAlignment="1">
      <alignment horizontal="right"/>
      <protection/>
    </xf>
    <xf numFmtId="3" fontId="29" fillId="46" borderId="27" xfId="109" applyNumberFormat="1" applyFont="1" applyFill="1" applyBorder="1" applyAlignment="1">
      <alignment horizontal="right"/>
      <protection/>
    </xf>
    <xf numFmtId="3" fontId="27" fillId="46" borderId="28" xfId="109" applyNumberFormat="1" applyFont="1" applyFill="1" applyBorder="1" applyAlignment="1">
      <alignment horizontal="left" vertical="center" wrapText="1"/>
      <protection/>
    </xf>
    <xf numFmtId="49" fontId="27" fillId="46" borderId="29" xfId="109" applyNumberFormat="1" applyFont="1" applyFill="1" applyBorder="1" applyAlignment="1">
      <alignment horizontal="center"/>
      <protection/>
    </xf>
    <xf numFmtId="3" fontId="27" fillId="46" borderId="29" xfId="109" applyNumberFormat="1" applyFont="1" applyFill="1" applyBorder="1" applyAlignment="1">
      <alignment horizontal="right"/>
      <protection/>
    </xf>
    <xf numFmtId="3" fontId="27" fillId="46" borderId="30" xfId="109" applyNumberFormat="1" applyFont="1" applyFill="1" applyBorder="1" applyAlignment="1">
      <alignment horizontal="right"/>
      <protection/>
    </xf>
    <xf numFmtId="0" fontId="29" fillId="46" borderId="41" xfId="109" applyFont="1" applyFill="1" applyBorder="1">
      <alignment/>
      <protection/>
    </xf>
    <xf numFmtId="0" fontId="29" fillId="46" borderId="23" xfId="109" applyFont="1" applyFill="1" applyBorder="1">
      <alignment/>
      <protection/>
    </xf>
    <xf numFmtId="3" fontId="29" fillId="46" borderId="31" xfId="109" applyNumberFormat="1" applyFont="1" applyFill="1" applyBorder="1">
      <alignment/>
      <protection/>
    </xf>
    <xf numFmtId="3" fontId="29" fillId="46" borderId="22" xfId="109" applyNumberFormat="1" applyFont="1" applyFill="1" applyBorder="1">
      <alignment/>
      <protection/>
    </xf>
    <xf numFmtId="3" fontId="27" fillId="46" borderId="26" xfId="109" applyNumberFormat="1" applyFont="1" applyFill="1" applyBorder="1">
      <alignment/>
      <protection/>
    </xf>
    <xf numFmtId="3" fontId="27" fillId="46" borderId="27" xfId="109" applyNumberFormat="1" applyFont="1" applyFill="1" applyBorder="1">
      <alignment/>
      <protection/>
    </xf>
    <xf numFmtId="49" fontId="29" fillId="46" borderId="36" xfId="109" applyNumberFormat="1" applyFont="1" applyFill="1" applyBorder="1" applyAlignment="1">
      <alignment horizontal="center"/>
      <protection/>
    </xf>
    <xf numFmtId="3" fontId="29" fillId="46" borderId="36" xfId="109" applyNumberFormat="1" applyFont="1" applyFill="1" applyBorder="1">
      <alignment/>
      <protection/>
    </xf>
    <xf numFmtId="3" fontId="29" fillId="46" borderId="37" xfId="109" applyNumberFormat="1" applyFont="1" applyFill="1" applyBorder="1">
      <alignment/>
      <protection/>
    </xf>
    <xf numFmtId="0" fontId="27" fillId="46" borderId="25" xfId="109" applyFont="1" applyFill="1" applyBorder="1">
      <alignment/>
      <protection/>
    </xf>
    <xf numFmtId="0" fontId="27" fillId="46" borderId="25" xfId="109" applyFont="1" applyFill="1" applyBorder="1" applyAlignment="1">
      <alignment horizontal="left" vertical="center" wrapText="1"/>
      <protection/>
    </xf>
    <xf numFmtId="0" fontId="29" fillId="46" borderId="38" xfId="109" applyFont="1" applyFill="1" applyBorder="1" applyAlignment="1">
      <alignment horizontal="left" vertical="center" wrapText="1"/>
      <protection/>
    </xf>
    <xf numFmtId="49" fontId="29" fillId="46" borderId="39" xfId="109" applyNumberFormat="1" applyFont="1" applyFill="1" applyBorder="1" applyAlignment="1">
      <alignment horizontal="center"/>
      <protection/>
    </xf>
    <xf numFmtId="3" fontId="29" fillId="46" borderId="39" xfId="109" applyNumberFormat="1" applyFont="1" applyFill="1" applyBorder="1">
      <alignment/>
      <protection/>
    </xf>
    <xf numFmtId="3" fontId="29" fillId="46" borderId="40" xfId="109" applyNumberFormat="1" applyFont="1" applyFill="1" applyBorder="1" applyAlignment="1">
      <alignment horizontal="right"/>
      <protection/>
    </xf>
    <xf numFmtId="3" fontId="29" fillId="46" borderId="38" xfId="109" applyNumberFormat="1" applyFont="1" applyFill="1" applyBorder="1" applyAlignment="1">
      <alignment horizontal="left" vertical="center" wrapText="1"/>
      <protection/>
    </xf>
    <xf numFmtId="3" fontId="27" fillId="0" borderId="0" xfId="109" applyNumberFormat="1" applyFont="1" applyAlignment="1">
      <alignment horizontal="center"/>
      <protection/>
    </xf>
    <xf numFmtId="0" fontId="29" fillId="46" borderId="0" xfId="109" applyFont="1" applyFill="1" applyBorder="1">
      <alignment/>
      <protection/>
    </xf>
    <xf numFmtId="3" fontId="29" fillId="0" borderId="0" xfId="109" applyNumberFormat="1" applyFont="1" applyAlignment="1">
      <alignment horizontal="left"/>
      <protection/>
    </xf>
    <xf numFmtId="3" fontId="29" fillId="0" borderId="0" xfId="109" applyNumberFormat="1" applyFont="1">
      <alignment/>
      <protection/>
    </xf>
    <xf numFmtId="3" fontId="29" fillId="0" borderId="0" xfId="109" applyNumberFormat="1" applyFont="1" applyAlignment="1">
      <alignment/>
      <protection/>
    </xf>
    <xf numFmtId="3" fontId="29" fillId="0" borderId="0" xfId="109" applyNumberFormat="1" applyFont="1" applyAlignment="1">
      <alignment/>
      <protection/>
    </xf>
    <xf numFmtId="3" fontId="29" fillId="0" borderId="0" xfId="109" applyNumberFormat="1" applyFont="1" applyAlignment="1">
      <alignment horizontal="center"/>
      <protection/>
    </xf>
    <xf numFmtId="3" fontId="27" fillId="0" borderId="0" xfId="109" applyNumberFormat="1" applyFont="1" applyAlignment="1">
      <alignment horizontal="left"/>
      <protection/>
    </xf>
    <xf numFmtId="0" fontId="22" fillId="0" borderId="0" xfId="109" applyFont="1" applyAlignment="1">
      <alignment/>
      <protection/>
    </xf>
    <xf numFmtId="0" fontId="0" fillId="0" borderId="0" xfId="109" applyAlignment="1">
      <alignment/>
      <protection/>
    </xf>
    <xf numFmtId="0" fontId="29" fillId="0" borderId="0" xfId="109" applyFont="1">
      <alignment/>
      <protection/>
    </xf>
    <xf numFmtId="3" fontId="29" fillId="0" borderId="0" xfId="109" applyNumberFormat="1" applyFont="1" applyAlignment="1">
      <alignment horizontal="left"/>
      <protection/>
    </xf>
    <xf numFmtId="49" fontId="29" fillId="46" borderId="0" xfId="109" applyNumberFormat="1" applyFont="1" applyFill="1" applyBorder="1">
      <alignment/>
      <protection/>
    </xf>
    <xf numFmtId="0" fontId="29" fillId="46" borderId="28" xfId="109" applyFont="1" applyFill="1" applyBorder="1">
      <alignment/>
      <protection/>
    </xf>
    <xf numFmtId="49" fontId="29" fillId="46" borderId="29" xfId="109" applyNumberFormat="1" applyFont="1" applyFill="1" applyBorder="1">
      <alignment/>
      <protection/>
    </xf>
    <xf numFmtId="3" fontId="29" fillId="46" borderId="29" xfId="109" applyNumberFormat="1" applyFont="1" applyFill="1" applyBorder="1">
      <alignment/>
      <protection/>
    </xf>
    <xf numFmtId="3" fontId="29" fillId="46" borderId="18" xfId="109" applyNumberFormat="1" applyFont="1" applyFill="1" applyBorder="1">
      <alignment/>
      <protection/>
    </xf>
    <xf numFmtId="0" fontId="29" fillId="46" borderId="31" xfId="109" applyFont="1" applyFill="1" applyBorder="1">
      <alignment/>
      <protection/>
    </xf>
    <xf numFmtId="49" fontId="29" fillId="46" borderId="18" xfId="109" applyNumberFormat="1" applyFont="1" applyFill="1" applyBorder="1">
      <alignment/>
      <protection/>
    </xf>
    <xf numFmtId="3" fontId="29" fillId="0" borderId="0" xfId="109" applyNumberFormat="1" applyFont="1" applyFill="1" applyBorder="1">
      <alignment/>
      <protection/>
    </xf>
    <xf numFmtId="0" fontId="29" fillId="0" borderId="18" xfId="109" applyFont="1" applyFill="1" applyBorder="1">
      <alignment/>
      <protection/>
    </xf>
    <xf numFmtId="0" fontId="27" fillId="0" borderId="0" xfId="109" applyFont="1" applyFill="1" applyAlignment="1">
      <alignment/>
      <protection/>
    </xf>
    <xf numFmtId="49" fontId="29" fillId="0" borderId="0" xfId="109" applyNumberFormat="1" applyFont="1" applyFill="1" applyBorder="1" applyAlignment="1">
      <alignment horizontal="center"/>
      <protection/>
    </xf>
    <xf numFmtId="0" fontId="34" fillId="0" borderId="0" xfId="109" applyFont="1" applyFill="1" applyBorder="1" applyAlignment="1">
      <alignment vertical="center" wrapText="1"/>
      <protection/>
    </xf>
    <xf numFmtId="49" fontId="27" fillId="0" borderId="0" xfId="109" applyNumberFormat="1" applyFont="1" applyFill="1" applyBorder="1" applyAlignment="1">
      <alignment horizontal="center" vertical="center" wrapText="1"/>
      <protection/>
    </xf>
    <xf numFmtId="0" fontId="27" fillId="0" borderId="0" xfId="109" applyFont="1" applyFill="1" applyBorder="1" applyAlignment="1">
      <alignment horizontal="center" vertical="center" wrapText="1"/>
      <protection/>
    </xf>
    <xf numFmtId="3" fontId="29" fillId="0" borderId="0" xfId="109" applyNumberFormat="1" applyFont="1" applyFill="1" applyBorder="1" applyAlignment="1">
      <alignment horizontal="center"/>
      <protection/>
    </xf>
    <xf numFmtId="3" fontId="27" fillId="0" borderId="25" xfId="109" applyNumberFormat="1" applyFont="1" applyFill="1" applyBorder="1" applyAlignment="1">
      <alignment horizontal="center" vertical="center" wrapText="1"/>
      <protection/>
    </xf>
    <xf numFmtId="49" fontId="27" fillId="0" borderId="26" xfId="109" applyNumberFormat="1" applyFont="1" applyFill="1" applyBorder="1" applyAlignment="1">
      <alignment horizontal="center" vertical="center" wrapText="1"/>
      <protection/>
    </xf>
    <xf numFmtId="3" fontId="27" fillId="0" borderId="26" xfId="109" applyNumberFormat="1" applyFont="1" applyFill="1" applyBorder="1" applyAlignment="1">
      <alignment horizontal="center" vertical="center" wrapText="1"/>
      <protection/>
    </xf>
    <xf numFmtId="3" fontId="27" fillId="0" borderId="27" xfId="109" applyNumberFormat="1" applyFont="1" applyFill="1" applyBorder="1" applyAlignment="1">
      <alignment horizontal="center" vertical="center" wrapText="1"/>
      <protection/>
    </xf>
    <xf numFmtId="0" fontId="29" fillId="0" borderId="21" xfId="109" applyFont="1" applyFill="1" applyBorder="1">
      <alignment/>
      <protection/>
    </xf>
    <xf numFmtId="3" fontId="27" fillId="0" borderId="25" xfId="109" applyNumberFormat="1" applyFont="1" applyFill="1" applyBorder="1" applyAlignment="1">
      <alignment horizontal="center"/>
      <protection/>
    </xf>
    <xf numFmtId="49" fontId="27" fillId="0" borderId="26" xfId="109" applyNumberFormat="1" applyFont="1" applyFill="1" applyBorder="1" applyAlignment="1">
      <alignment horizontal="center"/>
      <protection/>
    </xf>
    <xf numFmtId="3" fontId="27" fillId="0" borderId="28" xfId="109" applyNumberFormat="1" applyFont="1" applyFill="1" applyBorder="1" applyAlignment="1">
      <alignment/>
      <protection/>
    </xf>
    <xf numFmtId="49" fontId="29" fillId="0" borderId="29" xfId="109" applyNumberFormat="1" applyFont="1" applyFill="1" applyBorder="1" applyAlignment="1">
      <alignment horizontal="center"/>
      <protection/>
    </xf>
    <xf numFmtId="3" fontId="31" fillId="0" borderId="29" xfId="109" applyNumberFormat="1" applyFont="1" applyFill="1" applyBorder="1" applyAlignment="1">
      <alignment horizontal="right"/>
      <protection/>
    </xf>
    <xf numFmtId="3" fontId="31" fillId="0" borderId="30" xfId="109" applyNumberFormat="1" applyFont="1" applyFill="1" applyBorder="1" applyAlignment="1">
      <alignment horizontal="right"/>
      <protection/>
    </xf>
    <xf numFmtId="3" fontId="27" fillId="0" borderId="31" xfId="109" applyNumberFormat="1" applyFont="1" applyFill="1" applyBorder="1" applyAlignment="1">
      <alignment/>
      <protection/>
    </xf>
    <xf numFmtId="49" fontId="35" fillId="0" borderId="18" xfId="109" applyNumberFormat="1" applyFont="1" applyFill="1" applyBorder="1" applyAlignment="1">
      <alignment horizontal="center"/>
      <protection/>
    </xf>
    <xf numFmtId="3" fontId="27" fillId="0" borderId="18" xfId="109" applyNumberFormat="1" applyFont="1" applyFill="1" applyBorder="1" applyAlignment="1">
      <alignment horizontal="right"/>
      <protection/>
    </xf>
    <xf numFmtId="3" fontId="27" fillId="0" borderId="32" xfId="109" applyNumberFormat="1" applyFont="1" applyFill="1" applyBorder="1" applyAlignment="1">
      <alignment horizontal="right"/>
      <protection/>
    </xf>
    <xf numFmtId="0" fontId="27" fillId="0" borderId="21" xfId="109" applyFont="1" applyFill="1" applyBorder="1">
      <alignment/>
      <protection/>
    </xf>
    <xf numFmtId="0" fontId="27" fillId="0" borderId="18" xfId="109" applyFont="1" applyFill="1" applyBorder="1">
      <alignment/>
      <protection/>
    </xf>
    <xf numFmtId="49" fontId="27" fillId="0" borderId="18" xfId="109" applyNumberFormat="1" applyFont="1" applyFill="1" applyBorder="1" applyAlignment="1">
      <alignment horizontal="center"/>
      <protection/>
    </xf>
    <xf numFmtId="3" fontId="27" fillId="0" borderId="31" xfId="109" applyNumberFormat="1" applyFont="1" applyFill="1" applyBorder="1" applyAlignment="1">
      <alignment wrapText="1"/>
      <protection/>
    </xf>
    <xf numFmtId="49" fontId="27" fillId="0" borderId="18" xfId="109" applyNumberFormat="1" applyFont="1" applyFill="1" applyBorder="1" applyAlignment="1">
      <alignment horizontal="center" vertical="center" wrapText="1"/>
      <protection/>
    </xf>
    <xf numFmtId="0" fontId="27" fillId="0" borderId="31" xfId="109" applyFont="1" applyFill="1" applyBorder="1" applyAlignment="1">
      <alignment/>
      <protection/>
    </xf>
    <xf numFmtId="0" fontId="31" fillId="0" borderId="31" xfId="109" applyFont="1" applyFill="1" applyBorder="1" applyAlignment="1">
      <alignment horizontal="left" vertical="center" wrapText="1"/>
      <protection/>
    </xf>
    <xf numFmtId="3" fontId="27" fillId="0" borderId="22" xfId="109" applyNumberFormat="1" applyFont="1" applyFill="1" applyBorder="1" applyAlignment="1">
      <alignment wrapText="1"/>
      <protection/>
    </xf>
    <xf numFmtId="49" fontId="27" fillId="0" borderId="23" xfId="109" applyNumberFormat="1" applyFont="1" applyFill="1" applyBorder="1" applyAlignment="1">
      <alignment horizontal="center"/>
      <protection/>
    </xf>
    <xf numFmtId="3" fontId="27" fillId="0" borderId="23" xfId="109" applyNumberFormat="1" applyFont="1" applyFill="1" applyBorder="1" applyAlignment="1">
      <alignment horizontal="right"/>
      <protection/>
    </xf>
    <xf numFmtId="3" fontId="27" fillId="0" borderId="24" xfId="109" applyNumberFormat="1" applyFont="1" applyFill="1" applyBorder="1" applyAlignment="1">
      <alignment horizontal="right"/>
      <protection/>
    </xf>
    <xf numFmtId="3" fontId="27" fillId="0" borderId="45" xfId="109" applyNumberFormat="1" applyFont="1" applyFill="1" applyBorder="1" applyAlignment="1">
      <alignment/>
      <protection/>
    </xf>
    <xf numFmtId="49" fontId="35" fillId="0" borderId="46" xfId="109" applyNumberFormat="1" applyFont="1" applyFill="1" applyBorder="1" applyAlignment="1">
      <alignment horizontal="center"/>
      <protection/>
    </xf>
    <xf numFmtId="3" fontId="27" fillId="0" borderId="46" xfId="109" applyNumberFormat="1" applyFont="1" applyFill="1" applyBorder="1" applyAlignment="1">
      <alignment horizontal="right"/>
      <protection/>
    </xf>
    <xf numFmtId="3" fontId="27" fillId="0" borderId="47" xfId="109" applyNumberFormat="1" applyFont="1" applyFill="1" applyBorder="1" applyAlignment="1">
      <alignment horizontal="right"/>
      <protection/>
    </xf>
    <xf numFmtId="3" fontId="27" fillId="0" borderId="25" xfId="109" applyNumberFormat="1" applyFont="1" applyFill="1" applyBorder="1" applyAlignment="1">
      <alignment/>
      <protection/>
    </xf>
    <xf numFmtId="3" fontId="27" fillId="0" borderId="26" xfId="109" applyNumberFormat="1" applyFont="1" applyFill="1" applyBorder="1" applyAlignment="1">
      <alignment horizontal="right"/>
      <protection/>
    </xf>
    <xf numFmtId="3" fontId="27" fillId="0" borderId="27" xfId="109" applyNumberFormat="1" applyFont="1" applyFill="1" applyBorder="1" applyAlignment="1">
      <alignment horizontal="right"/>
      <protection/>
    </xf>
    <xf numFmtId="0" fontId="29" fillId="0" borderId="28" xfId="109" applyFont="1" applyFill="1" applyBorder="1" applyAlignment="1">
      <alignment/>
      <protection/>
    </xf>
    <xf numFmtId="3" fontId="29" fillId="0" borderId="29" xfId="109" applyNumberFormat="1" applyFont="1" applyFill="1" applyBorder="1" applyAlignment="1">
      <alignment horizontal="right"/>
      <protection/>
    </xf>
    <xf numFmtId="3" fontId="29" fillId="0" borderId="30" xfId="109" applyNumberFormat="1" applyFont="1" applyFill="1" applyBorder="1" applyAlignment="1">
      <alignment horizontal="right"/>
      <protection/>
    </xf>
    <xf numFmtId="3" fontId="29" fillId="0" borderId="31" xfId="109" applyNumberFormat="1" applyFont="1" applyFill="1" applyBorder="1" applyAlignment="1">
      <alignment/>
      <protection/>
    </xf>
    <xf numFmtId="49" fontId="29" fillId="0" borderId="18" xfId="109" applyNumberFormat="1" applyFont="1" applyFill="1" applyBorder="1" applyAlignment="1">
      <alignment horizontal="center"/>
      <protection/>
    </xf>
    <xf numFmtId="3" fontId="29" fillId="0" borderId="18" xfId="109" applyNumberFormat="1" applyFont="1" applyFill="1" applyBorder="1" applyAlignment="1">
      <alignment horizontal="right"/>
      <protection/>
    </xf>
    <xf numFmtId="3" fontId="29" fillId="0" borderId="32" xfId="109" applyNumberFormat="1" applyFont="1" applyFill="1" applyBorder="1" applyAlignment="1">
      <alignment horizontal="right"/>
      <protection/>
    </xf>
    <xf numFmtId="3" fontId="29" fillId="0" borderId="31" xfId="109" applyNumberFormat="1" applyFont="1" applyFill="1" applyBorder="1" applyAlignment="1">
      <alignment vertical="center" wrapText="1"/>
      <protection/>
    </xf>
    <xf numFmtId="3" fontId="29" fillId="0" borderId="22" xfId="109" applyNumberFormat="1" applyFont="1" applyFill="1" applyBorder="1" applyAlignment="1">
      <alignment/>
      <protection/>
    </xf>
    <xf numFmtId="49" fontId="29" fillId="0" borderId="23" xfId="109" applyNumberFormat="1" applyFont="1" applyFill="1" applyBorder="1" applyAlignment="1">
      <alignment horizontal="center"/>
      <protection/>
    </xf>
    <xf numFmtId="3" fontId="29" fillId="0" borderId="23" xfId="109" applyNumberFormat="1" applyFont="1" applyFill="1" applyBorder="1" applyAlignment="1">
      <alignment horizontal="right"/>
      <protection/>
    </xf>
    <xf numFmtId="3" fontId="29" fillId="0" borderId="24" xfId="109" applyNumberFormat="1" applyFont="1" applyFill="1" applyBorder="1" applyAlignment="1">
      <alignment horizontal="right"/>
      <protection/>
    </xf>
    <xf numFmtId="49" fontId="27" fillId="0" borderId="25" xfId="109" applyNumberFormat="1" applyFont="1" applyFill="1" applyBorder="1" applyAlignment="1">
      <alignment vertical="center"/>
      <protection/>
    </xf>
    <xf numFmtId="49" fontId="30" fillId="0" borderId="33" xfId="109" applyNumberFormat="1" applyFont="1" applyFill="1" applyBorder="1" applyAlignment="1">
      <alignment vertical="center"/>
      <protection/>
    </xf>
    <xf numFmtId="49" fontId="29" fillId="0" borderId="36" xfId="109" applyNumberFormat="1" applyFont="1" applyFill="1" applyBorder="1" applyAlignment="1">
      <alignment horizontal="center"/>
      <protection/>
    </xf>
    <xf numFmtId="3" fontId="29" fillId="0" borderId="36" xfId="109" applyNumberFormat="1" applyFont="1" applyFill="1" applyBorder="1" applyAlignment="1">
      <alignment horizontal="right"/>
      <protection/>
    </xf>
    <xf numFmtId="3" fontId="29" fillId="0" borderId="37" xfId="109" applyNumberFormat="1" applyFont="1" applyFill="1" applyBorder="1" applyAlignment="1">
      <alignment horizontal="right"/>
      <protection/>
    </xf>
    <xf numFmtId="3" fontId="29" fillId="0" borderId="28" xfId="109" applyNumberFormat="1" applyFont="1" applyFill="1" applyBorder="1" applyAlignment="1">
      <alignment wrapText="1"/>
      <protection/>
    </xf>
    <xf numFmtId="3" fontId="29" fillId="0" borderId="31" xfId="109" applyNumberFormat="1" applyFont="1" applyFill="1" applyBorder="1" applyAlignment="1">
      <alignment wrapText="1"/>
      <protection/>
    </xf>
    <xf numFmtId="3" fontId="29" fillId="0" borderId="31" xfId="109" applyNumberFormat="1" applyFont="1" applyFill="1" applyBorder="1" applyAlignment="1">
      <alignment vertical="top" wrapText="1"/>
      <protection/>
    </xf>
    <xf numFmtId="49" fontId="29" fillId="0" borderId="31" xfId="109" applyNumberFormat="1" applyFont="1" applyFill="1" applyBorder="1" applyAlignment="1">
      <alignment vertical="center"/>
      <protection/>
    </xf>
    <xf numFmtId="49" fontId="30" fillId="0" borderId="31" xfId="109" applyNumberFormat="1" applyFont="1" applyFill="1" applyBorder="1" applyAlignment="1">
      <alignment vertical="center" wrapText="1"/>
      <protection/>
    </xf>
    <xf numFmtId="3" fontId="27" fillId="0" borderId="31" xfId="109" applyNumberFormat="1" applyFont="1" applyFill="1" applyBorder="1" applyAlignment="1">
      <alignment vertical="center" wrapText="1"/>
      <protection/>
    </xf>
    <xf numFmtId="3" fontId="27" fillId="0" borderId="25" xfId="109" applyNumberFormat="1" applyFont="1" applyFill="1" applyBorder="1" applyAlignment="1">
      <alignment vertical="center" wrapText="1"/>
      <protection/>
    </xf>
    <xf numFmtId="3" fontId="29" fillId="0" borderId="28" xfId="109" applyNumberFormat="1" applyFont="1" applyFill="1" applyBorder="1" applyAlignment="1">
      <alignment vertical="top" wrapText="1"/>
      <protection/>
    </xf>
    <xf numFmtId="49" fontId="29" fillId="0" borderId="29" xfId="109" applyNumberFormat="1" applyFont="1" applyFill="1" applyBorder="1" applyAlignment="1">
      <alignment horizontal="center" vertical="center" wrapText="1"/>
      <protection/>
    </xf>
    <xf numFmtId="3" fontId="27" fillId="0" borderId="29" xfId="109" applyNumberFormat="1" applyFont="1" applyFill="1" applyBorder="1" applyAlignment="1">
      <alignment horizontal="right"/>
      <protection/>
    </xf>
    <xf numFmtId="3" fontId="27" fillId="0" borderId="30" xfId="109" applyNumberFormat="1" applyFont="1" applyFill="1" applyBorder="1" applyAlignment="1">
      <alignment horizontal="right"/>
      <protection/>
    </xf>
    <xf numFmtId="49" fontId="29" fillId="0" borderId="18" xfId="109" applyNumberFormat="1" applyFont="1" applyFill="1" applyBorder="1" applyAlignment="1">
      <alignment horizontal="center" vertical="center" wrapText="1"/>
      <protection/>
    </xf>
    <xf numFmtId="0" fontId="29" fillId="0" borderId="33" xfId="109" applyFont="1" applyFill="1" applyBorder="1" applyAlignment="1">
      <alignment vertical="center"/>
      <protection/>
    </xf>
    <xf numFmtId="3" fontId="27" fillId="0" borderId="18" xfId="109" applyNumberFormat="1" applyFont="1" applyFill="1" applyBorder="1">
      <alignment/>
      <protection/>
    </xf>
    <xf numFmtId="3" fontId="27" fillId="0" borderId="32" xfId="109" applyNumberFormat="1" applyFont="1" applyFill="1" applyBorder="1">
      <alignment/>
      <protection/>
    </xf>
    <xf numFmtId="3" fontId="29" fillId="0" borderId="18" xfId="109" applyNumberFormat="1" applyFont="1" applyFill="1" applyBorder="1">
      <alignment/>
      <protection/>
    </xf>
    <xf numFmtId="3" fontId="29" fillId="0" borderId="32" xfId="109" applyNumberFormat="1" applyFont="1" applyFill="1" applyBorder="1">
      <alignment/>
      <protection/>
    </xf>
    <xf numFmtId="3" fontId="27" fillId="0" borderId="31" xfId="109" applyNumberFormat="1" applyFont="1" applyFill="1" applyBorder="1" applyAlignment="1">
      <alignment vertical="top" wrapText="1"/>
      <protection/>
    </xf>
    <xf numFmtId="3" fontId="27" fillId="0" borderId="18" xfId="109" applyNumberFormat="1" applyFont="1" applyFill="1" applyBorder="1" applyAlignment="1">
      <alignment horizontal="right" vertical="center" wrapText="1"/>
      <protection/>
    </xf>
    <xf numFmtId="3" fontId="27" fillId="0" borderId="32" xfId="109" applyNumberFormat="1" applyFont="1" applyFill="1" applyBorder="1" applyAlignment="1">
      <alignment horizontal="right" vertical="center" wrapText="1"/>
      <protection/>
    </xf>
    <xf numFmtId="3" fontId="29" fillId="0" borderId="18" xfId="109" applyNumberFormat="1" applyFont="1" applyFill="1" applyBorder="1" applyAlignment="1">
      <alignment horizontal="right" vertical="center" wrapText="1"/>
      <protection/>
    </xf>
    <xf numFmtId="3" fontId="29" fillId="0" borderId="32" xfId="109" applyNumberFormat="1" applyFont="1" applyFill="1" applyBorder="1" applyAlignment="1">
      <alignment horizontal="right" vertical="center" wrapText="1"/>
      <protection/>
    </xf>
    <xf numFmtId="0" fontId="29" fillId="0" borderId="33" xfId="109" applyFont="1" applyFill="1" applyBorder="1" applyAlignment="1">
      <alignment vertical="center" wrapText="1"/>
      <protection/>
    </xf>
    <xf numFmtId="0" fontId="27" fillId="0" borderId="31" xfId="109" applyFont="1" applyFill="1" applyBorder="1" applyAlignment="1">
      <alignment vertical="center" wrapText="1"/>
      <protection/>
    </xf>
    <xf numFmtId="3" fontId="27" fillId="0" borderId="28" xfId="109" applyNumberFormat="1" applyFont="1" applyFill="1" applyBorder="1" applyAlignment="1">
      <alignment vertical="top" wrapText="1"/>
      <protection/>
    </xf>
    <xf numFmtId="49" fontId="27" fillId="0" borderId="29" xfId="109" applyNumberFormat="1" applyFont="1" applyFill="1" applyBorder="1" applyAlignment="1">
      <alignment horizontal="center" vertical="center" wrapText="1"/>
      <protection/>
    </xf>
    <xf numFmtId="3" fontId="27" fillId="0" borderId="35" xfId="109" applyNumberFormat="1" applyFont="1" applyFill="1" applyBorder="1" applyAlignment="1">
      <alignment vertical="top" wrapText="1"/>
      <protection/>
    </xf>
    <xf numFmtId="49" fontId="27" fillId="0" borderId="36" xfId="109" applyNumberFormat="1" applyFont="1" applyFill="1" applyBorder="1" applyAlignment="1">
      <alignment horizontal="center" vertical="center" wrapText="1"/>
      <protection/>
    </xf>
    <xf numFmtId="3" fontId="35" fillId="0" borderId="36" xfId="109" applyNumberFormat="1" applyFont="1" applyFill="1" applyBorder="1" applyAlignment="1">
      <alignment horizontal="right"/>
      <protection/>
    </xf>
    <xf numFmtId="3" fontId="35" fillId="0" borderId="37" xfId="109" applyNumberFormat="1" applyFont="1" applyFill="1" applyBorder="1" applyAlignment="1">
      <alignment horizontal="right"/>
      <protection/>
    </xf>
    <xf numFmtId="0" fontId="36" fillId="0" borderId="21" xfId="109" applyFont="1" applyFill="1" applyBorder="1">
      <alignment/>
      <protection/>
    </xf>
    <xf numFmtId="0" fontId="36" fillId="0" borderId="18" xfId="109" applyFont="1" applyFill="1" applyBorder="1">
      <alignment/>
      <protection/>
    </xf>
    <xf numFmtId="3" fontId="27" fillId="0" borderId="25" xfId="109" applyNumberFormat="1" applyFont="1" applyFill="1" applyBorder="1" applyAlignment="1">
      <alignment vertical="top" wrapText="1"/>
      <protection/>
    </xf>
    <xf numFmtId="3" fontId="35" fillId="0" borderId="26" xfId="109" applyNumberFormat="1" applyFont="1" applyFill="1" applyBorder="1" applyAlignment="1">
      <alignment horizontal="right"/>
      <protection/>
    </xf>
    <xf numFmtId="3" fontId="35" fillId="0" borderId="27" xfId="109" applyNumberFormat="1" applyFont="1" applyFill="1" applyBorder="1" applyAlignment="1">
      <alignment horizontal="right"/>
      <protection/>
    </xf>
    <xf numFmtId="3" fontId="29" fillId="0" borderId="28" xfId="109" applyNumberFormat="1" applyFont="1" applyFill="1" applyBorder="1" applyAlignment="1">
      <alignment vertical="center" wrapText="1"/>
      <protection/>
    </xf>
    <xf numFmtId="3" fontId="29" fillId="0" borderId="22" xfId="109" applyNumberFormat="1" applyFont="1" applyFill="1" applyBorder="1" applyAlignment="1">
      <alignment vertical="center" wrapText="1"/>
      <protection/>
    </xf>
    <xf numFmtId="49" fontId="29" fillId="0" borderId="23" xfId="109" applyNumberFormat="1" applyFont="1" applyFill="1" applyBorder="1" applyAlignment="1">
      <alignment horizontal="center" vertical="center" wrapText="1"/>
      <protection/>
    </xf>
    <xf numFmtId="49" fontId="29" fillId="0" borderId="18" xfId="109" applyNumberFormat="1" applyFont="1" applyFill="1" applyBorder="1" applyAlignment="1">
      <alignment horizontal="center" wrapText="1"/>
      <protection/>
    </xf>
    <xf numFmtId="3" fontId="27" fillId="0" borderId="38" xfId="109" applyNumberFormat="1" applyFont="1" applyFill="1" applyBorder="1" applyAlignment="1">
      <alignment vertical="center" wrapText="1"/>
      <protection/>
    </xf>
    <xf numFmtId="49" fontId="29" fillId="0" borderId="39" xfId="109" applyNumberFormat="1" applyFont="1" applyFill="1" applyBorder="1" applyAlignment="1">
      <alignment horizontal="center" vertical="center" wrapText="1"/>
      <protection/>
    </xf>
    <xf numFmtId="3" fontId="29" fillId="0" borderId="39" xfId="109" applyNumberFormat="1" applyFont="1" applyFill="1" applyBorder="1" applyAlignment="1">
      <alignment horizontal="right"/>
      <protection/>
    </xf>
    <xf numFmtId="3" fontId="29" fillId="0" borderId="40" xfId="109" applyNumberFormat="1" applyFont="1" applyFill="1" applyBorder="1" applyAlignment="1">
      <alignment horizontal="right"/>
      <protection/>
    </xf>
    <xf numFmtId="49" fontId="29" fillId="0" borderId="26" xfId="109" applyNumberFormat="1" applyFont="1" applyFill="1" applyBorder="1" applyAlignment="1">
      <alignment horizontal="center" vertical="center" wrapText="1"/>
      <protection/>
    </xf>
    <xf numFmtId="49" fontId="29" fillId="0" borderId="26" xfId="109" applyNumberFormat="1" applyFont="1" applyFill="1" applyBorder="1" applyAlignment="1">
      <alignment horizontal="center"/>
      <protection/>
    </xf>
    <xf numFmtId="3" fontId="27" fillId="0" borderId="25" xfId="109" applyNumberFormat="1" applyFont="1" applyFill="1" applyBorder="1" applyAlignment="1">
      <alignment wrapText="1"/>
      <protection/>
    </xf>
    <xf numFmtId="3" fontId="29" fillId="0" borderId="26" xfId="109" applyNumberFormat="1" applyFont="1" applyFill="1" applyBorder="1" applyAlignment="1">
      <alignment horizontal="right"/>
      <protection/>
    </xf>
    <xf numFmtId="3" fontId="29" fillId="0" borderId="27" xfId="109" applyNumberFormat="1" applyFont="1" applyFill="1" applyBorder="1" applyAlignment="1">
      <alignment horizontal="right"/>
      <protection/>
    </xf>
    <xf numFmtId="3" fontId="29" fillId="0" borderId="0" xfId="109" applyNumberFormat="1" applyFont="1" applyFill="1" applyBorder="1" applyAlignment="1">
      <alignment/>
      <protection/>
    </xf>
    <xf numFmtId="3" fontId="27" fillId="0" borderId="0" xfId="109" applyNumberFormat="1" applyFont="1" applyFill="1" applyBorder="1" applyAlignment="1">
      <alignment wrapText="1"/>
      <protection/>
    </xf>
    <xf numFmtId="49" fontId="27" fillId="0" borderId="0" xfId="109" applyNumberFormat="1" applyFont="1" applyFill="1" applyBorder="1" applyAlignment="1">
      <alignment horizontal="center"/>
      <protection/>
    </xf>
    <xf numFmtId="3" fontId="27" fillId="0" borderId="0" xfId="109" applyNumberFormat="1" applyFont="1" applyFill="1" applyBorder="1">
      <alignment/>
      <protection/>
    </xf>
    <xf numFmtId="3" fontId="27" fillId="0" borderId="0" xfId="109" applyNumberFormat="1" applyFont="1" applyFill="1" applyBorder="1" applyAlignment="1">
      <alignment/>
      <protection/>
    </xf>
    <xf numFmtId="3" fontId="27" fillId="0" borderId="0" xfId="109" applyNumberFormat="1" applyFont="1" applyFill="1" applyBorder="1" applyAlignment="1">
      <alignment horizontal="left"/>
      <protection/>
    </xf>
    <xf numFmtId="3" fontId="29" fillId="0" borderId="0" xfId="109" applyNumberFormat="1" applyFont="1" applyFill="1" applyBorder="1" applyAlignment="1">
      <alignment/>
      <protection/>
    </xf>
    <xf numFmtId="3" fontId="27" fillId="0" borderId="0" xfId="109" applyNumberFormat="1" applyFont="1" applyFill="1" applyBorder="1" applyAlignment="1">
      <alignment horizontal="center"/>
      <protection/>
    </xf>
    <xf numFmtId="3" fontId="29" fillId="0" borderId="0" xfId="109" applyNumberFormat="1" applyFont="1" applyFill="1" applyBorder="1" applyAlignment="1">
      <alignment wrapText="1"/>
      <protection/>
    </xf>
    <xf numFmtId="3" fontId="27" fillId="0" borderId="0" xfId="109" applyNumberFormat="1" applyFont="1" applyFill="1" applyBorder="1" applyAlignment="1">
      <alignment horizontal="right"/>
      <protection/>
    </xf>
    <xf numFmtId="3" fontId="29" fillId="0" borderId="0" xfId="109" applyNumberFormat="1" applyFont="1" applyFill="1" applyBorder="1" applyAlignment="1">
      <alignment horizontal="right"/>
      <protection/>
    </xf>
    <xf numFmtId="0" fontId="29" fillId="0" borderId="0" xfId="109" applyFont="1" applyFill="1" applyBorder="1" applyAlignment="1">
      <alignment/>
      <protection/>
    </xf>
    <xf numFmtId="0" fontId="29" fillId="0" borderId="29" xfId="109" applyFont="1" applyFill="1" applyBorder="1" applyAlignment="1">
      <alignment/>
      <protection/>
    </xf>
    <xf numFmtId="3" fontId="29" fillId="0" borderId="29" xfId="109" applyNumberFormat="1" applyFont="1" applyFill="1" applyBorder="1">
      <alignment/>
      <protection/>
    </xf>
    <xf numFmtId="0" fontId="29" fillId="0" borderId="18" xfId="109" applyFont="1" applyFill="1" applyBorder="1" applyAlignment="1">
      <alignment/>
      <protection/>
    </xf>
    <xf numFmtId="0" fontId="29" fillId="0" borderId="31" xfId="109" applyFont="1" applyFill="1" applyBorder="1" applyAlignment="1">
      <alignment/>
      <protection/>
    </xf>
    <xf numFmtId="0" fontId="39" fillId="0" borderId="0" xfId="107" applyFont="1" applyFill="1" applyBorder="1">
      <alignment/>
      <protection/>
    </xf>
    <xf numFmtId="0" fontId="39" fillId="0" borderId="0" xfId="107" applyFont="1" applyFill="1" applyBorder="1" applyAlignment="1">
      <alignment horizontal="center"/>
      <protection/>
    </xf>
    <xf numFmtId="3" fontId="39" fillId="0" borderId="0" xfId="107" applyNumberFormat="1" applyFont="1" applyFill="1" applyAlignment="1">
      <alignment wrapText="1"/>
      <protection/>
    </xf>
    <xf numFmtId="3" fontId="39" fillId="0" borderId="0" xfId="107" applyNumberFormat="1" applyFont="1" applyFill="1">
      <alignment/>
      <protection/>
    </xf>
    <xf numFmtId="0" fontId="39" fillId="0" borderId="0" xfId="107" applyFont="1" applyFill="1">
      <alignment/>
      <protection/>
    </xf>
    <xf numFmtId="3" fontId="39" fillId="0" borderId="0" xfId="107" applyNumberFormat="1" applyFont="1" applyFill="1" applyBorder="1" applyAlignment="1">
      <alignment horizontal="center"/>
      <protection/>
    </xf>
    <xf numFmtId="3" fontId="39" fillId="0" borderId="0" xfId="107" applyNumberFormat="1" applyFont="1" applyFill="1" applyBorder="1">
      <alignment/>
      <protection/>
    </xf>
    <xf numFmtId="3" fontId="40" fillId="0" borderId="0" xfId="107" applyNumberFormat="1" applyFont="1" applyFill="1" applyBorder="1" applyAlignment="1">
      <alignment horizontal="center"/>
      <protection/>
    </xf>
    <xf numFmtId="0" fontId="29" fillId="0" borderId="0" xfId="98" applyFont="1" applyFill="1">
      <alignment/>
      <protection/>
    </xf>
    <xf numFmtId="0" fontId="41" fillId="0" borderId="0" xfId="98" applyFont="1" applyFill="1">
      <alignment/>
      <protection/>
    </xf>
    <xf numFmtId="3" fontId="40" fillId="0" borderId="0" xfId="107" applyNumberFormat="1" applyFont="1" applyFill="1" applyBorder="1" applyAlignment="1">
      <alignment horizontal="right"/>
      <protection/>
    </xf>
    <xf numFmtId="0" fontId="27" fillId="0" borderId="0" xfId="107" applyFont="1" applyFill="1" applyBorder="1" applyAlignment="1">
      <alignment horizontal="center"/>
      <protection/>
    </xf>
    <xf numFmtId="3" fontId="42" fillId="0" borderId="0" xfId="107" applyNumberFormat="1" applyFont="1" applyFill="1" applyBorder="1" applyAlignment="1">
      <alignment/>
      <protection/>
    </xf>
    <xf numFmtId="0" fontId="42" fillId="0" borderId="0" xfId="107" applyFont="1" applyFill="1" applyBorder="1" applyAlignment="1">
      <alignment/>
      <protection/>
    </xf>
    <xf numFmtId="49" fontId="29" fillId="0" borderId="0" xfId="107" applyNumberFormat="1" applyFont="1" applyFill="1" applyBorder="1" applyAlignment="1">
      <alignment horizontal="center"/>
      <protection/>
    </xf>
    <xf numFmtId="3" fontId="42" fillId="0" borderId="0" xfId="107" applyNumberFormat="1" applyFont="1" applyFill="1" applyBorder="1">
      <alignment/>
      <protection/>
    </xf>
    <xf numFmtId="49" fontId="29" fillId="0" borderId="0" xfId="107" applyNumberFormat="1" applyFont="1" applyFill="1" applyBorder="1" applyAlignment="1">
      <alignment horizontal="center"/>
      <protection/>
    </xf>
    <xf numFmtId="3" fontId="29" fillId="0" borderId="0" xfId="107" applyNumberFormat="1" applyFont="1" applyFill="1" applyBorder="1" applyAlignment="1">
      <alignment horizontal="center"/>
      <protection/>
    </xf>
    <xf numFmtId="0" fontId="39" fillId="0" borderId="0" xfId="107" applyFont="1" applyFill="1" applyBorder="1" applyAlignment="1">
      <alignment/>
      <protection/>
    </xf>
    <xf numFmtId="3" fontId="39" fillId="0" borderId="0" xfId="107" applyNumberFormat="1" applyFont="1" applyFill="1" applyBorder="1" applyAlignment="1">
      <alignment/>
      <protection/>
    </xf>
    <xf numFmtId="3" fontId="27" fillId="0" borderId="0" xfId="107" applyNumberFormat="1" applyFont="1" applyFill="1" applyBorder="1" applyAlignment="1">
      <alignment horizontal="right"/>
      <protection/>
    </xf>
    <xf numFmtId="0" fontId="39" fillId="0" borderId="25" xfId="107" applyFont="1" applyFill="1" applyBorder="1" applyAlignment="1">
      <alignment horizontal="center" vertical="center" wrapText="1"/>
      <protection/>
    </xf>
    <xf numFmtId="0" fontId="39" fillId="0" borderId="26" xfId="107" applyFont="1" applyFill="1" applyBorder="1" applyAlignment="1">
      <alignment horizontal="center" vertical="center" wrapText="1"/>
      <protection/>
    </xf>
    <xf numFmtId="3" fontId="39" fillId="0" borderId="26" xfId="107" applyNumberFormat="1" applyFont="1" applyFill="1" applyBorder="1" applyAlignment="1">
      <alignment horizontal="center" vertical="center" wrapText="1"/>
      <protection/>
    </xf>
    <xf numFmtId="3" fontId="39" fillId="0" borderId="48" xfId="107" applyNumberFormat="1" applyFont="1" applyFill="1" applyBorder="1" applyAlignment="1">
      <alignment horizontal="center" vertical="center" wrapText="1"/>
      <protection/>
    </xf>
    <xf numFmtId="3" fontId="39" fillId="0" borderId="0" xfId="107" applyNumberFormat="1" applyFont="1" applyFill="1" applyAlignment="1">
      <alignment horizontal="center"/>
      <protection/>
    </xf>
    <xf numFmtId="0" fontId="39" fillId="0" borderId="0" xfId="107" applyFont="1" applyFill="1" applyAlignment="1">
      <alignment horizontal="center"/>
      <protection/>
    </xf>
    <xf numFmtId="0" fontId="40" fillId="0" borderId="25" xfId="107" applyFont="1" applyFill="1" applyBorder="1" applyAlignment="1">
      <alignment horizontal="center" vertical="center" wrapText="1"/>
      <protection/>
    </xf>
    <xf numFmtId="0" fontId="40" fillId="0" borderId="26" xfId="107" applyFont="1" applyFill="1" applyBorder="1" applyAlignment="1">
      <alignment horizontal="center" vertical="center" wrapText="1"/>
      <protection/>
    </xf>
    <xf numFmtId="3" fontId="40" fillId="0" borderId="26" xfId="107" applyNumberFormat="1" applyFont="1" applyFill="1" applyBorder="1" applyAlignment="1">
      <alignment horizontal="right" vertical="center" wrapText="1"/>
      <protection/>
    </xf>
    <xf numFmtId="3" fontId="40" fillId="0" borderId="48" xfId="107" applyNumberFormat="1" applyFont="1" applyFill="1" applyBorder="1" applyAlignment="1">
      <alignment horizontal="right" vertical="center" wrapText="1"/>
      <protection/>
    </xf>
    <xf numFmtId="3" fontId="40" fillId="0" borderId="0" xfId="107" applyNumberFormat="1" applyFont="1" applyFill="1" applyAlignment="1">
      <alignment horizontal="center"/>
      <protection/>
    </xf>
    <xf numFmtId="0" fontId="40" fillId="0" borderId="0" xfId="107" applyFont="1" applyFill="1" applyAlignment="1">
      <alignment horizontal="center"/>
      <protection/>
    </xf>
    <xf numFmtId="0" fontId="40" fillId="0" borderId="49" xfId="107" applyFont="1" applyFill="1" applyBorder="1" applyAlignment="1">
      <alignment horizontal="center" vertical="center" wrapText="1"/>
      <protection/>
    </xf>
    <xf numFmtId="0" fontId="40" fillId="0" borderId="50" xfId="107" applyFont="1" applyFill="1" applyBorder="1" applyAlignment="1">
      <alignment horizontal="center" vertical="center" wrapText="1"/>
      <protection/>
    </xf>
    <xf numFmtId="3" fontId="40" fillId="0" borderId="50" xfId="107" applyNumberFormat="1" applyFont="1" applyFill="1" applyBorder="1" applyAlignment="1">
      <alignment horizontal="right" vertical="center" wrapText="1"/>
      <protection/>
    </xf>
    <xf numFmtId="3" fontId="40" fillId="0" borderId="51" xfId="107" applyNumberFormat="1" applyFont="1" applyFill="1" applyBorder="1" applyAlignment="1">
      <alignment horizontal="right" vertical="center" wrapText="1"/>
      <protection/>
    </xf>
    <xf numFmtId="3" fontId="43" fillId="0" borderId="0" xfId="107" applyNumberFormat="1" applyFont="1" applyFill="1" applyAlignment="1">
      <alignment horizontal="center"/>
      <protection/>
    </xf>
    <xf numFmtId="0" fontId="40" fillId="0" borderId="52" xfId="107" applyFont="1" applyFill="1" applyBorder="1" applyAlignment="1">
      <alignment horizontal="center" vertical="center" wrapText="1"/>
      <protection/>
    </xf>
    <xf numFmtId="0" fontId="40" fillId="0" borderId="53" xfId="107" applyFont="1" applyFill="1" applyBorder="1" applyAlignment="1">
      <alignment horizontal="center" vertical="center" wrapText="1"/>
      <protection/>
    </xf>
    <xf numFmtId="3" fontId="40" fillId="0" borderId="53" xfId="107" applyNumberFormat="1" applyFont="1" applyFill="1" applyBorder="1" applyAlignment="1">
      <alignment horizontal="right" vertical="center" wrapText="1"/>
      <protection/>
    </xf>
    <xf numFmtId="3" fontId="40" fillId="0" borderId="54" xfId="107" applyNumberFormat="1" applyFont="1" applyFill="1" applyBorder="1" applyAlignment="1">
      <alignment horizontal="right" vertical="center" wrapText="1"/>
      <protection/>
    </xf>
    <xf numFmtId="0" fontId="40" fillId="0" borderId="55" xfId="107" applyFont="1" applyFill="1" applyBorder="1" applyAlignment="1">
      <alignment horizontal="center" vertical="center" wrapText="1"/>
      <protection/>
    </xf>
    <xf numFmtId="0" fontId="40" fillId="0" borderId="56" xfId="107" applyFont="1" applyFill="1" applyBorder="1" applyAlignment="1">
      <alignment horizontal="center" vertical="center" wrapText="1"/>
      <protection/>
    </xf>
    <xf numFmtId="0" fontId="40" fillId="0" borderId="57" xfId="107" applyFont="1" applyFill="1" applyBorder="1" applyAlignment="1">
      <alignment horizontal="center" vertical="center" wrapText="1"/>
      <protection/>
    </xf>
    <xf numFmtId="3" fontId="40" fillId="0" borderId="57" xfId="107" applyNumberFormat="1" applyFont="1" applyFill="1" applyBorder="1" applyAlignment="1">
      <alignment horizontal="right" vertical="center" wrapText="1"/>
      <protection/>
    </xf>
    <xf numFmtId="3" fontId="40" fillId="0" borderId="58" xfId="107" applyNumberFormat="1" applyFont="1" applyFill="1" applyBorder="1" applyAlignment="1">
      <alignment horizontal="right" vertical="center" wrapText="1"/>
      <protection/>
    </xf>
    <xf numFmtId="0" fontId="44" fillId="0" borderId="59" xfId="107" applyFont="1" applyFill="1" applyBorder="1" applyAlignment="1">
      <alignment horizontal="left" vertical="center" wrapText="1"/>
      <protection/>
    </xf>
    <xf numFmtId="0" fontId="44" fillId="0" borderId="60" xfId="107" applyFont="1" applyFill="1" applyBorder="1" applyAlignment="1">
      <alignment horizontal="center" vertical="center" wrapText="1"/>
      <protection/>
    </xf>
    <xf numFmtId="3" fontId="44" fillId="0" borderId="60" xfId="107" applyNumberFormat="1" applyFont="1" applyFill="1" applyBorder="1" applyAlignment="1">
      <alignment horizontal="right" vertical="center" wrapText="1"/>
      <protection/>
    </xf>
    <xf numFmtId="3" fontId="44" fillId="0" borderId="61" xfId="107" applyNumberFormat="1" applyFont="1" applyFill="1" applyBorder="1" applyAlignment="1">
      <alignment horizontal="righ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44" fillId="0" borderId="31" xfId="107" applyFont="1" applyFill="1" applyBorder="1" applyAlignment="1">
      <alignment horizontal="left" vertical="center" wrapText="1"/>
      <protection/>
    </xf>
    <xf numFmtId="0" fontId="44" fillId="0" borderId="18" xfId="107" applyFont="1" applyFill="1" applyBorder="1" applyAlignment="1">
      <alignment horizontal="center" vertical="center" wrapText="1"/>
      <protection/>
    </xf>
    <xf numFmtId="3" fontId="44" fillId="0" borderId="18" xfId="107" applyNumberFormat="1" applyFont="1" applyFill="1" applyBorder="1" applyAlignment="1">
      <alignment horizontal="right" vertical="center" wrapText="1"/>
      <protection/>
    </xf>
    <xf numFmtId="3" fontId="44" fillId="0" borderId="62" xfId="107" applyNumberFormat="1" applyFont="1" applyFill="1" applyBorder="1" applyAlignment="1">
      <alignment horizontal="right" vertical="center" wrapText="1"/>
      <protection/>
    </xf>
    <xf numFmtId="0" fontId="44" fillId="0" borderId="25" xfId="107" applyFont="1" applyFill="1" applyBorder="1" applyAlignment="1">
      <alignment horizontal="left" vertical="center" wrapText="1"/>
      <protection/>
    </xf>
    <xf numFmtId="0" fontId="44" fillId="0" borderId="26" xfId="107" applyFont="1" applyFill="1" applyBorder="1" applyAlignment="1">
      <alignment horizontal="center" vertical="center" wrapText="1"/>
      <protection/>
    </xf>
    <xf numFmtId="3" fontId="44" fillId="0" borderId="26" xfId="107" applyNumberFormat="1" applyFont="1" applyFill="1" applyBorder="1" applyAlignment="1">
      <alignment horizontal="right" vertical="center" wrapText="1"/>
      <protection/>
    </xf>
    <xf numFmtId="3" fontId="44" fillId="0" borderId="48" xfId="107" applyNumberFormat="1" applyFont="1" applyFill="1" applyBorder="1" applyAlignment="1">
      <alignment horizontal="right" vertical="center" wrapText="1"/>
      <protection/>
    </xf>
    <xf numFmtId="0" fontId="40" fillId="0" borderId="25" xfId="107" applyFont="1" applyFill="1" applyBorder="1" applyAlignment="1">
      <alignment horizontal="left" vertical="center" wrapText="1"/>
      <protection/>
    </xf>
    <xf numFmtId="3" fontId="46" fillId="0" borderId="0" xfId="107" applyNumberFormat="1" applyFont="1" applyFill="1" applyAlignment="1">
      <alignment horizontal="center"/>
      <protection/>
    </xf>
    <xf numFmtId="0" fontId="46" fillId="0" borderId="0" xfId="107" applyFont="1" applyFill="1" applyAlignment="1">
      <alignment horizontal="center"/>
      <protection/>
    </xf>
    <xf numFmtId="0" fontId="40" fillId="0" borderId="25" xfId="107" applyFont="1" applyFill="1" applyBorder="1" applyAlignment="1">
      <alignment horizontal="left" wrapText="1"/>
      <protection/>
    </xf>
    <xf numFmtId="0" fontId="40" fillId="0" borderId="26" xfId="107" applyFont="1" applyFill="1" applyBorder="1" applyAlignment="1">
      <alignment horizontal="center"/>
      <protection/>
    </xf>
    <xf numFmtId="3" fontId="40" fillId="0" borderId="26" xfId="107" applyNumberFormat="1" applyFont="1" applyFill="1" applyBorder="1" applyAlignment="1">
      <alignment horizontal="right"/>
      <protection/>
    </xf>
    <xf numFmtId="3" fontId="40" fillId="0" borderId="48" xfId="107" applyNumberFormat="1" applyFont="1" applyFill="1" applyBorder="1" applyAlignment="1">
      <alignment horizontal="right"/>
      <protection/>
    </xf>
    <xf numFmtId="0" fontId="40" fillId="0" borderId="25" xfId="107" applyFont="1" applyFill="1" applyBorder="1" applyAlignment="1">
      <alignment horizontal="left"/>
      <protection/>
    </xf>
    <xf numFmtId="0" fontId="45" fillId="0" borderId="19" xfId="107" applyFont="1" applyFill="1" applyBorder="1">
      <alignment/>
      <protection/>
    </xf>
    <xf numFmtId="0" fontId="44" fillId="0" borderId="17" xfId="107" applyFont="1" applyFill="1" applyBorder="1" applyAlignment="1">
      <alignment horizontal="center"/>
      <protection/>
    </xf>
    <xf numFmtId="3" fontId="44" fillId="0" borderId="20" xfId="107" applyNumberFormat="1" applyFont="1" applyFill="1" applyBorder="1" applyAlignment="1">
      <alignment/>
      <protection/>
    </xf>
    <xf numFmtId="3" fontId="45" fillId="0" borderId="0" xfId="107" applyNumberFormat="1" applyFont="1" applyFill="1" applyBorder="1">
      <alignment/>
      <protection/>
    </xf>
    <xf numFmtId="0" fontId="45" fillId="0" borderId="0" xfId="107" applyFont="1" applyFill="1" applyBorder="1">
      <alignment/>
      <protection/>
    </xf>
    <xf numFmtId="0" fontId="45" fillId="0" borderId="31" xfId="107" applyFont="1" applyFill="1" applyBorder="1" applyAlignment="1">
      <alignment wrapText="1"/>
      <protection/>
    </xf>
    <xf numFmtId="0" fontId="44" fillId="0" borderId="18" xfId="107" applyFont="1" applyFill="1" applyBorder="1" applyAlignment="1">
      <alignment horizontal="center"/>
      <protection/>
    </xf>
    <xf numFmtId="3" fontId="44" fillId="0" borderId="32" xfId="107" applyNumberFormat="1" applyFont="1" applyFill="1" applyBorder="1" applyAlignment="1">
      <alignment/>
      <protection/>
    </xf>
    <xf numFmtId="0" fontId="45" fillId="0" borderId="31" xfId="107" applyFont="1" applyFill="1" applyBorder="1">
      <alignment/>
      <protection/>
    </xf>
    <xf numFmtId="0" fontId="44" fillId="0" borderId="31" xfId="107" applyFont="1" applyFill="1" applyBorder="1" applyAlignment="1">
      <alignment wrapText="1"/>
      <protection/>
    </xf>
    <xf numFmtId="0" fontId="45" fillId="6" borderId="63" xfId="107" applyFont="1" applyFill="1" applyBorder="1" applyAlignment="1">
      <alignment wrapText="1"/>
      <protection/>
    </xf>
    <xf numFmtId="0" fontId="40" fillId="0" borderId="18" xfId="107" applyFont="1" applyFill="1" applyBorder="1" applyAlignment="1">
      <alignment horizontal="center"/>
      <protection/>
    </xf>
    <xf numFmtId="3" fontId="44" fillId="0" borderId="32" xfId="107" applyNumberFormat="1" applyFont="1" applyFill="1" applyBorder="1" applyAlignment="1">
      <alignment wrapText="1"/>
      <protection/>
    </xf>
    <xf numFmtId="3" fontId="47" fillId="0" borderId="0" xfId="107" applyNumberFormat="1" applyFont="1" applyFill="1" applyBorder="1">
      <alignment/>
      <protection/>
    </xf>
    <xf numFmtId="0" fontId="47" fillId="0" borderId="0" xfId="107" applyFont="1" applyFill="1" applyBorder="1">
      <alignment/>
      <protection/>
    </xf>
    <xf numFmtId="0" fontId="44" fillId="0" borderId="50" xfId="107" applyFont="1" applyFill="1" applyBorder="1" applyAlignment="1">
      <alignment horizontal="center"/>
      <protection/>
    </xf>
    <xf numFmtId="3" fontId="44" fillId="0" borderId="60" xfId="107" applyNumberFormat="1" applyFont="1" applyFill="1" applyBorder="1" applyAlignment="1">
      <alignment/>
      <protection/>
    </xf>
    <xf numFmtId="3" fontId="44" fillId="0" borderId="64" xfId="107" applyNumberFormat="1" applyFont="1" applyFill="1" applyBorder="1" applyAlignment="1">
      <alignment/>
      <protection/>
    </xf>
    <xf numFmtId="0" fontId="44" fillId="0" borderId="63" xfId="107" applyFont="1" applyFill="1" applyBorder="1" applyAlignment="1">
      <alignment wrapText="1"/>
      <protection/>
    </xf>
    <xf numFmtId="0" fontId="44" fillId="0" borderId="65" xfId="107" applyFont="1" applyFill="1" applyBorder="1" applyAlignment="1">
      <alignment horizontal="center"/>
      <protection/>
    </xf>
    <xf numFmtId="3" fontId="44" fillId="0" borderId="65" xfId="107" applyNumberFormat="1" applyFont="1" applyFill="1" applyBorder="1" applyAlignment="1">
      <alignment/>
      <protection/>
    </xf>
    <xf numFmtId="3" fontId="44" fillId="0" borderId="66" xfId="107" applyNumberFormat="1" applyFont="1" applyFill="1" applyBorder="1" applyAlignment="1">
      <alignment/>
      <protection/>
    </xf>
    <xf numFmtId="3" fontId="45" fillId="0" borderId="0" xfId="107" applyNumberFormat="1" applyFont="1" applyFill="1" applyBorder="1" applyAlignment="1">
      <alignment horizontal="center"/>
      <protection/>
    </xf>
    <xf numFmtId="0" fontId="45" fillId="0" borderId="0" xfId="107" applyFont="1" applyFill="1" applyBorder="1" applyAlignment="1">
      <alignment horizontal="center"/>
      <protection/>
    </xf>
    <xf numFmtId="0" fontId="48" fillId="0" borderId="25" xfId="107" applyFont="1" applyFill="1" applyBorder="1" applyAlignment="1">
      <alignment wrapText="1"/>
      <protection/>
    </xf>
    <xf numFmtId="0" fontId="48" fillId="0" borderId="26" xfId="107" applyFont="1" applyFill="1" applyBorder="1" applyAlignment="1">
      <alignment horizontal="center"/>
      <protection/>
    </xf>
    <xf numFmtId="3" fontId="48" fillId="0" borderId="26" xfId="107" applyNumberFormat="1" applyFont="1" applyFill="1" applyBorder="1" applyAlignment="1">
      <alignment horizontal="center"/>
      <protection/>
    </xf>
    <xf numFmtId="3" fontId="48" fillId="0" borderId="27" xfId="107" applyNumberFormat="1" applyFont="1" applyFill="1" applyBorder="1" applyAlignment="1">
      <alignment horizontal="right"/>
      <protection/>
    </xf>
    <xf numFmtId="0" fontId="49" fillId="0" borderId="59" xfId="107" applyFont="1" applyFill="1" applyBorder="1" applyAlignment="1">
      <alignment wrapText="1"/>
      <protection/>
    </xf>
    <xf numFmtId="0" fontId="49" fillId="0" borderId="60" xfId="107" applyFont="1" applyFill="1" applyBorder="1" applyAlignment="1">
      <alignment horizontal="center"/>
      <protection/>
    </xf>
    <xf numFmtId="3" fontId="49" fillId="0" borderId="60" xfId="107" applyNumberFormat="1" applyFont="1" applyFill="1" applyBorder="1" applyAlignment="1">
      <alignment horizontal="center" wrapText="1"/>
      <protection/>
    </xf>
    <xf numFmtId="3" fontId="49" fillId="0" borderId="64" xfId="107" applyNumberFormat="1" applyFont="1" applyFill="1" applyBorder="1" applyAlignment="1">
      <alignment horizontal="right"/>
      <protection/>
    </xf>
    <xf numFmtId="3" fontId="50" fillId="0" borderId="0" xfId="107" applyNumberFormat="1" applyFont="1" applyFill="1" applyBorder="1">
      <alignment/>
      <protection/>
    </xf>
    <xf numFmtId="3" fontId="51" fillId="0" borderId="0" xfId="107" applyNumberFormat="1" applyFont="1" applyFill="1" applyAlignment="1">
      <alignment horizontal="center"/>
      <protection/>
    </xf>
    <xf numFmtId="0" fontId="50" fillId="0" borderId="0" xfId="107" applyFont="1" applyFill="1" applyBorder="1">
      <alignment/>
      <protection/>
    </xf>
    <xf numFmtId="0" fontId="49" fillId="0" borderId="42" xfId="107" applyFont="1" applyFill="1" applyBorder="1" applyAlignment="1">
      <alignment wrapText="1"/>
      <protection/>
    </xf>
    <xf numFmtId="0" fontId="49" fillId="0" borderId="67" xfId="107" applyFont="1" applyFill="1" applyBorder="1" applyAlignment="1">
      <alignment horizontal="center"/>
      <protection/>
    </xf>
    <xf numFmtId="3" fontId="49" fillId="0" borderId="67" xfId="107" applyNumberFormat="1" applyFont="1" applyFill="1" applyBorder="1" applyAlignment="1">
      <alignment horizontal="center" wrapText="1"/>
      <protection/>
    </xf>
    <xf numFmtId="3" fontId="49" fillId="46" borderId="68" xfId="107" applyNumberFormat="1" applyFont="1" applyFill="1" applyBorder="1" applyAlignment="1">
      <alignment horizontal="right"/>
      <protection/>
    </xf>
    <xf numFmtId="0" fontId="40" fillId="0" borderId="19" xfId="107" applyFont="1" applyFill="1" applyBorder="1" applyAlignment="1">
      <alignment horizontal="center"/>
      <protection/>
    </xf>
    <xf numFmtId="0" fontId="40" fillId="0" borderId="17" xfId="107" applyFont="1" applyFill="1" applyBorder="1" applyAlignment="1">
      <alignment horizontal="center"/>
      <protection/>
    </xf>
    <xf numFmtId="3" fontId="40" fillId="0" borderId="17" xfId="107" applyNumberFormat="1" applyFont="1" applyFill="1" applyBorder="1" applyAlignment="1">
      <alignment horizontal="right"/>
      <protection/>
    </xf>
    <xf numFmtId="3" fontId="40" fillId="0" borderId="20" xfId="107" applyNumberFormat="1" applyFont="1" applyFill="1" applyBorder="1" applyAlignment="1">
      <alignment horizontal="right"/>
      <protection/>
    </xf>
    <xf numFmtId="3" fontId="46" fillId="0" borderId="0" xfId="107" applyNumberFormat="1" applyFont="1" applyFill="1" applyBorder="1">
      <alignment/>
      <protection/>
    </xf>
    <xf numFmtId="0" fontId="46" fillId="0" borderId="0" xfId="107" applyFont="1" applyFill="1" applyBorder="1">
      <alignment/>
      <protection/>
    </xf>
    <xf numFmtId="0" fontId="40" fillId="0" borderId="59" xfId="107" applyFont="1" applyFill="1" applyBorder="1" applyAlignment="1">
      <alignment horizontal="center" wrapText="1"/>
      <protection/>
    </xf>
    <xf numFmtId="0" fontId="40" fillId="0" borderId="60" xfId="107" applyFont="1" applyFill="1" applyBorder="1" applyAlignment="1">
      <alignment horizontal="center"/>
      <protection/>
    </xf>
    <xf numFmtId="3" fontId="40" fillId="0" borderId="60" xfId="107" applyNumberFormat="1" applyFont="1" applyFill="1" applyBorder="1" applyAlignment="1">
      <alignment horizontal="right"/>
      <protection/>
    </xf>
    <xf numFmtId="3" fontId="40" fillId="0" borderId="64" xfId="107" applyNumberFormat="1" applyFont="1" applyFill="1" applyBorder="1" applyAlignment="1">
      <alignment horizontal="right"/>
      <protection/>
    </xf>
    <xf numFmtId="0" fontId="40" fillId="0" borderId="69" xfId="107" applyFont="1" applyFill="1" applyBorder="1" applyAlignment="1">
      <alignment horizontal="left" wrapText="1"/>
      <protection/>
    </xf>
    <xf numFmtId="0" fontId="40" fillId="0" borderId="57" xfId="107" applyFont="1" applyFill="1" applyBorder="1" applyAlignment="1">
      <alignment horizontal="center"/>
      <protection/>
    </xf>
    <xf numFmtId="3" fontId="40" fillId="0" borderId="70" xfId="107" applyNumberFormat="1" applyFont="1" applyFill="1" applyBorder="1" applyAlignment="1">
      <alignment horizontal="right" vertical="center"/>
      <protection/>
    </xf>
    <xf numFmtId="0" fontId="45" fillId="0" borderId="59" xfId="107" applyFont="1" applyFill="1" applyBorder="1">
      <alignment/>
      <protection/>
    </xf>
    <xf numFmtId="0" fontId="45" fillId="0" borderId="60" xfId="107" applyFont="1" applyFill="1" applyBorder="1" applyAlignment="1">
      <alignment horizontal="center" wrapText="1"/>
      <protection/>
    </xf>
    <xf numFmtId="3" fontId="45" fillId="0" borderId="61" xfId="107" applyNumberFormat="1" applyFont="1" applyFill="1" applyBorder="1" applyAlignment="1">
      <alignment wrapText="1"/>
      <protection/>
    </xf>
    <xf numFmtId="0" fontId="45" fillId="0" borderId="18" xfId="107" applyFont="1" applyFill="1" applyBorder="1" applyAlignment="1">
      <alignment horizontal="center"/>
      <protection/>
    </xf>
    <xf numFmtId="0" fontId="45" fillId="0" borderId="59" xfId="107" applyFont="1" applyFill="1" applyBorder="1" applyAlignment="1">
      <alignment wrapText="1"/>
      <protection/>
    </xf>
    <xf numFmtId="0" fontId="52" fillId="0" borderId="18" xfId="107" applyFont="1" applyFill="1" applyBorder="1" applyAlignment="1">
      <alignment horizontal="center"/>
      <protection/>
    </xf>
    <xf numFmtId="3" fontId="52" fillId="0" borderId="0" xfId="107" applyNumberFormat="1" applyFont="1" applyFill="1" applyBorder="1">
      <alignment/>
      <protection/>
    </xf>
    <xf numFmtId="0" fontId="52" fillId="0" borderId="0" xfId="107" applyFont="1" applyFill="1" applyBorder="1">
      <alignment/>
      <protection/>
    </xf>
    <xf numFmtId="0" fontId="51" fillId="0" borderId="59" xfId="107" applyFont="1" applyFill="1" applyBorder="1">
      <alignment/>
      <protection/>
    </xf>
    <xf numFmtId="3" fontId="43" fillId="0" borderId="0" xfId="107" applyNumberFormat="1" applyFont="1" applyFill="1" applyBorder="1">
      <alignment/>
      <protection/>
    </xf>
    <xf numFmtId="3" fontId="43" fillId="0" borderId="0" xfId="107" applyNumberFormat="1" applyFont="1" applyFill="1" applyAlignment="1">
      <alignment horizontal="center"/>
      <protection/>
    </xf>
    <xf numFmtId="0" fontId="43" fillId="0" borderId="0" xfId="107" applyFont="1" applyFill="1" applyBorder="1">
      <alignment/>
      <protection/>
    </xf>
    <xf numFmtId="0" fontId="45" fillId="0" borderId="63" xfId="107" applyFont="1" applyFill="1" applyBorder="1" applyAlignment="1">
      <alignment wrapText="1"/>
      <protection/>
    </xf>
    <xf numFmtId="0" fontId="45" fillId="0" borderId="65" xfId="107" applyFont="1" applyFill="1" applyBorder="1" applyAlignment="1">
      <alignment horizontal="center"/>
      <protection/>
    </xf>
    <xf numFmtId="3" fontId="45" fillId="0" borderId="51" xfId="107" applyNumberFormat="1" applyFont="1" applyFill="1" applyBorder="1" applyAlignment="1">
      <alignment wrapText="1"/>
      <protection/>
    </xf>
    <xf numFmtId="3" fontId="44" fillId="0" borderId="32" xfId="107" applyNumberFormat="1" applyFont="1" applyFill="1" applyBorder="1" applyAlignment="1">
      <alignment wrapText="1"/>
      <protection/>
    </xf>
    <xf numFmtId="0" fontId="48" fillId="0" borderId="19" xfId="107" applyFont="1" applyFill="1" applyBorder="1" applyAlignment="1">
      <alignment wrapText="1"/>
      <protection/>
    </xf>
    <xf numFmtId="0" fontId="48" fillId="0" borderId="17" xfId="107" applyFont="1" applyFill="1" applyBorder="1" applyAlignment="1">
      <alignment horizontal="center"/>
      <protection/>
    </xf>
    <xf numFmtId="3" fontId="48" fillId="0" borderId="17" xfId="107" applyNumberFormat="1" applyFont="1" applyFill="1" applyBorder="1" applyAlignment="1">
      <alignment horizontal="center" wrapText="1"/>
      <protection/>
    </xf>
    <xf numFmtId="3" fontId="48" fillId="0" borderId="20" xfId="107" applyNumberFormat="1" applyFont="1" applyFill="1" applyBorder="1" applyAlignment="1">
      <alignment horizontal="right" wrapText="1"/>
      <protection/>
    </xf>
    <xf numFmtId="3" fontId="48" fillId="0" borderId="0" xfId="107" applyNumberFormat="1" applyFont="1" applyFill="1" applyAlignment="1">
      <alignment horizontal="center"/>
      <protection/>
    </xf>
    <xf numFmtId="0" fontId="48" fillId="0" borderId="0" xfId="107" applyFont="1" applyFill="1" applyBorder="1">
      <alignment/>
      <protection/>
    </xf>
    <xf numFmtId="0" fontId="49" fillId="0" borderId="31" xfId="107" applyFont="1" applyFill="1" applyBorder="1" applyAlignment="1">
      <alignment wrapText="1"/>
      <protection/>
    </xf>
    <xf numFmtId="0" fontId="49" fillId="0" borderId="18" xfId="107" applyFont="1" applyFill="1" applyBorder="1" applyAlignment="1">
      <alignment horizontal="center"/>
      <protection/>
    </xf>
    <xf numFmtId="3" fontId="49" fillId="0" borderId="18" xfId="107" applyNumberFormat="1" applyFont="1" applyFill="1" applyBorder="1" applyAlignment="1">
      <alignment horizontal="center" wrapText="1"/>
      <protection/>
    </xf>
    <xf numFmtId="3" fontId="49" fillId="0" borderId="32" xfId="107" applyNumberFormat="1" applyFont="1" applyFill="1" applyBorder="1" applyAlignment="1">
      <alignment horizontal="right" wrapText="1"/>
      <protection/>
    </xf>
    <xf numFmtId="3" fontId="49" fillId="0" borderId="0" xfId="107" applyNumberFormat="1" applyFont="1" applyFill="1" applyBorder="1">
      <alignment/>
      <protection/>
    </xf>
    <xf numFmtId="0" fontId="49" fillId="0" borderId="0" xfId="107" applyFont="1" applyFill="1" applyBorder="1">
      <alignment/>
      <protection/>
    </xf>
    <xf numFmtId="3" fontId="49" fillId="0" borderId="68" xfId="107" applyNumberFormat="1" applyFont="1" applyFill="1" applyBorder="1" applyAlignment="1">
      <alignment horizontal="right" wrapText="1"/>
      <protection/>
    </xf>
    <xf numFmtId="0" fontId="40" fillId="0" borderId="25" xfId="107" applyFont="1" applyFill="1" applyBorder="1" applyAlignment="1">
      <alignment horizontal="center" vertical="justify" wrapText="1"/>
      <protection/>
    </xf>
    <xf numFmtId="3" fontId="44" fillId="0" borderId="26" xfId="107" applyNumberFormat="1" applyFont="1" applyFill="1" applyBorder="1" applyAlignment="1">
      <alignment horizontal="right" wrapText="1"/>
      <protection/>
    </xf>
    <xf numFmtId="3" fontId="40" fillId="0" borderId="27" xfId="107" applyNumberFormat="1" applyFont="1" applyFill="1" applyBorder="1" applyAlignment="1">
      <alignment horizontal="right"/>
      <protection/>
    </xf>
    <xf numFmtId="0" fontId="40" fillId="0" borderId="71" xfId="107" applyFont="1" applyFill="1" applyBorder="1">
      <alignment/>
      <protection/>
    </xf>
    <xf numFmtId="0" fontId="40" fillId="0" borderId="50" xfId="107" applyFont="1" applyFill="1" applyBorder="1" applyAlignment="1">
      <alignment horizontal="center"/>
      <protection/>
    </xf>
    <xf numFmtId="3" fontId="40" fillId="0" borderId="50" xfId="107" applyNumberFormat="1" applyFont="1" applyFill="1" applyBorder="1" applyAlignment="1">
      <alignment horizontal="right"/>
      <protection/>
    </xf>
    <xf numFmtId="3" fontId="40" fillId="0" borderId="51" xfId="107" applyNumberFormat="1" applyFont="1" applyFill="1" applyBorder="1" applyAlignment="1">
      <alignment horizontal="right"/>
      <protection/>
    </xf>
    <xf numFmtId="3" fontId="53" fillId="0" borderId="0" xfId="107" applyNumberFormat="1" applyFont="1" applyFill="1" applyBorder="1">
      <alignment/>
      <protection/>
    </xf>
    <xf numFmtId="0" fontId="53" fillId="0" borderId="0" xfId="107" applyFont="1" applyFill="1" applyBorder="1">
      <alignment/>
      <protection/>
    </xf>
    <xf numFmtId="0" fontId="54" fillId="0" borderId="25" xfId="107" applyFont="1" applyFill="1" applyBorder="1" applyAlignment="1">
      <alignment wrapText="1"/>
      <protection/>
    </xf>
    <xf numFmtId="0" fontId="54" fillId="0" borderId="26" xfId="107" applyFont="1" applyFill="1" applyBorder="1" applyAlignment="1">
      <alignment horizontal="center" vertical="center"/>
      <protection/>
    </xf>
    <xf numFmtId="3" fontId="42" fillId="0" borderId="26" xfId="107" applyNumberFormat="1" applyFont="1" applyFill="1" applyBorder="1" applyAlignment="1">
      <alignment horizontal="right"/>
      <protection/>
    </xf>
    <xf numFmtId="3" fontId="42" fillId="0" borderId="27" xfId="107" applyNumberFormat="1" applyFont="1" applyFill="1" applyBorder="1" applyAlignment="1">
      <alignment horizontal="right"/>
      <protection/>
    </xf>
    <xf numFmtId="3" fontId="41" fillId="0" borderId="0" xfId="107" applyNumberFormat="1" applyFont="1" applyFill="1" applyAlignment="1">
      <alignment horizontal="center"/>
      <protection/>
    </xf>
    <xf numFmtId="0" fontId="41" fillId="0" borderId="0" xfId="107" applyFont="1" applyFill="1" applyBorder="1">
      <alignment/>
      <protection/>
    </xf>
    <xf numFmtId="0" fontId="55" fillId="0" borderId="19" xfId="107" applyFont="1" applyFill="1" applyBorder="1" applyAlignment="1">
      <alignment wrapText="1"/>
      <protection/>
    </xf>
    <xf numFmtId="0" fontId="55" fillId="0" borderId="17" xfId="107" applyFont="1" applyFill="1" applyBorder="1" applyAlignment="1">
      <alignment horizontal="center" vertical="center"/>
      <protection/>
    </xf>
    <xf numFmtId="3" fontId="41" fillId="0" borderId="17" xfId="107" applyNumberFormat="1" applyFont="1" applyFill="1" applyBorder="1" applyAlignment="1">
      <alignment horizontal="right"/>
      <protection/>
    </xf>
    <xf numFmtId="3" fontId="41" fillId="0" borderId="20" xfId="107" applyNumberFormat="1" applyFont="1" applyFill="1" applyBorder="1" applyAlignment="1">
      <alignment horizontal="right"/>
      <protection/>
    </xf>
    <xf numFmtId="0" fontId="55" fillId="0" borderId="42" xfId="107" applyFont="1" applyFill="1" applyBorder="1" applyAlignment="1">
      <alignment wrapText="1"/>
      <protection/>
    </xf>
    <xf numFmtId="0" fontId="55" fillId="0" borderId="67" xfId="107" applyFont="1" applyFill="1" applyBorder="1" applyAlignment="1">
      <alignment horizontal="center" vertical="center"/>
      <protection/>
    </xf>
    <xf numFmtId="3" fontId="41" fillId="0" borderId="67" xfId="107" applyNumberFormat="1" applyFont="1" applyFill="1" applyBorder="1" applyAlignment="1">
      <alignment horizontal="right"/>
      <protection/>
    </xf>
    <xf numFmtId="3" fontId="41" fillId="0" borderId="68" xfId="107" applyNumberFormat="1" applyFont="1" applyFill="1" applyBorder="1">
      <alignment/>
      <protection/>
    </xf>
    <xf numFmtId="0" fontId="45" fillId="0" borderId="0" xfId="107" applyNumberFormat="1" applyFont="1" applyFill="1" applyBorder="1" applyAlignment="1">
      <alignment horizontal="center"/>
      <protection/>
    </xf>
    <xf numFmtId="3" fontId="45" fillId="0" borderId="0" xfId="107" applyNumberFormat="1" applyFont="1" applyFill="1" applyBorder="1" applyAlignment="1">
      <alignment horizontal="center"/>
      <protection/>
    </xf>
    <xf numFmtId="3" fontId="45" fillId="0" borderId="0" xfId="107" applyNumberFormat="1" applyFont="1" applyFill="1" applyBorder="1" applyAlignment="1">
      <alignment horizontal="right"/>
      <protection/>
    </xf>
    <xf numFmtId="3" fontId="48" fillId="0" borderId="49" xfId="107" applyNumberFormat="1" applyFont="1" applyFill="1" applyBorder="1" applyAlignment="1">
      <alignment wrapText="1"/>
      <protection/>
    </xf>
    <xf numFmtId="3" fontId="45" fillId="0" borderId="0" xfId="107" applyNumberFormat="1" applyFont="1" applyFill="1">
      <alignment/>
      <protection/>
    </xf>
    <xf numFmtId="3" fontId="45" fillId="0" borderId="0" xfId="107" applyNumberFormat="1" applyFont="1" applyFill="1" applyAlignment="1">
      <alignment horizontal="right"/>
      <protection/>
    </xf>
    <xf numFmtId="0" fontId="45" fillId="0" borderId="0" xfId="107" applyFont="1" applyFill="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_formulare_raportari_lunare_BS_04.2022" xfId="107"/>
    <cellStyle name="Normal_Raportari lunare Sistem Pensii-04.2022" xfId="108"/>
    <cellStyle name="Normal_Raportari_lunare_Sistem_Accidente_04_2022"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4.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4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s>
    <sheetDataSet>
      <sheetData sheetId="2">
        <row r="9">
          <cell r="E9">
            <v>416926935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722638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33"/>
  <sheetViews>
    <sheetView zoomScaleSheetLayoutView="120" zoomScalePageLayoutView="0" workbookViewId="0" topLeftCell="A67">
      <selection activeCell="H132" sqref="H132"/>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32.57421875" style="1" customWidth="1"/>
    <col min="6" max="6" width="14.421875" style="2" customWidth="1"/>
    <col min="7" max="7" width="9.7109375" style="1" customWidth="1"/>
  </cols>
  <sheetData>
    <row r="1" spans="1:2" ht="12.75">
      <c r="A1" s="3" t="s">
        <v>0</v>
      </c>
      <c r="B1" s="4"/>
    </row>
    <row r="3" ht="12.75">
      <c r="B3" s="4" t="s">
        <v>24</v>
      </c>
    </row>
    <row r="4" spans="2:3" ht="12.75">
      <c r="B4" s="4"/>
      <c r="C4" s="3" t="s">
        <v>25</v>
      </c>
    </row>
    <row r="5" spans="2:4" ht="12.75">
      <c r="B5" s="4"/>
      <c r="C5"/>
      <c r="D5" s="5"/>
    </row>
    <row r="6" ht="12.75">
      <c r="C6" s="6"/>
    </row>
    <row r="7" spans="1:8" ht="12.75">
      <c r="A7" s="7" t="s">
        <v>1</v>
      </c>
      <c r="B7" s="8" t="s">
        <v>2</v>
      </c>
      <c r="C7" s="9" t="s">
        <v>3</v>
      </c>
      <c r="D7" s="8" t="s">
        <v>4</v>
      </c>
      <c r="E7" s="8" t="s">
        <v>5</v>
      </c>
      <c r="F7" s="7" t="s">
        <v>6</v>
      </c>
      <c r="G7" s="10" t="s">
        <v>7</v>
      </c>
      <c r="H7" s="11"/>
    </row>
    <row r="8" spans="1:7" ht="14.25" customHeight="1">
      <c r="A8" s="12">
        <v>1</v>
      </c>
      <c r="B8" s="16" t="s">
        <v>29</v>
      </c>
      <c r="C8" s="17" t="s">
        <v>26</v>
      </c>
      <c r="D8" t="s">
        <v>10</v>
      </c>
      <c r="E8" t="s">
        <v>27</v>
      </c>
      <c r="F8">
        <v>35688851</v>
      </c>
      <c r="G8" t="s">
        <v>9</v>
      </c>
    </row>
    <row r="9" spans="1:7" ht="12.75">
      <c r="A9" s="12">
        <v>2</v>
      </c>
      <c r="B9" s="16" t="s">
        <v>30</v>
      </c>
      <c r="C9" s="16" t="s">
        <v>28</v>
      </c>
      <c r="D9" t="s">
        <v>10</v>
      </c>
      <c r="E9" t="s">
        <v>27</v>
      </c>
      <c r="F9">
        <v>14216780</v>
      </c>
      <c r="G9" t="s">
        <v>13</v>
      </c>
    </row>
    <row r="10" spans="1:7" ht="12.75">
      <c r="A10" s="12">
        <v>3</v>
      </c>
      <c r="B10" s="16" t="s">
        <v>31</v>
      </c>
      <c r="C10" s="16" t="s">
        <v>32</v>
      </c>
      <c r="D10" t="s">
        <v>10</v>
      </c>
      <c r="E10" t="s">
        <v>11</v>
      </c>
      <c r="F10">
        <v>1487</v>
      </c>
      <c r="G10" t="s">
        <v>14</v>
      </c>
    </row>
    <row r="11" spans="1:7" ht="12.75">
      <c r="A11" s="12">
        <v>4</v>
      </c>
      <c r="B11" s="16" t="s">
        <v>29</v>
      </c>
      <c r="C11" s="16" t="s">
        <v>33</v>
      </c>
      <c r="D11" t="s">
        <v>10</v>
      </c>
      <c r="E11" t="s">
        <v>12</v>
      </c>
      <c r="F11">
        <v>66029</v>
      </c>
      <c r="G11" t="s">
        <v>14</v>
      </c>
    </row>
    <row r="12" spans="1:7" ht="12.75">
      <c r="A12" s="12">
        <v>5</v>
      </c>
      <c r="B12" s="16" t="s">
        <v>34</v>
      </c>
      <c r="C12" s="16" t="s">
        <v>35</v>
      </c>
      <c r="D12" t="s">
        <v>8</v>
      </c>
      <c r="E12" t="s">
        <v>23</v>
      </c>
      <c r="F12">
        <v>228.48</v>
      </c>
      <c r="G12" t="s">
        <v>9</v>
      </c>
    </row>
    <row r="13" spans="1:7" ht="12.75">
      <c r="A13" s="12">
        <v>6</v>
      </c>
      <c r="B13" s="16" t="s">
        <v>36</v>
      </c>
      <c r="C13" s="16" t="s">
        <v>37</v>
      </c>
      <c r="D13" t="s">
        <v>38</v>
      </c>
      <c r="E13" t="s">
        <v>39</v>
      </c>
      <c r="F13">
        <v>1088</v>
      </c>
      <c r="G13" t="s">
        <v>9</v>
      </c>
    </row>
    <row r="14" spans="1:7" ht="12.75">
      <c r="A14" s="12">
        <v>7</v>
      </c>
      <c r="B14" s="16" t="s">
        <v>40</v>
      </c>
      <c r="C14" s="16" t="s">
        <v>41</v>
      </c>
      <c r="D14" t="s">
        <v>10</v>
      </c>
      <c r="E14" t="s">
        <v>15</v>
      </c>
      <c r="F14">
        <v>6096</v>
      </c>
      <c r="G14" t="s">
        <v>9</v>
      </c>
    </row>
    <row r="15" spans="1:7" ht="12.75">
      <c r="A15" s="12">
        <v>8</v>
      </c>
      <c r="B15" s="16" t="s">
        <v>40</v>
      </c>
      <c r="C15" s="16" t="s">
        <v>42</v>
      </c>
      <c r="D15" t="s">
        <v>10</v>
      </c>
      <c r="E15" t="s">
        <v>43</v>
      </c>
      <c r="F15">
        <v>8589263</v>
      </c>
      <c r="G15" t="s">
        <v>9</v>
      </c>
    </row>
    <row r="16" spans="1:7" ht="12.75">
      <c r="A16" s="12">
        <v>9</v>
      </c>
      <c r="B16" s="16" t="s">
        <v>40</v>
      </c>
      <c r="C16" s="16" t="s">
        <v>44</v>
      </c>
      <c r="D16" t="s">
        <v>10</v>
      </c>
      <c r="E16" t="s">
        <v>43</v>
      </c>
      <c r="F16">
        <v>16082</v>
      </c>
      <c r="G16" t="s">
        <v>14</v>
      </c>
    </row>
    <row r="17" spans="1:7" ht="12.75">
      <c r="A17" s="12">
        <v>10</v>
      </c>
      <c r="B17" s="16" t="s">
        <v>40</v>
      </c>
      <c r="C17" s="16" t="s">
        <v>45</v>
      </c>
      <c r="D17" t="s">
        <v>10</v>
      </c>
      <c r="E17" t="s">
        <v>43</v>
      </c>
      <c r="F17">
        <v>3754568</v>
      </c>
      <c r="G17" t="s">
        <v>13</v>
      </c>
    </row>
    <row r="18" spans="1:7" ht="12.75">
      <c r="A18" s="12">
        <v>11</v>
      </c>
      <c r="B18" s="16" t="s">
        <v>40</v>
      </c>
      <c r="C18" s="16" t="s">
        <v>46</v>
      </c>
      <c r="D18" t="s">
        <v>10</v>
      </c>
      <c r="E18" t="s">
        <v>47</v>
      </c>
      <c r="F18">
        <v>200430</v>
      </c>
      <c r="G18" t="s">
        <v>13</v>
      </c>
    </row>
    <row r="19" spans="1:7" ht="12.75">
      <c r="A19" s="12">
        <v>12</v>
      </c>
      <c r="B19" s="16" t="s">
        <v>40</v>
      </c>
      <c r="C19" s="16" t="s">
        <v>48</v>
      </c>
      <c r="D19" t="s">
        <v>10</v>
      </c>
      <c r="E19" t="s">
        <v>47</v>
      </c>
      <c r="F19">
        <v>490722</v>
      </c>
      <c r="G19" t="s">
        <v>9</v>
      </c>
    </row>
    <row r="20" spans="1:7" ht="12.75">
      <c r="A20" s="12">
        <v>13</v>
      </c>
      <c r="B20" s="16" t="s">
        <v>40</v>
      </c>
      <c r="C20" s="16" t="s">
        <v>49</v>
      </c>
      <c r="D20" t="s">
        <v>10</v>
      </c>
      <c r="E20" t="s">
        <v>50</v>
      </c>
      <c r="F20">
        <v>908</v>
      </c>
      <c r="G20" t="s">
        <v>14</v>
      </c>
    </row>
    <row r="21" spans="1:7" ht="12.75">
      <c r="A21" s="12">
        <v>14</v>
      </c>
      <c r="B21" s="16" t="s">
        <v>40</v>
      </c>
      <c r="C21" s="16" t="s">
        <v>51</v>
      </c>
      <c r="D21" t="s">
        <v>10</v>
      </c>
      <c r="E21" t="s">
        <v>16</v>
      </c>
      <c r="F21" s="14">
        <v>49247</v>
      </c>
      <c r="G21" t="s">
        <v>9</v>
      </c>
    </row>
    <row r="22" spans="1:7" ht="12.75">
      <c r="A22" s="12">
        <v>15</v>
      </c>
      <c r="B22" s="16" t="s">
        <v>40</v>
      </c>
      <c r="C22" s="16" t="s">
        <v>52</v>
      </c>
      <c r="D22" t="s">
        <v>10</v>
      </c>
      <c r="E22" t="s">
        <v>16</v>
      </c>
      <c r="F22">
        <v>8017</v>
      </c>
      <c r="G22" t="s">
        <v>13</v>
      </c>
    </row>
    <row r="23" spans="1:7" ht="12.75">
      <c r="A23" s="12">
        <v>16</v>
      </c>
      <c r="B23" s="16" t="s">
        <v>40</v>
      </c>
      <c r="C23" s="16" t="s">
        <v>53</v>
      </c>
      <c r="D23" t="s">
        <v>10</v>
      </c>
      <c r="E23" t="s">
        <v>54</v>
      </c>
      <c r="F23">
        <v>88.18</v>
      </c>
      <c r="G23" t="s">
        <v>13</v>
      </c>
    </row>
    <row r="24" spans="1:7" ht="12.75">
      <c r="A24" s="12">
        <v>17</v>
      </c>
      <c r="B24" s="16" t="s">
        <v>40</v>
      </c>
      <c r="C24" s="16" t="s">
        <v>55</v>
      </c>
      <c r="D24" t="s">
        <v>10</v>
      </c>
      <c r="E24" t="s">
        <v>54</v>
      </c>
      <c r="F24">
        <v>541.71</v>
      </c>
      <c r="G24" t="s">
        <v>9</v>
      </c>
    </row>
    <row r="25" spans="1:7" ht="12.75">
      <c r="A25" s="12">
        <v>18</v>
      </c>
      <c r="B25" s="16" t="s">
        <v>40</v>
      </c>
      <c r="C25" s="16" t="s">
        <v>56</v>
      </c>
      <c r="D25" t="s">
        <v>10</v>
      </c>
      <c r="E25" t="s">
        <v>54</v>
      </c>
      <c r="F25">
        <v>606.57</v>
      </c>
      <c r="G25" t="s">
        <v>9</v>
      </c>
    </row>
    <row r="26" spans="1:7" ht="12.75">
      <c r="A26" s="12">
        <v>19</v>
      </c>
      <c r="B26" s="16" t="s">
        <v>40</v>
      </c>
      <c r="C26" s="16" t="s">
        <v>57</v>
      </c>
      <c r="D26" t="s">
        <v>10</v>
      </c>
      <c r="E26" t="s">
        <v>58</v>
      </c>
      <c r="F26">
        <v>55143</v>
      </c>
      <c r="G26" t="s">
        <v>9</v>
      </c>
    </row>
    <row r="27" spans="1:7" ht="12.75">
      <c r="A27" s="12">
        <v>20</v>
      </c>
      <c r="B27" s="16" t="s">
        <v>40</v>
      </c>
      <c r="C27" s="16" t="s">
        <v>59</v>
      </c>
      <c r="D27" t="s">
        <v>10</v>
      </c>
      <c r="E27" t="s">
        <v>60</v>
      </c>
      <c r="F27">
        <v>1923</v>
      </c>
      <c r="G27" t="s">
        <v>14</v>
      </c>
    </row>
    <row r="28" spans="1:7" ht="12.75">
      <c r="A28" s="12">
        <v>21</v>
      </c>
      <c r="B28" s="16" t="s">
        <v>40</v>
      </c>
      <c r="C28" s="16" t="s">
        <v>61</v>
      </c>
      <c r="D28" t="s">
        <v>10</v>
      </c>
      <c r="E28" t="s">
        <v>60</v>
      </c>
      <c r="F28">
        <v>1784487</v>
      </c>
      <c r="G28" t="s">
        <v>9</v>
      </c>
    </row>
    <row r="29" spans="1:7" ht="12.75">
      <c r="A29" s="12">
        <v>22</v>
      </c>
      <c r="B29" s="16" t="s">
        <v>62</v>
      </c>
      <c r="C29" s="16" t="s">
        <v>63</v>
      </c>
      <c r="D29" t="s">
        <v>8</v>
      </c>
      <c r="E29" t="s">
        <v>64</v>
      </c>
      <c r="F29">
        <v>11193637</v>
      </c>
      <c r="G29" t="s">
        <v>13</v>
      </c>
    </row>
    <row r="30" spans="1:7" ht="12.75">
      <c r="A30" s="12">
        <v>23</v>
      </c>
      <c r="B30" s="16" t="s">
        <v>62</v>
      </c>
      <c r="C30" s="16" t="s">
        <v>65</v>
      </c>
      <c r="D30" t="s">
        <v>8</v>
      </c>
      <c r="E30" t="s">
        <v>64</v>
      </c>
      <c r="F30">
        <v>103041</v>
      </c>
      <c r="G30" t="s">
        <v>14</v>
      </c>
    </row>
    <row r="31" spans="1:7" ht="12.75">
      <c r="A31" s="12">
        <v>24</v>
      </c>
      <c r="B31" s="16" t="s">
        <v>62</v>
      </c>
      <c r="C31" s="16" t="s">
        <v>66</v>
      </c>
      <c r="D31" t="s">
        <v>38</v>
      </c>
      <c r="E31" t="s">
        <v>67</v>
      </c>
      <c r="F31">
        <v>480534</v>
      </c>
      <c r="G31" t="s">
        <v>9</v>
      </c>
    </row>
    <row r="32" spans="1:7" ht="12.75">
      <c r="A32" s="12">
        <v>25</v>
      </c>
      <c r="B32" s="16" t="s">
        <v>62</v>
      </c>
      <c r="C32" s="16" t="s">
        <v>68</v>
      </c>
      <c r="D32" t="s">
        <v>38</v>
      </c>
      <c r="E32" t="s">
        <v>69</v>
      </c>
      <c r="F32">
        <v>645</v>
      </c>
      <c r="G32" t="s">
        <v>9</v>
      </c>
    </row>
    <row r="33" spans="1:7" ht="12.75">
      <c r="A33" s="12">
        <v>26</v>
      </c>
      <c r="B33" s="16" t="s">
        <v>62</v>
      </c>
      <c r="C33" s="16" t="s">
        <v>70</v>
      </c>
      <c r="D33" t="s">
        <v>38</v>
      </c>
      <c r="E33" t="s">
        <v>69</v>
      </c>
      <c r="F33">
        <v>24</v>
      </c>
      <c r="G33" t="s">
        <v>13</v>
      </c>
    </row>
    <row r="34" spans="1:7" ht="12.75">
      <c r="A34" s="12">
        <v>27</v>
      </c>
      <c r="B34" s="16" t="s">
        <v>62</v>
      </c>
      <c r="C34" s="16" t="s">
        <v>71</v>
      </c>
      <c r="D34" t="s">
        <v>38</v>
      </c>
      <c r="E34" t="s">
        <v>67</v>
      </c>
      <c r="F34">
        <v>14367</v>
      </c>
      <c r="G34" t="s">
        <v>13</v>
      </c>
    </row>
    <row r="35" spans="1:7" ht="12.75">
      <c r="A35" s="12">
        <v>28</v>
      </c>
      <c r="B35" s="16" t="s">
        <v>62</v>
      </c>
      <c r="C35" s="16" t="s">
        <v>72</v>
      </c>
      <c r="D35" t="s">
        <v>73</v>
      </c>
      <c r="E35" t="s">
        <v>60</v>
      </c>
      <c r="F35">
        <v>1000000</v>
      </c>
      <c r="G35" t="s">
        <v>13</v>
      </c>
    </row>
    <row r="36" spans="1:7" ht="12.75">
      <c r="A36" s="12">
        <v>29</v>
      </c>
      <c r="B36" s="16" t="s">
        <v>62</v>
      </c>
      <c r="C36" s="16" t="s">
        <v>74</v>
      </c>
      <c r="D36" t="s">
        <v>8</v>
      </c>
      <c r="E36" t="s">
        <v>64</v>
      </c>
      <c r="F36">
        <v>102429557</v>
      </c>
      <c r="G36" t="s">
        <v>9</v>
      </c>
    </row>
    <row r="37" spans="1:7" ht="12.75">
      <c r="A37" s="12">
        <v>30</v>
      </c>
      <c r="B37" s="16" t="s">
        <v>75</v>
      </c>
      <c r="C37" s="16" t="s">
        <v>78</v>
      </c>
      <c r="D37" t="s">
        <v>76</v>
      </c>
      <c r="E37" t="s">
        <v>77</v>
      </c>
      <c r="F37">
        <v>4385.79</v>
      </c>
      <c r="G37" t="s">
        <v>14</v>
      </c>
    </row>
    <row r="38" spans="1:7" ht="12.75">
      <c r="A38" s="12">
        <v>31</v>
      </c>
      <c r="B38" s="16" t="s">
        <v>75</v>
      </c>
      <c r="C38" s="16" t="s">
        <v>79</v>
      </c>
      <c r="D38" t="s">
        <v>8</v>
      </c>
      <c r="E38" t="s">
        <v>80</v>
      </c>
      <c r="F38">
        <v>22928</v>
      </c>
      <c r="G38" t="s">
        <v>14</v>
      </c>
    </row>
    <row r="39" spans="1:7" ht="12.75">
      <c r="A39" s="12">
        <v>32</v>
      </c>
      <c r="B39" s="16" t="s">
        <v>75</v>
      </c>
      <c r="C39" s="16" t="s">
        <v>81</v>
      </c>
      <c r="D39" t="s">
        <v>10</v>
      </c>
      <c r="E39" t="s">
        <v>82</v>
      </c>
      <c r="F39">
        <v>156384</v>
      </c>
      <c r="G39" t="s">
        <v>13</v>
      </c>
    </row>
    <row r="40" spans="1:7" ht="12.75">
      <c r="A40" s="12">
        <v>33</v>
      </c>
      <c r="B40" s="16" t="s">
        <v>75</v>
      </c>
      <c r="C40" s="16" t="s">
        <v>84</v>
      </c>
      <c r="D40" t="s">
        <v>38</v>
      </c>
      <c r="E40" t="s">
        <v>83</v>
      </c>
      <c r="F40">
        <v>18239</v>
      </c>
      <c r="G40" t="s">
        <v>13</v>
      </c>
    </row>
    <row r="41" spans="1:7" ht="12.75">
      <c r="A41" s="12">
        <v>34</v>
      </c>
      <c r="B41" s="16" t="s">
        <v>75</v>
      </c>
      <c r="C41" s="16" t="s">
        <v>85</v>
      </c>
      <c r="D41" t="s">
        <v>73</v>
      </c>
      <c r="E41" t="s">
        <v>86</v>
      </c>
      <c r="F41">
        <v>392577</v>
      </c>
      <c r="G41" t="s">
        <v>9</v>
      </c>
    </row>
    <row r="42" spans="1:7" ht="12.75">
      <c r="A42" s="12">
        <v>35</v>
      </c>
      <c r="B42" s="16" t="s">
        <v>75</v>
      </c>
      <c r="C42" s="16" t="s">
        <v>87</v>
      </c>
      <c r="D42" t="s">
        <v>73</v>
      </c>
      <c r="E42" t="s">
        <v>86</v>
      </c>
      <c r="F42">
        <v>726</v>
      </c>
      <c r="G42" t="s">
        <v>14</v>
      </c>
    </row>
    <row r="43" spans="1:7" ht="12.75">
      <c r="A43" s="12">
        <v>36</v>
      </c>
      <c r="B43" s="16" t="s">
        <v>88</v>
      </c>
      <c r="C43" s="16" t="s">
        <v>89</v>
      </c>
      <c r="D43" t="s">
        <v>8</v>
      </c>
      <c r="E43" t="s">
        <v>18</v>
      </c>
      <c r="F43">
        <v>362568</v>
      </c>
      <c r="G43" t="s">
        <v>9</v>
      </c>
    </row>
    <row r="44" spans="1:7" ht="12.75">
      <c r="A44" s="12">
        <v>37</v>
      </c>
      <c r="B44" s="16" t="s">
        <v>88</v>
      </c>
      <c r="C44" s="16" t="s">
        <v>90</v>
      </c>
      <c r="D44" t="s">
        <v>8</v>
      </c>
      <c r="E44" t="s">
        <v>8</v>
      </c>
      <c r="F44">
        <v>32133</v>
      </c>
      <c r="G44" t="s">
        <v>9</v>
      </c>
    </row>
    <row r="45" spans="1:7" ht="12.75">
      <c r="A45" s="12">
        <v>38</v>
      </c>
      <c r="B45" s="16" t="s">
        <v>88</v>
      </c>
      <c r="C45" s="16" t="s">
        <v>91</v>
      </c>
      <c r="D45" t="s">
        <v>8</v>
      </c>
      <c r="E45" t="s">
        <v>18</v>
      </c>
      <c r="F45">
        <v>92290</v>
      </c>
      <c r="G45" t="s">
        <v>9</v>
      </c>
    </row>
    <row r="46" spans="1:7" ht="12.75">
      <c r="A46" s="12">
        <v>39</v>
      </c>
      <c r="B46" s="16" t="s">
        <v>88</v>
      </c>
      <c r="C46" s="16" t="s">
        <v>92</v>
      </c>
      <c r="D46" t="s">
        <v>8</v>
      </c>
      <c r="E46" t="s">
        <v>8</v>
      </c>
      <c r="F46">
        <v>1691</v>
      </c>
      <c r="G46" t="s">
        <v>9</v>
      </c>
    </row>
    <row r="47" spans="1:7" ht="12.75">
      <c r="A47" s="12">
        <v>40</v>
      </c>
      <c r="B47" s="16" t="s">
        <v>88</v>
      </c>
      <c r="C47" s="16" t="s">
        <v>93</v>
      </c>
      <c r="D47" t="s">
        <v>8</v>
      </c>
      <c r="E47" t="s">
        <v>18</v>
      </c>
      <c r="F47">
        <v>7454</v>
      </c>
      <c r="G47" t="s">
        <v>14</v>
      </c>
    </row>
    <row r="48" spans="1:7" ht="12.75">
      <c r="A48" s="12">
        <v>41</v>
      </c>
      <c r="B48" s="16" t="s">
        <v>94</v>
      </c>
      <c r="C48" s="16" t="s">
        <v>95</v>
      </c>
      <c r="D48" t="s">
        <v>96</v>
      </c>
      <c r="E48" t="s">
        <v>97</v>
      </c>
      <c r="F48">
        <v>5139</v>
      </c>
      <c r="G48" t="s">
        <v>14</v>
      </c>
    </row>
    <row r="49" spans="1:7" ht="12.75">
      <c r="A49" s="12">
        <v>42</v>
      </c>
      <c r="B49" s="16" t="s">
        <v>94</v>
      </c>
      <c r="C49" s="16" t="s">
        <v>98</v>
      </c>
      <c r="D49" t="s">
        <v>96</v>
      </c>
      <c r="E49" t="s">
        <v>97</v>
      </c>
      <c r="F49" s="15">
        <v>265282</v>
      </c>
      <c r="G49" t="s">
        <v>9</v>
      </c>
    </row>
    <row r="50" spans="1:7" ht="12.75">
      <c r="A50" s="12">
        <v>43</v>
      </c>
      <c r="B50" s="16" t="s">
        <v>94</v>
      </c>
      <c r="C50" s="16" t="s">
        <v>100</v>
      </c>
      <c r="D50" t="s">
        <v>8</v>
      </c>
      <c r="E50" t="s">
        <v>99</v>
      </c>
      <c r="F50">
        <v>4161</v>
      </c>
      <c r="G50" t="s">
        <v>9</v>
      </c>
    </row>
    <row r="51" spans="1:7" ht="12.75">
      <c r="A51" s="12">
        <v>44</v>
      </c>
      <c r="B51" s="16" t="s">
        <v>94</v>
      </c>
      <c r="C51" s="16" t="s">
        <v>101</v>
      </c>
      <c r="D51" t="s">
        <v>13</v>
      </c>
      <c r="E51" t="s">
        <v>97</v>
      </c>
      <c r="F51">
        <v>76552</v>
      </c>
      <c r="G51" t="s">
        <v>9</v>
      </c>
    </row>
    <row r="52" spans="1:7" ht="12.75">
      <c r="A52" s="12">
        <v>45</v>
      </c>
      <c r="B52" s="16" t="s">
        <v>94</v>
      </c>
      <c r="C52" s="16" t="s">
        <v>102</v>
      </c>
      <c r="D52" t="s">
        <v>8</v>
      </c>
      <c r="E52" t="s">
        <v>103</v>
      </c>
      <c r="F52">
        <v>1293</v>
      </c>
      <c r="G52" t="s">
        <v>9</v>
      </c>
    </row>
    <row r="53" spans="1:7" ht="12.75">
      <c r="A53" s="12">
        <v>46</v>
      </c>
      <c r="B53" s="16" t="s">
        <v>104</v>
      </c>
      <c r="C53" s="16" t="s">
        <v>105</v>
      </c>
      <c r="D53" t="s">
        <v>8</v>
      </c>
      <c r="E53" t="s">
        <v>17</v>
      </c>
      <c r="F53">
        <v>17101</v>
      </c>
      <c r="G53" t="s">
        <v>13</v>
      </c>
    </row>
    <row r="54" spans="1:7" ht="12.75">
      <c r="A54" s="12">
        <v>47</v>
      </c>
      <c r="B54" s="16" t="s">
        <v>104</v>
      </c>
      <c r="C54" s="16" t="s">
        <v>106</v>
      </c>
      <c r="D54" t="s">
        <v>8</v>
      </c>
      <c r="E54" t="s">
        <v>17</v>
      </c>
      <c r="F54">
        <v>887</v>
      </c>
      <c r="G54" t="s">
        <v>9</v>
      </c>
    </row>
    <row r="55" spans="1:15" ht="12.75">
      <c r="A55" s="12">
        <v>48</v>
      </c>
      <c r="B55" s="16" t="s">
        <v>88</v>
      </c>
      <c r="C55" s="16" t="s">
        <v>107</v>
      </c>
      <c r="D55" t="s">
        <v>8</v>
      </c>
      <c r="E55" t="s">
        <v>108</v>
      </c>
      <c r="F55">
        <v>592</v>
      </c>
      <c r="G55" t="s">
        <v>9</v>
      </c>
      <c r="O55" t="s">
        <v>20</v>
      </c>
    </row>
    <row r="56" spans="1:7" ht="12.75">
      <c r="A56" s="12">
        <v>49</v>
      </c>
      <c r="B56" s="16" t="s">
        <v>94</v>
      </c>
      <c r="C56" s="16" t="s">
        <v>109</v>
      </c>
      <c r="D56" t="s">
        <v>13</v>
      </c>
      <c r="E56" t="s">
        <v>97</v>
      </c>
      <c r="F56">
        <v>428</v>
      </c>
      <c r="G56" t="s">
        <v>9</v>
      </c>
    </row>
    <row r="57" spans="1:7" ht="12.75">
      <c r="A57" s="12">
        <v>50</v>
      </c>
      <c r="B57" s="16" t="s">
        <v>88</v>
      </c>
      <c r="C57" s="16" t="s">
        <v>110</v>
      </c>
      <c r="D57" t="s">
        <v>10</v>
      </c>
      <c r="E57" t="s">
        <v>16</v>
      </c>
      <c r="F57">
        <v>4874</v>
      </c>
      <c r="G57" t="s">
        <v>9</v>
      </c>
    </row>
    <row r="58" spans="1:7" ht="12.75">
      <c r="A58" s="12">
        <v>51</v>
      </c>
      <c r="B58" s="16" t="s">
        <v>88</v>
      </c>
      <c r="C58" s="16" t="s">
        <v>111</v>
      </c>
      <c r="D58" t="s">
        <v>10</v>
      </c>
      <c r="E58" t="s">
        <v>16</v>
      </c>
      <c r="F58">
        <v>2469</v>
      </c>
      <c r="G58" t="s">
        <v>13</v>
      </c>
    </row>
    <row r="59" spans="1:7" ht="12.75">
      <c r="A59" s="12">
        <v>52</v>
      </c>
      <c r="B59" s="16" t="s">
        <v>88</v>
      </c>
      <c r="C59" s="16" t="s">
        <v>112</v>
      </c>
      <c r="D59" t="s">
        <v>10</v>
      </c>
      <c r="E59" t="s">
        <v>54</v>
      </c>
      <c r="F59">
        <v>27.16</v>
      </c>
      <c r="G59" t="s">
        <v>13</v>
      </c>
    </row>
    <row r="60" spans="1:7" ht="12.75">
      <c r="A60" s="12">
        <v>53</v>
      </c>
      <c r="B60" s="16" t="s">
        <v>88</v>
      </c>
      <c r="C60" s="16" t="s">
        <v>113</v>
      </c>
      <c r="D60" t="s">
        <v>10</v>
      </c>
      <c r="E60" t="s">
        <v>54</v>
      </c>
      <c r="F60">
        <v>53.61</v>
      </c>
      <c r="G60" t="s">
        <v>9</v>
      </c>
    </row>
    <row r="61" spans="1:7" ht="12.75">
      <c r="A61" s="12">
        <v>54</v>
      </c>
      <c r="B61" s="16" t="s">
        <v>88</v>
      </c>
      <c r="C61" s="16" t="s">
        <v>114</v>
      </c>
      <c r="D61" t="s">
        <v>10</v>
      </c>
      <c r="E61" t="s">
        <v>115</v>
      </c>
      <c r="F61">
        <v>839853</v>
      </c>
      <c r="G61" t="s">
        <v>13</v>
      </c>
    </row>
    <row r="62" spans="1:7" ht="12.75">
      <c r="A62" s="12">
        <v>55</v>
      </c>
      <c r="B62" s="16" t="s">
        <v>88</v>
      </c>
      <c r="C62" s="16" t="s">
        <v>116</v>
      </c>
      <c r="D62" t="s">
        <v>10</v>
      </c>
      <c r="E62" t="s">
        <v>54</v>
      </c>
      <c r="F62">
        <v>21844</v>
      </c>
      <c r="G62" t="s">
        <v>13</v>
      </c>
    </row>
    <row r="63" spans="1:7" ht="12.75">
      <c r="A63" s="12">
        <v>56</v>
      </c>
      <c r="B63" s="16" t="s">
        <v>117</v>
      </c>
      <c r="C63" s="16" t="s">
        <v>118</v>
      </c>
      <c r="D63" t="s">
        <v>10</v>
      </c>
      <c r="E63" t="s">
        <v>119</v>
      </c>
      <c r="F63">
        <v>61247.69</v>
      </c>
      <c r="G63" t="s">
        <v>13</v>
      </c>
    </row>
    <row r="64" spans="1:7" ht="12.75">
      <c r="A64" s="12">
        <v>57</v>
      </c>
      <c r="B64" s="16" t="s">
        <v>88</v>
      </c>
      <c r="C64" s="16" t="s">
        <v>120</v>
      </c>
      <c r="D64" t="s">
        <v>10</v>
      </c>
      <c r="E64" t="s">
        <v>54</v>
      </c>
      <c r="F64">
        <v>148.35</v>
      </c>
      <c r="G64" t="s">
        <v>14</v>
      </c>
    </row>
    <row r="65" spans="1:7" ht="12.75">
      <c r="A65" s="12">
        <v>58</v>
      </c>
      <c r="B65" s="16" t="s">
        <v>117</v>
      </c>
      <c r="C65" s="16" t="s">
        <v>121</v>
      </c>
      <c r="D65" t="s">
        <v>10</v>
      </c>
      <c r="E65" t="s">
        <v>19</v>
      </c>
      <c r="F65">
        <v>114178.37</v>
      </c>
      <c r="G65" t="s">
        <v>9</v>
      </c>
    </row>
    <row r="66" spans="1:7" ht="12.75">
      <c r="A66" s="12">
        <v>59</v>
      </c>
      <c r="B66" s="16" t="s">
        <v>88</v>
      </c>
      <c r="C66" s="16" t="s">
        <v>122</v>
      </c>
      <c r="D66" t="s">
        <v>10</v>
      </c>
      <c r="E66" t="s">
        <v>54</v>
      </c>
      <c r="F66">
        <v>105141.45</v>
      </c>
      <c r="G66" t="s">
        <v>9</v>
      </c>
    </row>
    <row r="67" spans="1:7" ht="12.75">
      <c r="A67" s="12">
        <v>60</v>
      </c>
      <c r="B67" s="16" t="s">
        <v>94</v>
      </c>
      <c r="C67" s="16" t="s">
        <v>123</v>
      </c>
      <c r="D67" t="s">
        <v>8</v>
      </c>
      <c r="E67" t="s">
        <v>124</v>
      </c>
      <c r="F67">
        <v>18285</v>
      </c>
      <c r="G67" t="s">
        <v>9</v>
      </c>
    </row>
    <row r="68" spans="1:7" ht="12.75">
      <c r="A68" s="12">
        <v>61</v>
      </c>
      <c r="B68" s="16" t="s">
        <v>94</v>
      </c>
      <c r="C68" s="16" t="s">
        <v>125</v>
      </c>
      <c r="D68" t="s">
        <v>8</v>
      </c>
      <c r="E68" t="s">
        <v>126</v>
      </c>
      <c r="F68">
        <v>7467</v>
      </c>
      <c r="G68" t="s">
        <v>13</v>
      </c>
    </row>
    <row r="69" spans="1:7" ht="12.75">
      <c r="A69" s="12">
        <v>62</v>
      </c>
      <c r="B69" s="16" t="s">
        <v>94</v>
      </c>
      <c r="C69" s="16" t="s">
        <v>127</v>
      </c>
      <c r="D69" t="s">
        <v>8</v>
      </c>
      <c r="E69" t="s">
        <v>126</v>
      </c>
      <c r="F69">
        <v>75</v>
      </c>
      <c r="G69" t="s">
        <v>14</v>
      </c>
    </row>
    <row r="70" spans="1:7" ht="12.75">
      <c r="A70" s="12">
        <v>63</v>
      </c>
      <c r="B70" s="16" t="s">
        <v>94</v>
      </c>
      <c r="C70" s="16" t="s">
        <v>128</v>
      </c>
      <c r="D70" t="s">
        <v>8</v>
      </c>
      <c r="E70" t="s">
        <v>126</v>
      </c>
      <c r="F70">
        <v>71044</v>
      </c>
      <c r="G70" t="s">
        <v>9</v>
      </c>
    </row>
    <row r="71" spans="1:7" ht="12.75">
      <c r="A71" s="12">
        <v>64</v>
      </c>
      <c r="B71" s="16" t="s">
        <v>94</v>
      </c>
      <c r="C71" s="16" t="s">
        <v>129</v>
      </c>
      <c r="D71" t="s">
        <v>10</v>
      </c>
      <c r="E71" t="s">
        <v>16</v>
      </c>
      <c r="F71">
        <v>863</v>
      </c>
      <c r="G71" t="s">
        <v>9</v>
      </c>
    </row>
    <row r="72" spans="1:7" ht="12.75">
      <c r="A72" s="12">
        <v>65</v>
      </c>
      <c r="B72" s="16" t="s">
        <v>94</v>
      </c>
      <c r="C72" s="16" t="s">
        <v>130</v>
      </c>
      <c r="D72" t="s">
        <v>10</v>
      </c>
      <c r="E72" t="s">
        <v>54</v>
      </c>
      <c r="F72">
        <v>9.49</v>
      </c>
      <c r="G72" t="s">
        <v>9</v>
      </c>
    </row>
    <row r="73" spans="1:7" ht="12.75">
      <c r="A73" s="12">
        <v>66</v>
      </c>
      <c r="B73" s="16" t="s">
        <v>94</v>
      </c>
      <c r="C73" s="16" t="s">
        <v>131</v>
      </c>
      <c r="D73" t="s">
        <v>10</v>
      </c>
      <c r="E73" t="s">
        <v>16</v>
      </c>
      <c r="F73">
        <v>1137</v>
      </c>
      <c r="G73" t="s">
        <v>13</v>
      </c>
    </row>
    <row r="74" spans="1:7" ht="12.75">
      <c r="A74" s="12">
        <v>67</v>
      </c>
      <c r="B74" s="16" t="s">
        <v>94</v>
      </c>
      <c r="C74" s="16" t="s">
        <v>132</v>
      </c>
      <c r="D74" t="s">
        <v>10</v>
      </c>
      <c r="E74" t="s">
        <v>54</v>
      </c>
      <c r="F74">
        <v>12.51</v>
      </c>
      <c r="G74" t="s">
        <v>13</v>
      </c>
    </row>
    <row r="75" spans="1:7" ht="12.75">
      <c r="A75" s="12">
        <v>68</v>
      </c>
      <c r="B75" s="16" t="s">
        <v>133</v>
      </c>
      <c r="C75" s="16" t="s">
        <v>134</v>
      </c>
      <c r="D75" t="s">
        <v>8</v>
      </c>
      <c r="E75" t="s">
        <v>103</v>
      </c>
      <c r="F75">
        <v>7490</v>
      </c>
      <c r="G75" t="s">
        <v>9</v>
      </c>
    </row>
    <row r="76" spans="1:7" ht="12.75">
      <c r="A76" s="12">
        <v>69</v>
      </c>
      <c r="B76" s="16" t="s">
        <v>133</v>
      </c>
      <c r="C76" s="16" t="s">
        <v>135</v>
      </c>
      <c r="D76" t="s">
        <v>8</v>
      </c>
      <c r="E76" t="s">
        <v>103</v>
      </c>
      <c r="F76">
        <v>39380</v>
      </c>
      <c r="G76" t="s">
        <v>9</v>
      </c>
    </row>
    <row r="77" spans="1:7" ht="12.75">
      <c r="A77" s="12">
        <v>70</v>
      </c>
      <c r="B77" s="16" t="s">
        <v>133</v>
      </c>
      <c r="C77" s="16" t="s">
        <v>136</v>
      </c>
      <c r="D77" t="s">
        <v>8</v>
      </c>
      <c r="E77" t="s">
        <v>103</v>
      </c>
      <c r="F77">
        <v>1525</v>
      </c>
      <c r="G77" t="s">
        <v>9</v>
      </c>
    </row>
    <row r="78" spans="1:7" ht="12.75">
      <c r="A78" s="12">
        <v>71</v>
      </c>
      <c r="B78" s="16" t="s">
        <v>133</v>
      </c>
      <c r="C78" s="16" t="s">
        <v>137</v>
      </c>
      <c r="D78" t="s">
        <v>8</v>
      </c>
      <c r="E78" t="s">
        <v>103</v>
      </c>
      <c r="F78">
        <v>9435</v>
      </c>
      <c r="G78" t="s">
        <v>9</v>
      </c>
    </row>
    <row r="79" spans="1:7" ht="12.75">
      <c r="A79" s="12">
        <v>72</v>
      </c>
      <c r="B79" s="16" t="s">
        <v>117</v>
      </c>
      <c r="C79" s="16" t="s">
        <v>138</v>
      </c>
      <c r="D79" t="s">
        <v>10</v>
      </c>
      <c r="E79" t="s">
        <v>19</v>
      </c>
      <c r="F79">
        <v>198.27</v>
      </c>
      <c r="G79" t="s">
        <v>14</v>
      </c>
    </row>
    <row r="80" spans="1:7" ht="12.75">
      <c r="A80" s="12">
        <v>73</v>
      </c>
      <c r="B80" s="16" t="s">
        <v>133</v>
      </c>
      <c r="C80" s="16" t="s">
        <v>139</v>
      </c>
      <c r="D80" t="s">
        <v>8</v>
      </c>
      <c r="E80" t="s">
        <v>103</v>
      </c>
      <c r="F80">
        <v>28060</v>
      </c>
      <c r="G80" t="s">
        <v>9</v>
      </c>
    </row>
    <row r="81" spans="1:7" ht="12.75">
      <c r="A81" s="12">
        <v>74</v>
      </c>
      <c r="B81" s="16" t="s">
        <v>133</v>
      </c>
      <c r="C81" s="16" t="s">
        <v>140</v>
      </c>
      <c r="D81" t="s">
        <v>8</v>
      </c>
      <c r="E81" t="s">
        <v>103</v>
      </c>
      <c r="F81">
        <v>5825</v>
      </c>
      <c r="G81" t="s">
        <v>13</v>
      </c>
    </row>
    <row r="82" spans="1:7" ht="12.75">
      <c r="A82" s="12">
        <v>75</v>
      </c>
      <c r="B82" s="16" t="s">
        <v>141</v>
      </c>
      <c r="C82" s="16" t="s">
        <v>142</v>
      </c>
      <c r="D82" t="s">
        <v>8</v>
      </c>
      <c r="E82" t="s">
        <v>103</v>
      </c>
      <c r="F82">
        <v>7535</v>
      </c>
      <c r="G82" t="s">
        <v>9</v>
      </c>
    </row>
    <row r="83" spans="1:7" ht="12.75">
      <c r="A83" s="12">
        <v>76</v>
      </c>
      <c r="B83" s="16" t="s">
        <v>117</v>
      </c>
      <c r="C83" s="16" t="s">
        <v>143</v>
      </c>
      <c r="D83" t="s">
        <v>8</v>
      </c>
      <c r="E83" t="s">
        <v>144</v>
      </c>
      <c r="F83">
        <v>20307.99</v>
      </c>
      <c r="G83" t="s">
        <v>9</v>
      </c>
    </row>
    <row r="84" spans="1:7" ht="12.75">
      <c r="A84" s="12">
        <v>77</v>
      </c>
      <c r="B84" s="16" t="s">
        <v>117</v>
      </c>
      <c r="C84" s="16" t="s">
        <v>145</v>
      </c>
      <c r="D84" t="s">
        <v>21</v>
      </c>
      <c r="E84" t="s">
        <v>22</v>
      </c>
      <c r="F84">
        <v>257</v>
      </c>
      <c r="G84" t="s">
        <v>14</v>
      </c>
    </row>
    <row r="85" spans="1:7" ht="12.75">
      <c r="A85" s="12">
        <v>78</v>
      </c>
      <c r="B85" s="16" t="s">
        <v>117</v>
      </c>
      <c r="C85" s="16" t="s">
        <v>146</v>
      </c>
      <c r="D85" t="s">
        <v>147</v>
      </c>
      <c r="E85" t="s">
        <v>148</v>
      </c>
      <c r="F85">
        <v>396042</v>
      </c>
      <c r="G85" t="s">
        <v>9</v>
      </c>
    </row>
    <row r="86" spans="1:7" ht="12.75">
      <c r="A86" s="12">
        <v>79</v>
      </c>
      <c r="B86" s="16" t="s">
        <v>117</v>
      </c>
      <c r="C86" s="16" t="s">
        <v>149</v>
      </c>
      <c r="D86" t="s">
        <v>150</v>
      </c>
      <c r="E86" t="s">
        <v>22</v>
      </c>
      <c r="F86">
        <v>2239086</v>
      </c>
      <c r="G86" t="s">
        <v>9</v>
      </c>
    </row>
    <row r="87" spans="1:7" ht="12.75">
      <c r="A87" s="12">
        <v>80</v>
      </c>
      <c r="B87" s="16" t="s">
        <v>117</v>
      </c>
      <c r="C87" s="16" t="s">
        <v>151</v>
      </c>
      <c r="D87" t="s">
        <v>147</v>
      </c>
      <c r="E87" t="s">
        <v>148</v>
      </c>
      <c r="F87">
        <v>178790</v>
      </c>
      <c r="G87" t="s">
        <v>9</v>
      </c>
    </row>
    <row r="88" spans="1:7" ht="12.75">
      <c r="A88" s="12">
        <v>81</v>
      </c>
      <c r="B88" s="16" t="s">
        <v>117</v>
      </c>
      <c r="C88" s="16" t="s">
        <v>152</v>
      </c>
      <c r="D88" t="s">
        <v>8</v>
      </c>
      <c r="E88" t="s">
        <v>144</v>
      </c>
      <c r="F88">
        <v>22037.54</v>
      </c>
      <c r="G88" t="s">
        <v>9</v>
      </c>
    </row>
    <row r="89" spans="1:7" ht="12.75">
      <c r="A89" s="12">
        <v>82</v>
      </c>
      <c r="B89" s="16" t="s">
        <v>153</v>
      </c>
      <c r="C89" s="16" t="s">
        <v>154</v>
      </c>
      <c r="D89" t="s">
        <v>8</v>
      </c>
      <c r="E89" t="s">
        <v>103</v>
      </c>
      <c r="F89">
        <v>53333</v>
      </c>
      <c r="G89" t="s">
        <v>9</v>
      </c>
    </row>
    <row r="90" spans="1:7" ht="12.75">
      <c r="A90" s="12">
        <v>83</v>
      </c>
      <c r="B90" s="16" t="s">
        <v>153</v>
      </c>
      <c r="C90" s="16" t="s">
        <v>155</v>
      </c>
      <c r="D90" t="s">
        <v>8</v>
      </c>
      <c r="E90" t="s">
        <v>103</v>
      </c>
      <c r="F90">
        <v>200</v>
      </c>
      <c r="G90" t="s">
        <v>14</v>
      </c>
    </row>
    <row r="91" spans="1:7" ht="12.75">
      <c r="A91" s="12">
        <v>84</v>
      </c>
      <c r="B91" s="16" t="s">
        <v>153</v>
      </c>
      <c r="C91" s="16" t="s">
        <v>156</v>
      </c>
      <c r="D91" t="s">
        <v>8</v>
      </c>
      <c r="E91" t="s">
        <v>103</v>
      </c>
      <c r="F91">
        <v>335068</v>
      </c>
      <c r="G91" t="s">
        <v>9</v>
      </c>
    </row>
    <row r="92" spans="1:7" ht="12.75">
      <c r="A92" s="12">
        <v>85</v>
      </c>
      <c r="B92" s="16" t="s">
        <v>153</v>
      </c>
      <c r="C92" s="16" t="s">
        <v>157</v>
      </c>
      <c r="D92" t="s">
        <v>8</v>
      </c>
      <c r="E92" t="s">
        <v>103</v>
      </c>
      <c r="F92">
        <v>870</v>
      </c>
      <c r="G92" t="s">
        <v>13</v>
      </c>
    </row>
    <row r="93" spans="1:7" ht="12.75">
      <c r="A93" s="12">
        <v>86</v>
      </c>
      <c r="B93" s="16" t="s">
        <v>153</v>
      </c>
      <c r="C93" s="16" t="s">
        <v>158</v>
      </c>
      <c r="D93" t="s">
        <v>10</v>
      </c>
      <c r="E93" t="s">
        <v>159</v>
      </c>
      <c r="F93" s="14">
        <v>6202</v>
      </c>
      <c r="G93" t="s">
        <v>9</v>
      </c>
    </row>
    <row r="94" spans="1:7" ht="12.75">
      <c r="A94" s="12">
        <v>87</v>
      </c>
      <c r="B94" s="16" t="s">
        <v>153</v>
      </c>
      <c r="C94" s="16" t="s">
        <v>160</v>
      </c>
      <c r="D94" t="s">
        <v>10</v>
      </c>
      <c r="E94" t="s">
        <v>161</v>
      </c>
      <c r="F94">
        <v>68.22</v>
      </c>
      <c r="G94" t="s">
        <v>9</v>
      </c>
    </row>
    <row r="95" spans="1:7" ht="12.75">
      <c r="A95" s="12">
        <v>88</v>
      </c>
      <c r="B95" s="16" t="s">
        <v>153</v>
      </c>
      <c r="C95" s="16" t="s">
        <v>162</v>
      </c>
      <c r="D95" t="s">
        <v>10</v>
      </c>
      <c r="E95" t="s">
        <v>163</v>
      </c>
      <c r="F95">
        <v>117.7</v>
      </c>
      <c r="G95" t="s">
        <v>9</v>
      </c>
    </row>
    <row r="96" spans="1:7" ht="12.75">
      <c r="A96" s="12">
        <v>89</v>
      </c>
      <c r="B96" s="16" t="s">
        <v>153</v>
      </c>
      <c r="C96" s="16" t="s">
        <v>164</v>
      </c>
      <c r="D96" t="s">
        <v>8</v>
      </c>
      <c r="E96" t="s">
        <v>144</v>
      </c>
      <c r="F96">
        <v>22100</v>
      </c>
      <c r="G96" t="s">
        <v>9</v>
      </c>
    </row>
    <row r="97" spans="1:7" ht="12.75">
      <c r="A97" s="12">
        <v>90</v>
      </c>
      <c r="B97" s="16" t="s">
        <v>153</v>
      </c>
      <c r="C97" s="16" t="s">
        <v>165</v>
      </c>
      <c r="D97" t="s">
        <v>8</v>
      </c>
      <c r="E97" t="s">
        <v>144</v>
      </c>
      <c r="F97">
        <v>396</v>
      </c>
      <c r="G97" t="s">
        <v>14</v>
      </c>
    </row>
    <row r="98" spans="1:7" ht="12.75">
      <c r="A98" s="12">
        <v>91</v>
      </c>
      <c r="B98" s="16" t="s">
        <v>153</v>
      </c>
      <c r="C98" s="16" t="s">
        <v>166</v>
      </c>
      <c r="D98" t="s">
        <v>8</v>
      </c>
      <c r="E98" t="s">
        <v>144</v>
      </c>
      <c r="F98">
        <v>21724.51</v>
      </c>
      <c r="G98" t="s">
        <v>9</v>
      </c>
    </row>
    <row r="99" spans="1:7" ht="12.75">
      <c r="A99" s="12">
        <v>92</v>
      </c>
      <c r="B99" s="16" t="s">
        <v>153</v>
      </c>
      <c r="C99" s="16" t="s">
        <v>167</v>
      </c>
      <c r="D99" t="s">
        <v>10</v>
      </c>
      <c r="E99" t="s">
        <v>16</v>
      </c>
      <c r="F99">
        <v>1364</v>
      </c>
      <c r="G99" t="s">
        <v>9</v>
      </c>
    </row>
    <row r="100" spans="1:7" ht="12.75">
      <c r="A100" s="12">
        <v>93</v>
      </c>
      <c r="B100" s="16" t="s">
        <v>153</v>
      </c>
      <c r="C100" s="16" t="s">
        <v>168</v>
      </c>
      <c r="D100" t="s">
        <v>10</v>
      </c>
      <c r="E100" t="s">
        <v>169</v>
      </c>
      <c r="F100">
        <v>15</v>
      </c>
      <c r="G100" t="s">
        <v>9</v>
      </c>
    </row>
    <row r="101" spans="1:7" ht="12.75">
      <c r="A101" s="12">
        <v>94</v>
      </c>
      <c r="B101" s="16" t="s">
        <v>153</v>
      </c>
      <c r="C101" s="16" t="s">
        <v>170</v>
      </c>
      <c r="D101" t="s">
        <v>8</v>
      </c>
      <c r="E101" t="s">
        <v>144</v>
      </c>
      <c r="F101">
        <v>5301.86</v>
      </c>
      <c r="G101" t="s">
        <v>9</v>
      </c>
    </row>
    <row r="102" spans="1:7" ht="12.75">
      <c r="A102" s="12">
        <v>95</v>
      </c>
      <c r="B102" s="16" t="s">
        <v>153</v>
      </c>
      <c r="C102" s="16" t="s">
        <v>171</v>
      </c>
      <c r="D102" t="s">
        <v>10</v>
      </c>
      <c r="E102" t="s">
        <v>172</v>
      </c>
      <c r="F102">
        <v>44610379</v>
      </c>
      <c r="G102" t="s">
        <v>9</v>
      </c>
    </row>
    <row r="103" spans="1:7" ht="12.75">
      <c r="A103" s="12">
        <v>96</v>
      </c>
      <c r="B103" s="16" t="s">
        <v>153</v>
      </c>
      <c r="C103" s="16" t="s">
        <v>173</v>
      </c>
      <c r="D103" t="s">
        <v>10</v>
      </c>
      <c r="E103" t="s">
        <v>172</v>
      </c>
      <c r="F103">
        <v>78424</v>
      </c>
      <c r="G103" t="s">
        <v>14</v>
      </c>
    </row>
    <row r="104" spans="1:7" ht="12.75">
      <c r="A104" s="12">
        <v>97</v>
      </c>
      <c r="B104" s="16" t="s">
        <v>153</v>
      </c>
      <c r="C104" s="16" t="s">
        <v>174</v>
      </c>
      <c r="D104" t="s">
        <v>10</v>
      </c>
      <c r="E104" t="s">
        <v>172</v>
      </c>
      <c r="F104">
        <v>18724501</v>
      </c>
      <c r="G104" t="s">
        <v>13</v>
      </c>
    </row>
    <row r="105" spans="1:7" ht="12.75">
      <c r="A105" s="12">
        <v>98</v>
      </c>
      <c r="B105" s="16" t="s">
        <v>153</v>
      </c>
      <c r="C105" s="16" t="s">
        <v>175</v>
      </c>
      <c r="D105" t="s">
        <v>10</v>
      </c>
      <c r="E105" t="s">
        <v>176</v>
      </c>
      <c r="F105">
        <v>4120</v>
      </c>
      <c r="G105" t="s">
        <v>13</v>
      </c>
    </row>
    <row r="106" spans="1:7" ht="12.75">
      <c r="A106" s="12">
        <v>99</v>
      </c>
      <c r="B106" s="16" t="s">
        <v>153</v>
      </c>
      <c r="C106" s="16" t="s">
        <v>177</v>
      </c>
      <c r="D106" t="s">
        <v>10</v>
      </c>
      <c r="E106" t="s">
        <v>159</v>
      </c>
      <c r="F106">
        <v>8227</v>
      </c>
      <c r="G106" t="s">
        <v>9</v>
      </c>
    </row>
    <row r="107" spans="1:7" ht="12.75">
      <c r="A107" s="12">
        <v>100</v>
      </c>
      <c r="B107" s="16" t="s">
        <v>178</v>
      </c>
      <c r="C107" s="16" t="s">
        <v>179</v>
      </c>
      <c r="D107" t="s">
        <v>10</v>
      </c>
      <c r="E107" t="s">
        <v>16</v>
      </c>
      <c r="F107">
        <v>2946</v>
      </c>
      <c r="G107" t="s">
        <v>13</v>
      </c>
    </row>
    <row r="108" spans="1:7" ht="12.75">
      <c r="A108" s="12">
        <v>101</v>
      </c>
      <c r="B108" s="16" t="s">
        <v>178</v>
      </c>
      <c r="C108" s="16" t="s">
        <v>180</v>
      </c>
      <c r="D108" t="s">
        <v>10</v>
      </c>
      <c r="E108" t="s">
        <v>181</v>
      </c>
      <c r="F108">
        <v>32.41</v>
      </c>
      <c r="G108" t="s">
        <v>13</v>
      </c>
    </row>
    <row r="109" spans="1:7" ht="12.75">
      <c r="A109" s="12">
        <v>102</v>
      </c>
      <c r="B109" s="16" t="s">
        <v>178</v>
      </c>
      <c r="C109" s="16" t="s">
        <v>182</v>
      </c>
      <c r="D109" t="s">
        <v>10</v>
      </c>
      <c r="E109" t="s">
        <v>181</v>
      </c>
      <c r="F109">
        <v>39.05</v>
      </c>
      <c r="G109" t="s">
        <v>9</v>
      </c>
    </row>
    <row r="110" spans="1:7" ht="12.75">
      <c r="A110" s="12">
        <v>103</v>
      </c>
      <c r="B110" s="16" t="s">
        <v>178</v>
      </c>
      <c r="C110" s="16" t="s">
        <v>183</v>
      </c>
      <c r="D110" t="s">
        <v>10</v>
      </c>
      <c r="E110" t="s">
        <v>181</v>
      </c>
      <c r="F110">
        <v>90.5</v>
      </c>
      <c r="G110" t="s">
        <v>9</v>
      </c>
    </row>
    <row r="111" spans="1:7" ht="12.75">
      <c r="A111" s="12">
        <v>104</v>
      </c>
      <c r="B111" s="16" t="s">
        <v>178</v>
      </c>
      <c r="C111" s="16" t="s">
        <v>184</v>
      </c>
      <c r="D111" t="s">
        <v>10</v>
      </c>
      <c r="E111" t="s">
        <v>185</v>
      </c>
      <c r="F111">
        <v>4050</v>
      </c>
      <c r="G111" t="s">
        <v>9</v>
      </c>
    </row>
    <row r="112" spans="1:7" ht="12.75">
      <c r="A112" s="12">
        <v>105</v>
      </c>
      <c r="B112" s="16" t="s">
        <v>178</v>
      </c>
      <c r="C112" s="16" t="s">
        <v>186</v>
      </c>
      <c r="D112" t="s">
        <v>187</v>
      </c>
      <c r="E112" t="s">
        <v>188</v>
      </c>
      <c r="F112">
        <v>6177</v>
      </c>
      <c r="G112" t="s">
        <v>9</v>
      </c>
    </row>
    <row r="113" spans="1:7" ht="12.75">
      <c r="A113" s="12">
        <v>106</v>
      </c>
      <c r="B113" s="16" t="s">
        <v>178</v>
      </c>
      <c r="C113" s="16" t="s">
        <v>189</v>
      </c>
      <c r="D113" t="s">
        <v>187</v>
      </c>
      <c r="E113" t="s">
        <v>188</v>
      </c>
      <c r="F113">
        <v>28516</v>
      </c>
      <c r="G113" t="s">
        <v>13</v>
      </c>
    </row>
    <row r="114" spans="1:7" ht="12.75">
      <c r="A114" s="12">
        <v>107</v>
      </c>
      <c r="B114" s="16" t="s">
        <v>178</v>
      </c>
      <c r="C114" s="16" t="s">
        <v>190</v>
      </c>
      <c r="D114" t="s">
        <v>8</v>
      </c>
      <c r="E114" t="s">
        <v>103</v>
      </c>
      <c r="F114">
        <v>1250</v>
      </c>
      <c r="G114" t="s">
        <v>13</v>
      </c>
    </row>
    <row r="115" spans="1:7" ht="12.75">
      <c r="A115" s="12">
        <v>108</v>
      </c>
      <c r="B115" s="16" t="s">
        <v>178</v>
      </c>
      <c r="C115" s="16" t="s">
        <v>191</v>
      </c>
      <c r="D115" t="s">
        <v>10</v>
      </c>
      <c r="E115" t="s">
        <v>16</v>
      </c>
      <c r="F115">
        <v>696</v>
      </c>
      <c r="G115" t="s">
        <v>13</v>
      </c>
    </row>
    <row r="116" spans="1:7" ht="12.75">
      <c r="A116" s="12">
        <v>109</v>
      </c>
      <c r="B116" s="16" t="s">
        <v>178</v>
      </c>
      <c r="C116" s="16" t="s">
        <v>192</v>
      </c>
      <c r="D116" t="s">
        <v>10</v>
      </c>
      <c r="E116" t="s">
        <v>54</v>
      </c>
      <c r="F116">
        <v>7.66</v>
      </c>
      <c r="G116" t="s">
        <v>13</v>
      </c>
    </row>
    <row r="117" spans="1:7" ht="12.75">
      <c r="A117" s="12">
        <v>110</v>
      </c>
      <c r="B117" s="16" t="s">
        <v>178</v>
      </c>
      <c r="C117" s="16" t="s">
        <v>193</v>
      </c>
      <c r="D117" t="s">
        <v>21</v>
      </c>
      <c r="E117" t="s">
        <v>22</v>
      </c>
      <c r="F117">
        <v>184505</v>
      </c>
      <c r="G117" t="s">
        <v>13</v>
      </c>
    </row>
    <row r="118" spans="1:7" ht="12.75">
      <c r="A118" s="12">
        <v>111</v>
      </c>
      <c r="B118" s="16" t="s">
        <v>178</v>
      </c>
      <c r="C118" s="16" t="s">
        <v>194</v>
      </c>
      <c r="D118" t="s">
        <v>195</v>
      </c>
      <c r="E118" t="s">
        <v>196</v>
      </c>
      <c r="F118">
        <v>125759.1</v>
      </c>
      <c r="G118" t="s">
        <v>13</v>
      </c>
    </row>
    <row r="119" spans="1:7" ht="12.75">
      <c r="A119" s="12">
        <v>112</v>
      </c>
      <c r="B119" s="16" t="s">
        <v>178</v>
      </c>
      <c r="C119" s="16" t="s">
        <v>197</v>
      </c>
      <c r="D119" t="s">
        <v>8</v>
      </c>
      <c r="E119" t="s">
        <v>144</v>
      </c>
      <c r="F119">
        <v>3184.57</v>
      </c>
      <c r="G119" t="s">
        <v>9</v>
      </c>
    </row>
    <row r="120" spans="1:7" ht="12.75">
      <c r="A120" s="12">
        <v>113</v>
      </c>
      <c r="B120" s="16" t="s">
        <v>198</v>
      </c>
      <c r="C120" s="16" t="s">
        <v>199</v>
      </c>
      <c r="D120" t="s">
        <v>8</v>
      </c>
      <c r="E120" t="s">
        <v>15</v>
      </c>
      <c r="F120">
        <v>18285</v>
      </c>
      <c r="G120" t="s">
        <v>9</v>
      </c>
    </row>
    <row r="121" spans="1:7" ht="12.75">
      <c r="A121" s="12">
        <v>114</v>
      </c>
      <c r="B121" s="16" t="s">
        <v>198</v>
      </c>
      <c r="C121" s="16" t="s">
        <v>200</v>
      </c>
      <c r="D121" t="s">
        <v>8</v>
      </c>
      <c r="E121" t="s">
        <v>80</v>
      </c>
      <c r="F121">
        <v>21604</v>
      </c>
      <c r="G121" t="s">
        <v>14</v>
      </c>
    </row>
    <row r="122" spans="1:7" ht="12.75">
      <c r="A122" s="12">
        <v>115</v>
      </c>
      <c r="B122"/>
      <c r="C122" s="13"/>
      <c r="D122"/>
      <c r="E122"/>
      <c r="F122" s="18"/>
      <c r="G122"/>
    </row>
    <row r="123" spans="1:7" ht="12.75">
      <c r="A123" s="12">
        <v>116</v>
      </c>
      <c r="B123"/>
      <c r="C123" s="13"/>
      <c r="D123"/>
      <c r="E123"/>
      <c r="F123"/>
      <c r="G123"/>
    </row>
    <row r="124" spans="1:7" ht="12.75">
      <c r="A124" s="12">
        <v>116</v>
      </c>
      <c r="B124"/>
      <c r="C124" s="13"/>
      <c r="D124"/>
      <c r="E124"/>
      <c r="F124"/>
      <c r="G124"/>
    </row>
    <row r="125" spans="1:7" ht="12.75">
      <c r="A125" s="12">
        <v>117</v>
      </c>
      <c r="B125"/>
      <c r="C125" s="13"/>
      <c r="D125"/>
      <c r="E125"/>
      <c r="F125"/>
      <c r="G125"/>
    </row>
    <row r="126" spans="1:7" ht="12.75">
      <c r="A126" s="12">
        <v>118</v>
      </c>
      <c r="B126"/>
      <c r="C126" s="13"/>
      <c r="D126"/>
      <c r="E126"/>
      <c r="F126"/>
      <c r="G126"/>
    </row>
    <row r="127" spans="1:7" ht="12.75">
      <c r="A127" s="12">
        <v>119</v>
      </c>
      <c r="B127"/>
      <c r="C127" s="13"/>
      <c r="D127"/>
      <c r="E127"/>
      <c r="F127"/>
      <c r="G127"/>
    </row>
    <row r="128" spans="1:7" ht="12.75">
      <c r="A128" s="12">
        <v>120</v>
      </c>
      <c r="B128"/>
      <c r="C128" s="13"/>
      <c r="D128"/>
      <c r="E128"/>
      <c r="F128"/>
      <c r="G128"/>
    </row>
    <row r="129" spans="1:7" ht="12.75">
      <c r="A129" s="12">
        <v>121</v>
      </c>
      <c r="B129"/>
      <c r="C129" s="13"/>
      <c r="D129"/>
      <c r="E129"/>
      <c r="F129"/>
      <c r="G129"/>
    </row>
    <row r="130" spans="1:7" ht="12.75">
      <c r="A130" s="12">
        <v>122</v>
      </c>
      <c r="B130"/>
      <c r="C130" s="13"/>
      <c r="D130"/>
      <c r="E130"/>
      <c r="F130"/>
      <c r="G130"/>
    </row>
    <row r="131" spans="1:7" ht="12.75">
      <c r="A131" s="12">
        <v>123</v>
      </c>
      <c r="B131"/>
      <c r="C131" s="13"/>
      <c r="D131"/>
      <c r="E131"/>
      <c r="F131"/>
      <c r="G131"/>
    </row>
    <row r="132" spans="1:7" ht="12.75">
      <c r="A132" s="12">
        <v>124</v>
      </c>
      <c r="B132"/>
      <c r="C132" s="13"/>
      <c r="D132"/>
      <c r="E132"/>
      <c r="F132"/>
      <c r="G132"/>
    </row>
    <row r="133" spans="1:7" ht="12.75">
      <c r="A133" s="12">
        <v>125</v>
      </c>
      <c r="B133"/>
      <c r="C133" s="13"/>
      <c r="D133"/>
      <c r="E133"/>
      <c r="F133"/>
      <c r="G133"/>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0"/>
  <sheetViews>
    <sheetView view="pageBreakPreview" zoomScaleSheetLayoutView="100" workbookViewId="0" topLeftCell="A56">
      <selection activeCell="A64" sqref="A64:E69"/>
    </sheetView>
  </sheetViews>
  <sheetFormatPr defaultColWidth="9.28125" defaultRowHeight="42.75" customHeight="1"/>
  <cols>
    <col min="1" max="1" width="66.57421875" style="110" customWidth="1"/>
    <col min="2" max="2" width="13.00390625" style="111" customWidth="1"/>
    <col min="3" max="3" width="15.57421875" style="49" customWidth="1"/>
    <col min="4" max="4" width="17.00390625" style="49" customWidth="1"/>
    <col min="5" max="5" width="16.8515625" style="112" customWidth="1"/>
    <col min="6" max="6" width="28.7109375" style="27" customWidth="1"/>
    <col min="7" max="7" width="15.140625" style="27" customWidth="1"/>
    <col min="8" max="16384" width="9.28125" style="27" customWidth="1"/>
  </cols>
  <sheetData>
    <row r="1" spans="1:5" s="22" customFormat="1" ht="23.25" customHeight="1">
      <c r="A1" s="19" t="s">
        <v>201</v>
      </c>
      <c r="B1" s="19"/>
      <c r="C1" s="20"/>
      <c r="D1" s="20"/>
      <c r="E1" s="21"/>
    </row>
    <row r="2" spans="1:5" ht="21.75" customHeight="1">
      <c r="A2" s="23" t="s">
        <v>202</v>
      </c>
      <c r="B2" s="24"/>
      <c r="C2" s="25"/>
      <c r="D2" s="25"/>
      <c r="E2" s="26"/>
    </row>
    <row r="3" spans="1:5" ht="30.75" customHeight="1">
      <c r="A3" s="28" t="s">
        <v>203</v>
      </c>
      <c r="B3" s="28"/>
      <c r="C3" s="28"/>
      <c r="D3" s="28"/>
      <c r="E3" s="28"/>
    </row>
    <row r="4" spans="1:5" ht="15" customHeight="1" hidden="1">
      <c r="A4" s="29"/>
      <c r="B4" s="30"/>
      <c r="C4" s="30"/>
      <c r="D4" s="30"/>
      <c r="E4" s="31"/>
    </row>
    <row r="5" spans="1:5" ht="18.75" customHeight="1">
      <c r="A5" s="28" t="s">
        <v>204</v>
      </c>
      <c r="B5" s="28"/>
      <c r="C5" s="28"/>
      <c r="D5" s="28"/>
      <c r="E5" s="28"/>
    </row>
    <row r="6" spans="1:5" s="35" customFormat="1" ht="14.25" customHeight="1" thickBot="1">
      <c r="A6" s="32"/>
      <c r="B6" s="33"/>
      <c r="C6" s="26"/>
      <c r="D6" s="26"/>
      <c r="E6" s="34" t="s">
        <v>205</v>
      </c>
    </row>
    <row r="7" spans="1:6" ht="102.75" customHeight="1">
      <c r="A7" s="36" t="s">
        <v>206</v>
      </c>
      <c r="B7" s="37" t="s">
        <v>207</v>
      </c>
      <c r="C7" s="38" t="s">
        <v>208</v>
      </c>
      <c r="D7" s="38" t="s">
        <v>209</v>
      </c>
      <c r="E7" s="39" t="s">
        <v>210</v>
      </c>
      <c r="F7" s="40"/>
    </row>
    <row r="8" spans="1:6" ht="19.5" customHeight="1" thickBot="1">
      <c r="A8" s="41" t="s">
        <v>211</v>
      </c>
      <c r="B8" s="42" t="s">
        <v>212</v>
      </c>
      <c r="C8" s="43">
        <v>1</v>
      </c>
      <c r="D8" s="43">
        <v>2</v>
      </c>
      <c r="E8" s="44">
        <v>3</v>
      </c>
      <c r="F8" s="40"/>
    </row>
    <row r="9" spans="1:7" ht="42.75" customHeight="1" thickBot="1">
      <c r="A9" s="45" t="s">
        <v>213</v>
      </c>
      <c r="B9" s="46" t="s">
        <v>214</v>
      </c>
      <c r="C9" s="47">
        <f>C10+C60+C62</f>
        <v>0</v>
      </c>
      <c r="D9" s="47">
        <f>D10+D60+D62</f>
        <v>0</v>
      </c>
      <c r="E9" s="48">
        <f>E10+E60+E62</f>
        <v>416926935</v>
      </c>
      <c r="F9" s="40"/>
      <c r="G9" s="49"/>
    </row>
    <row r="10" spans="1:6" ht="42.75" customHeight="1" thickBot="1">
      <c r="A10" s="45" t="s">
        <v>215</v>
      </c>
      <c r="B10" s="46" t="s">
        <v>216</v>
      </c>
      <c r="C10" s="47">
        <f>C11+C35</f>
        <v>0</v>
      </c>
      <c r="D10" s="47">
        <f>D11+D35</f>
        <v>0</v>
      </c>
      <c r="E10" s="48">
        <f>E11+E35</f>
        <v>419550588</v>
      </c>
      <c r="F10" s="50"/>
    </row>
    <row r="11" spans="1:6" ht="42.75" customHeight="1" thickBot="1">
      <c r="A11" s="45" t="s">
        <v>217</v>
      </c>
      <c r="B11" s="51" t="s">
        <v>218</v>
      </c>
      <c r="C11" s="47">
        <f>C12+C18</f>
        <v>0</v>
      </c>
      <c r="D11" s="47">
        <f>D12+D18</f>
        <v>0</v>
      </c>
      <c r="E11" s="48">
        <f>E12+E18</f>
        <v>419174436</v>
      </c>
      <c r="F11" s="50"/>
    </row>
    <row r="12" spans="1:6" ht="42.75" customHeight="1" thickBot="1">
      <c r="A12" s="45" t="s">
        <v>219</v>
      </c>
      <c r="B12" s="51" t="s">
        <v>220</v>
      </c>
      <c r="C12" s="47">
        <f>C13</f>
        <v>0</v>
      </c>
      <c r="D12" s="47">
        <f>D13</f>
        <v>0</v>
      </c>
      <c r="E12" s="48">
        <f>E13</f>
        <v>4539676</v>
      </c>
      <c r="F12" s="50"/>
    </row>
    <row r="13" spans="1:6" s="54" customFormat="1" ht="42.75" customHeight="1" thickBot="1">
      <c r="A13" s="52" t="s">
        <v>221</v>
      </c>
      <c r="B13" s="51" t="s">
        <v>222</v>
      </c>
      <c r="C13" s="47">
        <f>C14+C15+C16+C17</f>
        <v>0</v>
      </c>
      <c r="D13" s="47">
        <f>D14+D15+D16+D17</f>
        <v>0</v>
      </c>
      <c r="E13" s="48">
        <f>E14+E15+E16+E17</f>
        <v>4539676</v>
      </c>
      <c r="F13" s="53"/>
    </row>
    <row r="14" spans="1:6" ht="42.75" customHeight="1">
      <c r="A14" s="55" t="s">
        <v>223</v>
      </c>
      <c r="B14" s="56" t="s">
        <v>224</v>
      </c>
      <c r="C14" s="57"/>
      <c r="D14" s="57"/>
      <c r="E14" s="58">
        <f>4090088+32450</f>
        <v>4122538</v>
      </c>
      <c r="F14" s="40"/>
    </row>
    <row r="15" spans="1:6" ht="42.75" customHeight="1">
      <c r="A15" s="59" t="s">
        <v>225</v>
      </c>
      <c r="B15" s="60" t="s">
        <v>226</v>
      </c>
      <c r="E15" s="61">
        <v>0</v>
      </c>
      <c r="F15" s="40"/>
    </row>
    <row r="16" spans="1:6" ht="42.75" customHeight="1">
      <c r="A16" s="62" t="s">
        <v>227</v>
      </c>
      <c r="B16" s="63" t="s">
        <v>228</v>
      </c>
      <c r="E16" s="61">
        <v>335885</v>
      </c>
      <c r="F16" s="40"/>
    </row>
    <row r="17" spans="1:6" ht="42.75" customHeight="1" thickBot="1">
      <c r="A17" s="64" t="s">
        <v>229</v>
      </c>
      <c r="B17" s="65" t="s">
        <v>230</v>
      </c>
      <c r="C17" s="66"/>
      <c r="D17" s="66"/>
      <c r="E17" s="67">
        <v>81253</v>
      </c>
      <c r="F17" s="40"/>
    </row>
    <row r="18" spans="1:6" ht="38.25" customHeight="1" thickBot="1">
      <c r="A18" s="45" t="s">
        <v>231</v>
      </c>
      <c r="B18" s="51" t="s">
        <v>232</v>
      </c>
      <c r="C18" s="47">
        <f>SUM(C19:C34)</f>
        <v>0</v>
      </c>
      <c r="D18" s="47">
        <f>SUM(D19:D34)</f>
        <v>0</v>
      </c>
      <c r="E18" s="48">
        <f>SUM(E19:E34)</f>
        <v>414634760</v>
      </c>
      <c r="F18" s="40"/>
    </row>
    <row r="19" spans="1:6" ht="42.75" customHeight="1">
      <c r="A19" s="55" t="s">
        <v>233</v>
      </c>
      <c r="B19" s="56" t="s">
        <v>234</v>
      </c>
      <c r="C19" s="57"/>
      <c r="D19" s="57"/>
      <c r="E19" s="58">
        <v>380192281</v>
      </c>
      <c r="F19" s="40"/>
    </row>
    <row r="20" spans="1:6" ht="42.75" customHeight="1">
      <c r="A20" s="59" t="s">
        <v>235</v>
      </c>
      <c r="B20" s="60" t="s">
        <v>236</v>
      </c>
      <c r="E20" s="61">
        <v>2201890</v>
      </c>
      <c r="F20" s="40"/>
    </row>
    <row r="21" spans="1:6" ht="42.75" customHeight="1">
      <c r="A21" s="68" t="s">
        <v>237</v>
      </c>
      <c r="B21" s="60" t="s">
        <v>238</v>
      </c>
      <c r="E21" s="61"/>
      <c r="F21" s="40"/>
    </row>
    <row r="22" spans="1:6" ht="42.75" customHeight="1">
      <c r="A22" s="68" t="s">
        <v>239</v>
      </c>
      <c r="B22" s="60" t="s">
        <v>240</v>
      </c>
      <c r="E22" s="61"/>
      <c r="F22" s="40"/>
    </row>
    <row r="23" spans="1:6" ht="42.75" customHeight="1">
      <c r="A23" s="68" t="s">
        <v>241</v>
      </c>
      <c r="B23" s="60" t="s">
        <v>242</v>
      </c>
      <c r="E23" s="61"/>
      <c r="F23" s="40"/>
    </row>
    <row r="24" spans="1:6" ht="42.75" customHeight="1">
      <c r="A24" s="59" t="s">
        <v>243</v>
      </c>
      <c r="B24" s="60" t="s">
        <v>244</v>
      </c>
      <c r="E24" s="61"/>
      <c r="F24" s="40"/>
    </row>
    <row r="25" spans="1:6" ht="42.75" customHeight="1">
      <c r="A25" s="59" t="s">
        <v>245</v>
      </c>
      <c r="B25" s="60" t="s">
        <v>246</v>
      </c>
      <c r="E25" s="61">
        <v>-222</v>
      </c>
      <c r="F25" s="40"/>
    </row>
    <row r="26" spans="1:6" ht="42.75" customHeight="1">
      <c r="A26" s="59" t="s">
        <v>247</v>
      </c>
      <c r="B26" s="60" t="s">
        <v>248</v>
      </c>
      <c r="E26" s="61">
        <v>882692</v>
      </c>
      <c r="F26" s="40"/>
    </row>
    <row r="27" spans="1:6" ht="70.5" customHeight="1" thickBot="1">
      <c r="A27" s="69" t="s">
        <v>249</v>
      </c>
      <c r="B27" s="70" t="s">
        <v>250</v>
      </c>
      <c r="C27" s="71"/>
      <c r="D27" s="71"/>
      <c r="E27" s="72">
        <v>178410</v>
      </c>
      <c r="F27" s="40"/>
    </row>
    <row r="28" spans="1:6" ht="42.75" customHeight="1">
      <c r="A28" s="73" t="s">
        <v>251</v>
      </c>
      <c r="B28" s="74" t="s">
        <v>252</v>
      </c>
      <c r="C28" s="75"/>
      <c r="D28" s="75"/>
      <c r="E28" s="76">
        <v>2491</v>
      </c>
      <c r="F28" s="40"/>
    </row>
    <row r="29" spans="1:6" ht="84" customHeight="1">
      <c r="A29" s="59" t="s">
        <v>253</v>
      </c>
      <c r="B29" s="60" t="s">
        <v>254</v>
      </c>
      <c r="E29" s="61">
        <v>3</v>
      </c>
      <c r="F29" s="40"/>
    </row>
    <row r="30" spans="1:6" ht="56.25" customHeight="1">
      <c r="A30" s="59" t="s">
        <v>255</v>
      </c>
      <c r="B30" s="60" t="s">
        <v>256</v>
      </c>
      <c r="E30" s="61"/>
      <c r="F30" s="40"/>
    </row>
    <row r="31" spans="1:6" ht="39.75" customHeight="1">
      <c r="A31" s="77" t="s">
        <v>257</v>
      </c>
      <c r="B31" s="60" t="s">
        <v>258</v>
      </c>
      <c r="E31" s="61">
        <v>0</v>
      </c>
      <c r="F31" s="40"/>
    </row>
    <row r="32" spans="1:6" ht="47.25" customHeight="1">
      <c r="A32" s="77" t="s">
        <v>259</v>
      </c>
      <c r="B32" s="60" t="s">
        <v>260</v>
      </c>
      <c r="C32" s="71"/>
      <c r="D32" s="71"/>
      <c r="E32" s="72">
        <v>27374898</v>
      </c>
      <c r="F32" s="40"/>
    </row>
    <row r="33" spans="1:6" ht="27" customHeight="1">
      <c r="A33" s="77" t="s">
        <v>261</v>
      </c>
      <c r="B33" s="60" t="s">
        <v>262</v>
      </c>
      <c r="C33" s="71"/>
      <c r="D33" s="71"/>
      <c r="E33" s="72">
        <v>3802317</v>
      </c>
      <c r="F33" s="40"/>
    </row>
    <row r="34" spans="1:6" ht="26.25" customHeight="1" thickBot="1">
      <c r="A34" s="78" t="s">
        <v>263</v>
      </c>
      <c r="B34" s="70" t="s">
        <v>264</v>
      </c>
      <c r="C34" s="71"/>
      <c r="D34" s="71"/>
      <c r="E34" s="72">
        <v>0</v>
      </c>
      <c r="F34" s="40"/>
    </row>
    <row r="35" spans="1:6" ht="42.75" customHeight="1" thickBot="1">
      <c r="A35" s="45" t="s">
        <v>265</v>
      </c>
      <c r="B35" s="51" t="s">
        <v>266</v>
      </c>
      <c r="C35" s="47">
        <f>C36+C39</f>
        <v>0</v>
      </c>
      <c r="D35" s="47">
        <f>D36+D39</f>
        <v>0</v>
      </c>
      <c r="E35" s="48">
        <f>E36+E39</f>
        <v>376152</v>
      </c>
      <c r="F35" s="40"/>
    </row>
    <row r="36" spans="1:6" ht="42.75" customHeight="1" thickBot="1">
      <c r="A36" s="45" t="s">
        <v>267</v>
      </c>
      <c r="B36" s="51" t="s">
        <v>268</v>
      </c>
      <c r="C36" s="47">
        <f aca="true" t="shared" si="0" ref="C36:E37">C37</f>
        <v>0</v>
      </c>
      <c r="D36" s="47">
        <f t="shared" si="0"/>
        <v>0</v>
      </c>
      <c r="E36" s="48">
        <f t="shared" si="0"/>
        <v>0</v>
      </c>
      <c r="F36" s="40"/>
    </row>
    <row r="37" spans="1:6" ht="42.75" customHeight="1" thickBot="1">
      <c r="A37" s="45" t="s">
        <v>269</v>
      </c>
      <c r="B37" s="51" t="s">
        <v>270</v>
      </c>
      <c r="C37" s="47">
        <f t="shared" si="0"/>
        <v>0</v>
      </c>
      <c r="D37" s="47">
        <f t="shared" si="0"/>
        <v>0</v>
      </c>
      <c r="E37" s="48">
        <f t="shared" si="0"/>
        <v>0</v>
      </c>
      <c r="F37" s="40"/>
    </row>
    <row r="38" spans="1:6" ht="42.75" customHeight="1" thickBot="1">
      <c r="A38" s="79" t="s">
        <v>271</v>
      </c>
      <c r="B38" s="80" t="s">
        <v>272</v>
      </c>
      <c r="C38" s="81"/>
      <c r="D38" s="81"/>
      <c r="E38" s="82">
        <v>0</v>
      </c>
      <c r="F38" s="40"/>
    </row>
    <row r="39" spans="1:6" ht="42.75" customHeight="1" thickBot="1">
      <c r="A39" s="45" t="s">
        <v>273</v>
      </c>
      <c r="B39" s="51" t="s">
        <v>274</v>
      </c>
      <c r="C39" s="47">
        <f>C40+C46+C49</f>
        <v>0</v>
      </c>
      <c r="D39" s="47">
        <f>D40+D46+D49</f>
        <v>0</v>
      </c>
      <c r="E39" s="48">
        <f>E40+E46+E49</f>
        <v>376152</v>
      </c>
      <c r="F39" s="40"/>
    </row>
    <row r="40" spans="1:6" ht="45" customHeight="1" thickBot="1">
      <c r="A40" s="52" t="s">
        <v>275</v>
      </c>
      <c r="B40" s="51" t="s">
        <v>276</v>
      </c>
      <c r="C40" s="47">
        <f>C41+C42+C45</f>
        <v>0</v>
      </c>
      <c r="D40" s="47">
        <f>D41+D42+D45</f>
        <v>0</v>
      </c>
      <c r="E40" s="48">
        <f>E41+E42+E45</f>
        <v>209767</v>
      </c>
      <c r="F40" s="40"/>
    </row>
    <row r="41" spans="1:6" ht="42.75" customHeight="1">
      <c r="A41" s="55" t="s">
        <v>277</v>
      </c>
      <c r="B41" s="56" t="s">
        <v>278</v>
      </c>
      <c r="C41" s="83"/>
      <c r="D41" s="83"/>
      <c r="E41" s="58"/>
      <c r="F41" s="40"/>
    </row>
    <row r="42" spans="1:6" ht="42.75" customHeight="1">
      <c r="A42" s="84" t="s">
        <v>279</v>
      </c>
      <c r="B42" s="60" t="s">
        <v>280</v>
      </c>
      <c r="C42" s="49">
        <f>C43+C44</f>
        <v>0</v>
      </c>
      <c r="D42" s="49">
        <f>D43+D44</f>
        <v>0</v>
      </c>
      <c r="E42" s="61">
        <f>E43+E44</f>
        <v>209767</v>
      </c>
      <c r="F42" s="40"/>
    </row>
    <row r="43" spans="1:6" ht="42.75" customHeight="1">
      <c r="A43" s="68" t="s">
        <v>281</v>
      </c>
      <c r="B43" s="60" t="s">
        <v>282</v>
      </c>
      <c r="E43" s="61">
        <v>209767</v>
      </c>
      <c r="F43" s="40"/>
    </row>
    <row r="44" spans="1:6" ht="42.75" customHeight="1">
      <c r="A44" s="68" t="s">
        <v>283</v>
      </c>
      <c r="B44" s="60" t="s">
        <v>284</v>
      </c>
      <c r="E44" s="61">
        <v>0</v>
      </c>
      <c r="F44" s="40"/>
    </row>
    <row r="45" spans="1:6" ht="42.75" customHeight="1">
      <c r="A45" s="68" t="s">
        <v>285</v>
      </c>
      <c r="B45" s="60" t="s">
        <v>286</v>
      </c>
      <c r="E45" s="61"/>
      <c r="F45" s="40"/>
    </row>
    <row r="46" spans="1:6" ht="42.75" customHeight="1">
      <c r="A46" s="85" t="s">
        <v>287</v>
      </c>
      <c r="B46" s="86" t="s">
        <v>288</v>
      </c>
      <c r="C46" s="87">
        <f aca="true" t="shared" si="1" ref="C46:E47">C47</f>
        <v>0</v>
      </c>
      <c r="D46" s="87">
        <f t="shared" si="1"/>
        <v>0</v>
      </c>
      <c r="E46" s="88">
        <f t="shared" si="1"/>
        <v>1500</v>
      </c>
      <c r="F46" s="40"/>
    </row>
    <row r="47" spans="1:6" ht="42.75" customHeight="1">
      <c r="A47" s="59" t="s">
        <v>289</v>
      </c>
      <c r="B47" s="60" t="s">
        <v>290</v>
      </c>
      <c r="C47" s="49">
        <f t="shared" si="1"/>
        <v>0</v>
      </c>
      <c r="D47" s="49">
        <f t="shared" si="1"/>
        <v>0</v>
      </c>
      <c r="E47" s="61">
        <f t="shared" si="1"/>
        <v>1500</v>
      </c>
      <c r="F47" s="40"/>
    </row>
    <row r="48" spans="1:6" ht="42.75" customHeight="1" thickBot="1">
      <c r="A48" s="69" t="s">
        <v>291</v>
      </c>
      <c r="B48" s="70" t="s">
        <v>292</v>
      </c>
      <c r="C48" s="71"/>
      <c r="D48" s="71"/>
      <c r="E48" s="72">
        <v>1500</v>
      </c>
      <c r="F48" s="40"/>
    </row>
    <row r="49" spans="1:6" ht="42.75" customHeight="1" thickBot="1">
      <c r="A49" s="45" t="s">
        <v>293</v>
      </c>
      <c r="B49" s="51" t="s">
        <v>294</v>
      </c>
      <c r="C49" s="47">
        <f>C50+C52+C54+C56</f>
        <v>0</v>
      </c>
      <c r="D49" s="47">
        <f>D50+D52+D54+D56</f>
        <v>0</v>
      </c>
      <c r="E49" s="48">
        <f>E50+E52+E54+E56</f>
        <v>164885</v>
      </c>
      <c r="F49" s="40"/>
    </row>
    <row r="50" spans="1:6" ht="42.75" customHeight="1" thickBot="1">
      <c r="A50" s="45" t="s">
        <v>295</v>
      </c>
      <c r="B50" s="51" t="s">
        <v>296</v>
      </c>
      <c r="C50" s="47">
        <f>C51</f>
        <v>0</v>
      </c>
      <c r="D50" s="47">
        <f>D51</f>
        <v>0</v>
      </c>
      <c r="E50" s="48">
        <f>E51</f>
        <v>67321</v>
      </c>
      <c r="F50" s="40"/>
    </row>
    <row r="51" spans="1:6" ht="42.75" customHeight="1" thickBot="1">
      <c r="A51" s="79" t="s">
        <v>297</v>
      </c>
      <c r="B51" s="80" t="s">
        <v>298</v>
      </c>
      <c r="C51" s="89"/>
      <c r="D51" s="89"/>
      <c r="E51" s="82">
        <v>67321</v>
      </c>
      <c r="F51" s="40"/>
    </row>
    <row r="52" spans="1:6" ht="42.75" customHeight="1" thickBot="1">
      <c r="A52" s="52" t="s">
        <v>299</v>
      </c>
      <c r="B52" s="51" t="s">
        <v>300</v>
      </c>
      <c r="C52" s="47">
        <f>C53</f>
        <v>0</v>
      </c>
      <c r="D52" s="47">
        <f>D53</f>
        <v>0</v>
      </c>
      <c r="E52" s="48">
        <f>E53</f>
        <v>97562</v>
      </c>
      <c r="F52" s="40"/>
    </row>
    <row r="53" spans="1:6" ht="42.75" customHeight="1" thickBot="1">
      <c r="A53" s="79" t="s">
        <v>301</v>
      </c>
      <c r="B53" s="80" t="s">
        <v>302</v>
      </c>
      <c r="C53" s="89"/>
      <c r="D53" s="89"/>
      <c r="E53" s="82">
        <v>97562</v>
      </c>
      <c r="F53" s="40"/>
    </row>
    <row r="54" spans="1:6" ht="42.75" customHeight="1" thickBot="1">
      <c r="A54" s="52" t="s">
        <v>303</v>
      </c>
      <c r="B54" s="51" t="s">
        <v>304</v>
      </c>
      <c r="C54" s="47">
        <f>C55</f>
        <v>0</v>
      </c>
      <c r="D54" s="47">
        <f>D55</f>
        <v>0</v>
      </c>
      <c r="E54" s="48">
        <f>E55</f>
        <v>0</v>
      </c>
      <c r="F54" s="40"/>
    </row>
    <row r="55" spans="1:6" ht="39" customHeight="1" thickBot="1">
      <c r="A55" s="90" t="s">
        <v>303</v>
      </c>
      <c r="B55" s="91" t="s">
        <v>305</v>
      </c>
      <c r="C55" s="92"/>
      <c r="D55" s="92"/>
      <c r="E55" s="93">
        <v>0</v>
      </c>
      <c r="F55" s="40"/>
    </row>
    <row r="56" spans="1:6" ht="36" customHeight="1" thickBot="1">
      <c r="A56" s="45" t="s">
        <v>306</v>
      </c>
      <c r="B56" s="51" t="s">
        <v>307</v>
      </c>
      <c r="C56" s="47">
        <f>C57+C58+C59</f>
        <v>0</v>
      </c>
      <c r="D56" s="47">
        <f>D57+D58+D59</f>
        <v>0</v>
      </c>
      <c r="E56" s="48">
        <f>E57+E58+E59</f>
        <v>2</v>
      </c>
      <c r="F56" s="40"/>
    </row>
    <row r="57" spans="1:6" ht="42.75" customHeight="1">
      <c r="A57" s="94" t="s">
        <v>308</v>
      </c>
      <c r="B57" s="56" t="s">
        <v>309</v>
      </c>
      <c r="C57" s="95"/>
      <c r="D57" s="57"/>
      <c r="E57" s="58"/>
      <c r="F57" s="40"/>
    </row>
    <row r="58" spans="1:6" ht="42.75" customHeight="1">
      <c r="A58" s="68" t="s">
        <v>310</v>
      </c>
      <c r="B58" s="60" t="s">
        <v>311</v>
      </c>
      <c r="C58" s="96"/>
      <c r="E58" s="61">
        <v>2</v>
      </c>
      <c r="F58" s="40"/>
    </row>
    <row r="59" spans="1:6" ht="42.75" customHeight="1" thickBot="1">
      <c r="A59" s="97" t="s">
        <v>312</v>
      </c>
      <c r="B59" s="70" t="s">
        <v>313</v>
      </c>
      <c r="C59" s="71"/>
      <c r="D59" s="71"/>
      <c r="E59" s="72"/>
      <c r="F59" s="40"/>
    </row>
    <row r="60" spans="1:6" ht="42.75" customHeight="1" thickBot="1">
      <c r="A60" s="52" t="s">
        <v>314</v>
      </c>
      <c r="B60" s="51" t="s">
        <v>315</v>
      </c>
      <c r="C60" s="47">
        <f>C61</f>
        <v>0</v>
      </c>
      <c r="D60" s="47">
        <f>D61</f>
        <v>0</v>
      </c>
      <c r="E60" s="48">
        <f>E61</f>
        <v>0</v>
      </c>
      <c r="F60" s="40"/>
    </row>
    <row r="61" spans="1:6" s="100" customFormat="1" ht="42.75" customHeight="1" thickBot="1">
      <c r="A61" s="98" t="s">
        <v>316</v>
      </c>
      <c r="B61" s="80" t="s">
        <v>317</v>
      </c>
      <c r="C61" s="89"/>
      <c r="D61" s="89"/>
      <c r="E61" s="82"/>
      <c r="F61" s="99"/>
    </row>
    <row r="62" spans="1:6" ht="42.75" customHeight="1" thickBot="1">
      <c r="A62" s="52" t="s">
        <v>318</v>
      </c>
      <c r="B62" s="51" t="s">
        <v>319</v>
      </c>
      <c r="C62" s="47">
        <f>C63</f>
        <v>0</v>
      </c>
      <c r="D62" s="47">
        <f>D63</f>
        <v>0</v>
      </c>
      <c r="E62" s="48">
        <f>E63</f>
        <v>-2623653</v>
      </c>
      <c r="F62" s="40"/>
    </row>
    <row r="63" spans="1:6" s="100" customFormat="1" ht="42.75" customHeight="1" thickBot="1">
      <c r="A63" s="101" t="s">
        <v>320</v>
      </c>
      <c r="B63" s="91" t="s">
        <v>321</v>
      </c>
      <c r="C63" s="92"/>
      <c r="D63" s="92"/>
      <c r="E63" s="93">
        <v>-2623653</v>
      </c>
      <c r="F63" s="99"/>
    </row>
    <row r="64" spans="1:5" ht="42.75" customHeight="1">
      <c r="A64" s="102"/>
      <c r="B64" s="103"/>
      <c r="C64" s="104"/>
      <c r="D64" s="103"/>
      <c r="E64" s="105"/>
    </row>
    <row r="65" spans="2:5" s="106" customFormat="1" ht="19.5" customHeight="1">
      <c r="B65" s="107"/>
      <c r="C65" s="25"/>
      <c r="D65" s="25"/>
      <c r="E65" s="26"/>
    </row>
    <row r="66" spans="2:5" s="106" customFormat="1" ht="15.75" customHeight="1">
      <c r="B66" s="107"/>
      <c r="C66" s="25"/>
      <c r="D66" s="25"/>
      <c r="E66" s="26"/>
    </row>
    <row r="67" spans="2:5" s="106" customFormat="1" ht="22.5" customHeight="1">
      <c r="B67" s="107"/>
      <c r="C67" s="108"/>
      <c r="D67" s="108"/>
      <c r="E67" s="26"/>
    </row>
    <row r="68" spans="2:5" s="106" customFormat="1" ht="17.25" customHeight="1">
      <c r="B68" s="107"/>
      <c r="E68" s="26"/>
    </row>
    <row r="69" spans="2:5" s="106" customFormat="1" ht="20.25" customHeight="1">
      <c r="B69" s="107"/>
      <c r="C69" s="109"/>
      <c r="D69" s="25"/>
      <c r="E69" s="26"/>
    </row>
    <row r="70" spans="2:5" s="106" customFormat="1" ht="42.75" customHeight="1">
      <c r="B70" s="107"/>
      <c r="C70" s="25"/>
      <c r="D70" s="25"/>
      <c r="E70" s="26"/>
    </row>
    <row r="71" spans="2:5" s="106" customFormat="1" ht="42.75" customHeight="1">
      <c r="B71" s="107"/>
      <c r="C71" s="25"/>
      <c r="D71" s="25"/>
      <c r="E71" s="26"/>
    </row>
    <row r="72" spans="2:5" s="106" customFormat="1" ht="42.75" customHeight="1">
      <c r="B72" s="107"/>
      <c r="C72" s="25"/>
      <c r="D72" s="25"/>
      <c r="E72" s="26"/>
    </row>
    <row r="73" spans="2:5" s="106" customFormat="1" ht="42.75" customHeight="1">
      <c r="B73" s="107"/>
      <c r="C73" s="25"/>
      <c r="D73" s="25"/>
      <c r="E73" s="26"/>
    </row>
    <row r="74" spans="2:5" s="106" customFormat="1" ht="42.75" customHeight="1">
      <c r="B74" s="107"/>
      <c r="C74" s="25"/>
      <c r="D74" s="25"/>
      <c r="E74" s="26"/>
    </row>
    <row r="75" spans="2:5" s="106" customFormat="1" ht="42.75" customHeight="1">
      <c r="B75" s="107"/>
      <c r="C75" s="25"/>
      <c r="D75" s="25"/>
      <c r="E75" s="26"/>
    </row>
    <row r="76" spans="2:5" s="106" customFormat="1" ht="42.75" customHeight="1">
      <c r="B76" s="107"/>
      <c r="C76" s="25"/>
      <c r="D76" s="25"/>
      <c r="E76" s="26"/>
    </row>
    <row r="77" spans="2:5" s="106" customFormat="1" ht="42.75" customHeight="1">
      <c r="B77" s="107"/>
      <c r="C77" s="25"/>
      <c r="D77" s="25"/>
      <c r="E77" s="26"/>
    </row>
    <row r="78" spans="2:5" s="106" customFormat="1" ht="42.75" customHeight="1">
      <c r="B78" s="107"/>
      <c r="C78" s="25"/>
      <c r="D78" s="25"/>
      <c r="E78" s="26"/>
    </row>
    <row r="79" spans="2:5" s="106" customFormat="1" ht="42.75" customHeight="1">
      <c r="B79" s="107"/>
      <c r="C79" s="25"/>
      <c r="D79" s="25"/>
      <c r="E79" s="26"/>
    </row>
    <row r="80" spans="2:5" s="106" customFormat="1" ht="42.75" customHeight="1">
      <c r="B80" s="107"/>
      <c r="C80" s="25"/>
      <c r="D80" s="25"/>
      <c r="E80" s="26"/>
    </row>
    <row r="81" spans="2:5" s="106" customFormat="1" ht="42.75" customHeight="1">
      <c r="B81" s="107"/>
      <c r="C81" s="25"/>
      <c r="D81" s="25"/>
      <c r="E81" s="26"/>
    </row>
    <row r="82" spans="2:5" s="106" customFormat="1" ht="42.75" customHeight="1">
      <c r="B82" s="107"/>
      <c r="C82" s="25"/>
      <c r="D82" s="25"/>
      <c r="E82" s="26"/>
    </row>
    <row r="83" spans="2:5" s="106" customFormat="1" ht="42.75" customHeight="1">
      <c r="B83" s="107"/>
      <c r="C83" s="25"/>
      <c r="D83" s="25"/>
      <c r="E83" s="26"/>
    </row>
    <row r="84" spans="2:5" s="106" customFormat="1" ht="42.75" customHeight="1">
      <c r="B84" s="107"/>
      <c r="C84" s="25"/>
      <c r="D84" s="25"/>
      <c r="E84" s="26"/>
    </row>
    <row r="85" spans="2:5" s="106" customFormat="1" ht="42.75" customHeight="1">
      <c r="B85" s="107"/>
      <c r="C85" s="25"/>
      <c r="D85" s="25"/>
      <c r="E85" s="26"/>
    </row>
    <row r="86" spans="2:5" s="106" customFormat="1" ht="42.75" customHeight="1">
      <c r="B86" s="107"/>
      <c r="C86" s="25"/>
      <c r="D86" s="25"/>
      <c r="E86" s="26"/>
    </row>
    <row r="87" spans="2:5" s="106" customFormat="1" ht="42.75" customHeight="1">
      <c r="B87" s="107"/>
      <c r="C87" s="25"/>
      <c r="D87" s="25"/>
      <c r="E87" s="26"/>
    </row>
    <row r="88" spans="2:5" s="106" customFormat="1" ht="42.75" customHeight="1">
      <c r="B88" s="107"/>
      <c r="C88" s="25"/>
      <c r="D88" s="25"/>
      <c r="E88" s="26"/>
    </row>
    <row r="89" spans="2:5" s="106" customFormat="1" ht="42.75" customHeight="1">
      <c r="B89" s="107"/>
      <c r="C89" s="25"/>
      <c r="D89" s="25"/>
      <c r="E89" s="26"/>
    </row>
    <row r="90" spans="2:5" s="106" customFormat="1" ht="42.75" customHeight="1">
      <c r="B90" s="107"/>
      <c r="C90" s="25"/>
      <c r="D90" s="25"/>
      <c r="E90" s="26"/>
    </row>
    <row r="91" spans="2:5" s="106" customFormat="1" ht="42.75" customHeight="1">
      <c r="B91" s="107"/>
      <c r="C91" s="25"/>
      <c r="D91" s="25"/>
      <c r="E91" s="26"/>
    </row>
    <row r="92" spans="2:5" s="106" customFormat="1" ht="42.75" customHeight="1">
      <c r="B92" s="107"/>
      <c r="C92" s="25"/>
      <c r="D92" s="25"/>
      <c r="E92" s="26"/>
    </row>
    <row r="93" spans="2:5" s="106" customFormat="1" ht="42.75" customHeight="1">
      <c r="B93" s="107"/>
      <c r="C93" s="25"/>
      <c r="D93" s="25"/>
      <c r="E93" s="26"/>
    </row>
    <row r="94" spans="2:5" s="106" customFormat="1" ht="42.75" customHeight="1">
      <c r="B94" s="107"/>
      <c r="C94" s="25"/>
      <c r="D94" s="25"/>
      <c r="E94" s="26"/>
    </row>
    <row r="95" spans="2:5" s="106" customFormat="1" ht="42.75" customHeight="1">
      <c r="B95" s="107"/>
      <c r="C95" s="25"/>
      <c r="D95" s="25"/>
      <c r="E95" s="26"/>
    </row>
    <row r="96" spans="2:5" s="106" customFormat="1" ht="42.75" customHeight="1">
      <c r="B96" s="107"/>
      <c r="C96" s="25"/>
      <c r="D96" s="25"/>
      <c r="E96" s="26"/>
    </row>
    <row r="97" spans="2:5" s="106" customFormat="1" ht="42.75" customHeight="1">
      <c r="B97" s="107"/>
      <c r="C97" s="25"/>
      <c r="D97" s="25"/>
      <c r="E97" s="26"/>
    </row>
    <row r="98" spans="2:5" s="106" customFormat="1" ht="42.75" customHeight="1">
      <c r="B98" s="107"/>
      <c r="C98" s="25"/>
      <c r="D98" s="25"/>
      <c r="E98" s="26"/>
    </row>
    <row r="99" spans="2:5" s="106" customFormat="1" ht="42.75" customHeight="1">
      <c r="B99" s="107"/>
      <c r="C99" s="25"/>
      <c r="D99" s="25"/>
      <c r="E99" s="26"/>
    </row>
    <row r="100" spans="2:5" s="106" customFormat="1" ht="42.75" customHeight="1">
      <c r="B100" s="107"/>
      <c r="C100" s="25"/>
      <c r="D100" s="25"/>
      <c r="E100" s="26"/>
    </row>
    <row r="101" spans="2:5" s="106" customFormat="1" ht="42.75" customHeight="1">
      <c r="B101" s="107"/>
      <c r="C101" s="25"/>
      <c r="D101" s="25"/>
      <c r="E101" s="26"/>
    </row>
    <row r="102" spans="2:5" s="106" customFormat="1" ht="42.75" customHeight="1">
      <c r="B102" s="107"/>
      <c r="C102" s="25"/>
      <c r="D102" s="25"/>
      <c r="E102" s="26"/>
    </row>
    <row r="103" spans="2:5" s="106" customFormat="1" ht="42.75" customHeight="1">
      <c r="B103" s="107"/>
      <c r="C103" s="25"/>
      <c r="D103" s="25"/>
      <c r="E103" s="26"/>
    </row>
    <row r="104" spans="2:5" s="106" customFormat="1" ht="42.75" customHeight="1">
      <c r="B104" s="107"/>
      <c r="C104" s="25"/>
      <c r="D104" s="25"/>
      <c r="E104" s="26"/>
    </row>
    <row r="105" spans="2:5" s="106" customFormat="1" ht="42.75" customHeight="1">
      <c r="B105" s="107"/>
      <c r="C105" s="25"/>
      <c r="D105" s="25"/>
      <c r="E105" s="26"/>
    </row>
    <row r="106" spans="2:5" s="106" customFormat="1" ht="42.75" customHeight="1">
      <c r="B106" s="107"/>
      <c r="C106" s="25"/>
      <c r="D106" s="25"/>
      <c r="E106" s="26"/>
    </row>
    <row r="107" spans="2:5" s="106" customFormat="1" ht="42.75" customHeight="1">
      <c r="B107" s="107"/>
      <c r="C107" s="25"/>
      <c r="D107" s="25"/>
      <c r="E107" s="26"/>
    </row>
    <row r="108" spans="2:5" s="106" customFormat="1" ht="42.75" customHeight="1">
      <c r="B108" s="107"/>
      <c r="C108" s="25"/>
      <c r="D108" s="25"/>
      <c r="E108" s="26"/>
    </row>
    <row r="109" spans="2:5" s="106" customFormat="1" ht="42.75" customHeight="1">
      <c r="B109" s="107"/>
      <c r="C109" s="25"/>
      <c r="D109" s="25"/>
      <c r="E109" s="26"/>
    </row>
    <row r="110" spans="2:5" s="106" customFormat="1" ht="42.75" customHeight="1">
      <c r="B110" s="107"/>
      <c r="C110" s="25"/>
      <c r="D110" s="25"/>
      <c r="E110" s="26"/>
    </row>
    <row r="111" spans="2:5" s="106" customFormat="1" ht="42.75" customHeight="1">
      <c r="B111" s="107"/>
      <c r="C111" s="25"/>
      <c r="D111" s="25"/>
      <c r="E111" s="26"/>
    </row>
    <row r="112" spans="2:5" s="106" customFormat="1" ht="42.75" customHeight="1">
      <c r="B112" s="107"/>
      <c r="C112" s="25"/>
      <c r="D112" s="25"/>
      <c r="E112" s="26"/>
    </row>
    <row r="113" spans="2:5" s="106" customFormat="1" ht="42.75" customHeight="1">
      <c r="B113" s="107"/>
      <c r="C113" s="25"/>
      <c r="D113" s="25"/>
      <c r="E113" s="26"/>
    </row>
    <row r="114" spans="2:5" s="106" customFormat="1" ht="42.75" customHeight="1">
      <c r="B114" s="107"/>
      <c r="C114" s="25"/>
      <c r="D114" s="25"/>
      <c r="E114" s="26"/>
    </row>
    <row r="115" spans="2:5" s="106" customFormat="1" ht="42.75" customHeight="1">
      <c r="B115" s="107"/>
      <c r="C115" s="25"/>
      <c r="D115" s="25"/>
      <c r="E115" s="26"/>
    </row>
    <row r="116" spans="2:5" s="106" customFormat="1" ht="42.75" customHeight="1">
      <c r="B116" s="107"/>
      <c r="C116" s="25"/>
      <c r="D116" s="25"/>
      <c r="E116" s="26"/>
    </row>
    <row r="117" spans="2:5" s="106" customFormat="1" ht="42.75" customHeight="1">
      <c r="B117" s="107"/>
      <c r="C117" s="25"/>
      <c r="D117" s="25"/>
      <c r="E117" s="26"/>
    </row>
    <row r="118" spans="2:5" s="106" customFormat="1" ht="42.75" customHeight="1">
      <c r="B118" s="107"/>
      <c r="C118" s="25"/>
      <c r="D118" s="25"/>
      <c r="E118" s="26"/>
    </row>
    <row r="119" spans="2:5" s="106" customFormat="1" ht="42.75" customHeight="1">
      <c r="B119" s="107"/>
      <c r="C119" s="25"/>
      <c r="D119" s="25"/>
      <c r="E119" s="26"/>
    </row>
    <row r="120" spans="2:5" s="106" customFormat="1" ht="42.75" customHeight="1">
      <c r="B120" s="107"/>
      <c r="C120" s="25"/>
      <c r="D120" s="25"/>
      <c r="E120" s="26"/>
    </row>
    <row r="121" spans="2:5" s="106" customFormat="1" ht="42.75" customHeight="1">
      <c r="B121" s="107"/>
      <c r="C121" s="25"/>
      <c r="D121" s="25"/>
      <c r="E121" s="26"/>
    </row>
    <row r="122" spans="2:5" s="106" customFormat="1" ht="42.75" customHeight="1">
      <c r="B122" s="107"/>
      <c r="C122" s="25"/>
      <c r="D122" s="25"/>
      <c r="E122" s="26"/>
    </row>
    <row r="123" spans="2:5" s="106" customFormat="1" ht="42.75" customHeight="1">
      <c r="B123" s="107"/>
      <c r="C123" s="25"/>
      <c r="D123" s="25"/>
      <c r="E123" s="26"/>
    </row>
    <row r="124" spans="2:5" s="106" customFormat="1" ht="42.75" customHeight="1">
      <c r="B124" s="107"/>
      <c r="C124" s="25"/>
      <c r="D124" s="25"/>
      <c r="E124" s="26"/>
    </row>
    <row r="125" spans="2:5" s="106" customFormat="1" ht="42.75" customHeight="1">
      <c r="B125" s="107"/>
      <c r="C125" s="25"/>
      <c r="D125" s="25"/>
      <c r="E125" s="26"/>
    </row>
    <row r="126" spans="2:5" s="106" customFormat="1" ht="42.75" customHeight="1">
      <c r="B126" s="107"/>
      <c r="C126" s="25"/>
      <c r="D126" s="25"/>
      <c r="E126" s="26"/>
    </row>
    <row r="127" spans="2:5" s="106" customFormat="1" ht="42.75" customHeight="1">
      <c r="B127" s="107"/>
      <c r="C127" s="25"/>
      <c r="D127" s="25"/>
      <c r="E127" s="26"/>
    </row>
    <row r="128" spans="2:5" s="106" customFormat="1" ht="42.75" customHeight="1">
      <c r="B128" s="107"/>
      <c r="C128" s="25"/>
      <c r="D128" s="25"/>
      <c r="E128" s="26"/>
    </row>
    <row r="129" spans="2:5" s="106" customFormat="1" ht="42.75" customHeight="1">
      <c r="B129" s="107"/>
      <c r="C129" s="25"/>
      <c r="D129" s="25"/>
      <c r="E129" s="26"/>
    </row>
    <row r="130" spans="2:5" s="106" customFormat="1" ht="42.75" customHeight="1">
      <c r="B130" s="107"/>
      <c r="C130" s="25"/>
      <c r="D130" s="25"/>
      <c r="E130" s="26"/>
    </row>
    <row r="131" spans="2:5" s="106" customFormat="1" ht="42.75" customHeight="1">
      <c r="B131" s="107"/>
      <c r="C131" s="25"/>
      <c r="D131" s="25"/>
      <c r="E131" s="26"/>
    </row>
    <row r="132" spans="2:5" s="106" customFormat="1" ht="42.75" customHeight="1">
      <c r="B132" s="107"/>
      <c r="C132" s="25"/>
      <c r="D132" s="25"/>
      <c r="E132" s="26"/>
    </row>
    <row r="133" spans="2:5" s="106" customFormat="1" ht="42.75" customHeight="1">
      <c r="B133" s="107"/>
      <c r="C133" s="25"/>
      <c r="D133" s="25"/>
      <c r="E133" s="26"/>
    </row>
    <row r="134" spans="2:5" s="106" customFormat="1" ht="42.75" customHeight="1">
      <c r="B134" s="107"/>
      <c r="C134" s="25"/>
      <c r="D134" s="25"/>
      <c r="E134" s="26"/>
    </row>
    <row r="135" spans="2:5" s="106" customFormat="1" ht="42.75" customHeight="1">
      <c r="B135" s="107"/>
      <c r="C135" s="25"/>
      <c r="D135" s="25"/>
      <c r="E135" s="26"/>
    </row>
    <row r="136" spans="2:5" s="106" customFormat="1" ht="42.75" customHeight="1">
      <c r="B136" s="107"/>
      <c r="C136" s="25"/>
      <c r="D136" s="25"/>
      <c r="E136" s="26"/>
    </row>
    <row r="137" spans="2:5" s="106" customFormat="1" ht="42.75" customHeight="1">
      <c r="B137" s="107"/>
      <c r="C137" s="25"/>
      <c r="D137" s="25"/>
      <c r="E137" s="26"/>
    </row>
    <row r="138" spans="2:5" s="106" customFormat="1" ht="42.75" customHeight="1">
      <c r="B138" s="107"/>
      <c r="C138" s="25"/>
      <c r="D138" s="25"/>
      <c r="E138" s="26"/>
    </row>
    <row r="139" spans="2:5" s="106" customFormat="1" ht="42.75" customHeight="1">
      <c r="B139" s="107"/>
      <c r="C139" s="25"/>
      <c r="D139" s="25"/>
      <c r="E139" s="26"/>
    </row>
    <row r="140" spans="2:5" s="106" customFormat="1" ht="42.75" customHeight="1">
      <c r="B140" s="107"/>
      <c r="C140" s="25"/>
      <c r="D140" s="25"/>
      <c r="E140" s="26"/>
    </row>
    <row r="141" spans="2:5" s="106" customFormat="1" ht="42.75" customHeight="1">
      <c r="B141" s="107"/>
      <c r="C141" s="25"/>
      <c r="D141" s="25"/>
      <c r="E141" s="26"/>
    </row>
    <row r="142" spans="2:5" s="106" customFormat="1" ht="42.75" customHeight="1">
      <c r="B142" s="107"/>
      <c r="C142" s="25"/>
      <c r="D142" s="25"/>
      <c r="E142" s="26"/>
    </row>
    <row r="143" spans="2:5" s="106" customFormat="1" ht="42.75" customHeight="1">
      <c r="B143" s="107"/>
      <c r="C143" s="25"/>
      <c r="D143" s="25"/>
      <c r="E143" s="26"/>
    </row>
    <row r="144" spans="2:5" s="106" customFormat="1" ht="42.75" customHeight="1">
      <c r="B144" s="107"/>
      <c r="C144" s="25"/>
      <c r="D144" s="25"/>
      <c r="E144" s="26"/>
    </row>
    <row r="145" spans="2:5" s="106" customFormat="1" ht="42.75" customHeight="1">
      <c r="B145" s="107"/>
      <c r="C145" s="25"/>
      <c r="D145" s="25"/>
      <c r="E145" s="26"/>
    </row>
    <row r="146" spans="2:5" s="106" customFormat="1" ht="42.75" customHeight="1">
      <c r="B146" s="107"/>
      <c r="C146" s="25"/>
      <c r="D146" s="25"/>
      <c r="E146" s="26"/>
    </row>
    <row r="147" spans="2:5" s="106" customFormat="1" ht="42.75" customHeight="1">
      <c r="B147" s="107"/>
      <c r="C147" s="25"/>
      <c r="D147" s="25"/>
      <c r="E147" s="26"/>
    </row>
    <row r="148" spans="2:5" s="106" customFormat="1" ht="42.75" customHeight="1">
      <c r="B148" s="107"/>
      <c r="C148" s="25"/>
      <c r="D148" s="25"/>
      <c r="E148" s="26"/>
    </row>
    <row r="149" spans="2:5" s="106" customFormat="1" ht="42.75" customHeight="1">
      <c r="B149" s="107"/>
      <c r="C149" s="25"/>
      <c r="D149" s="25"/>
      <c r="E149" s="26"/>
    </row>
    <row r="150" spans="2:5" s="106" customFormat="1" ht="42.75" customHeight="1">
      <c r="B150" s="107"/>
      <c r="C150" s="25"/>
      <c r="D150" s="25"/>
      <c r="E150" s="26"/>
    </row>
    <row r="151" spans="2:5" s="106" customFormat="1" ht="42.75" customHeight="1">
      <c r="B151" s="107"/>
      <c r="C151" s="25"/>
      <c r="D151" s="25"/>
      <c r="E151" s="26"/>
    </row>
    <row r="152" spans="2:5" s="106" customFormat="1" ht="42.75" customHeight="1">
      <c r="B152" s="107"/>
      <c r="C152" s="25"/>
      <c r="D152" s="25"/>
      <c r="E152" s="26"/>
    </row>
    <row r="153" spans="2:5" s="106" customFormat="1" ht="42.75" customHeight="1">
      <c r="B153" s="107"/>
      <c r="C153" s="25"/>
      <c r="D153" s="25"/>
      <c r="E153" s="26"/>
    </row>
    <row r="154" spans="2:5" s="106" customFormat="1" ht="42.75" customHeight="1">
      <c r="B154" s="107"/>
      <c r="C154" s="25"/>
      <c r="D154" s="25"/>
      <c r="E154" s="26"/>
    </row>
    <row r="155" spans="2:5" s="106" customFormat="1" ht="42.75" customHeight="1">
      <c r="B155" s="107"/>
      <c r="C155" s="25"/>
      <c r="D155" s="25"/>
      <c r="E155" s="26"/>
    </row>
    <row r="156" spans="2:5" s="106" customFormat="1" ht="42.75" customHeight="1">
      <c r="B156" s="107"/>
      <c r="C156" s="25"/>
      <c r="D156" s="25"/>
      <c r="E156" s="26"/>
    </row>
    <row r="157" spans="2:5" s="106" customFormat="1" ht="42.75" customHeight="1">
      <c r="B157" s="107"/>
      <c r="C157" s="25"/>
      <c r="D157" s="25"/>
      <c r="E157" s="26"/>
    </row>
    <row r="158" spans="2:5" s="106" customFormat="1" ht="42.75" customHeight="1">
      <c r="B158" s="107"/>
      <c r="C158" s="25"/>
      <c r="D158" s="25"/>
      <c r="E158" s="26"/>
    </row>
    <row r="159" spans="2:5" s="106" customFormat="1" ht="42.75" customHeight="1">
      <c r="B159" s="107"/>
      <c r="C159" s="25"/>
      <c r="D159" s="25"/>
      <c r="E159" s="26"/>
    </row>
    <row r="160" spans="2:5" s="106" customFormat="1" ht="42.75" customHeight="1">
      <c r="B160" s="107"/>
      <c r="C160" s="25"/>
      <c r="D160" s="25"/>
      <c r="E160" s="26"/>
    </row>
    <row r="161" spans="2:5" s="106" customFormat="1" ht="42.75" customHeight="1">
      <c r="B161" s="107"/>
      <c r="C161" s="25"/>
      <c r="D161" s="25"/>
      <c r="E161" s="26"/>
    </row>
    <row r="162" spans="2:5" s="106" customFormat="1" ht="42.75" customHeight="1">
      <c r="B162" s="107"/>
      <c r="C162" s="25"/>
      <c r="D162" s="25"/>
      <c r="E162" s="26"/>
    </row>
    <row r="163" spans="2:5" s="106" customFormat="1" ht="42.75" customHeight="1">
      <c r="B163" s="107"/>
      <c r="C163" s="25"/>
      <c r="D163" s="25"/>
      <c r="E163" s="26"/>
    </row>
    <row r="164" spans="2:5" s="106" customFormat="1" ht="42.75" customHeight="1">
      <c r="B164" s="107"/>
      <c r="C164" s="25"/>
      <c r="D164" s="25"/>
      <c r="E164" s="26"/>
    </row>
    <row r="165" spans="2:5" s="106" customFormat="1" ht="42.75" customHeight="1">
      <c r="B165" s="107"/>
      <c r="C165" s="25"/>
      <c r="D165" s="25"/>
      <c r="E165" s="26"/>
    </row>
    <row r="166" spans="2:5" s="106" customFormat="1" ht="42.75" customHeight="1">
      <c r="B166" s="107"/>
      <c r="C166" s="25"/>
      <c r="D166" s="25"/>
      <c r="E166" s="26"/>
    </row>
    <row r="167" spans="2:5" s="106" customFormat="1" ht="42.75" customHeight="1">
      <c r="B167" s="107"/>
      <c r="C167" s="25"/>
      <c r="D167" s="25"/>
      <c r="E167" s="26"/>
    </row>
    <row r="168" spans="2:5" s="106" customFormat="1" ht="42.75" customHeight="1">
      <c r="B168" s="107"/>
      <c r="C168" s="25"/>
      <c r="D168" s="25"/>
      <c r="E168" s="26"/>
    </row>
    <row r="169" spans="2:5" s="106" customFormat="1" ht="42.75" customHeight="1">
      <c r="B169" s="107"/>
      <c r="C169" s="25"/>
      <c r="D169" s="25"/>
      <c r="E169" s="26"/>
    </row>
    <row r="170" spans="2:5" s="106" customFormat="1" ht="42.75" customHeight="1">
      <c r="B170" s="107"/>
      <c r="C170" s="25"/>
      <c r="D170" s="25"/>
      <c r="E170" s="26"/>
    </row>
    <row r="171" spans="2:5" s="106" customFormat="1" ht="42.75" customHeight="1">
      <c r="B171" s="107"/>
      <c r="C171" s="25"/>
      <c r="D171" s="25"/>
      <c r="E171" s="26"/>
    </row>
    <row r="172" spans="2:5" s="106" customFormat="1" ht="42.75" customHeight="1">
      <c r="B172" s="107"/>
      <c r="C172" s="25"/>
      <c r="D172" s="25"/>
      <c r="E172" s="26"/>
    </row>
    <row r="173" spans="2:5" s="106" customFormat="1" ht="42.75" customHeight="1">
      <c r="B173" s="107"/>
      <c r="C173" s="25"/>
      <c r="D173" s="25"/>
      <c r="E173" s="26"/>
    </row>
    <row r="174" spans="2:5" s="106" customFormat="1" ht="42.75" customHeight="1">
      <c r="B174" s="107"/>
      <c r="C174" s="25"/>
      <c r="D174" s="25"/>
      <c r="E174" s="26"/>
    </row>
    <row r="175" spans="2:5" s="106" customFormat="1" ht="42.75" customHeight="1">
      <c r="B175" s="107"/>
      <c r="C175" s="25"/>
      <c r="D175" s="25"/>
      <c r="E175" s="26"/>
    </row>
    <row r="176" spans="2:5" s="106" customFormat="1" ht="42.75" customHeight="1">
      <c r="B176" s="107"/>
      <c r="C176" s="25"/>
      <c r="D176" s="25"/>
      <c r="E176" s="26"/>
    </row>
    <row r="177" spans="2:5" s="106" customFormat="1" ht="42.75" customHeight="1">
      <c r="B177" s="107"/>
      <c r="C177" s="25"/>
      <c r="D177" s="25"/>
      <c r="E177" s="26"/>
    </row>
    <row r="178" spans="2:5" s="106" customFormat="1" ht="42.75" customHeight="1">
      <c r="B178" s="107"/>
      <c r="C178" s="25"/>
      <c r="D178" s="25"/>
      <c r="E178" s="26"/>
    </row>
    <row r="179" spans="2:5" s="106" customFormat="1" ht="42.75" customHeight="1">
      <c r="B179" s="107"/>
      <c r="C179" s="25"/>
      <c r="D179" s="25"/>
      <c r="E179" s="26"/>
    </row>
    <row r="180" spans="2:5" s="106" customFormat="1" ht="42.75" customHeight="1">
      <c r="B180" s="107"/>
      <c r="C180" s="25"/>
      <c r="D180" s="25"/>
      <c r="E180" s="26"/>
    </row>
    <row r="181" spans="2:5" s="106" customFormat="1" ht="42.75" customHeight="1">
      <c r="B181" s="107"/>
      <c r="C181" s="25"/>
      <c r="D181" s="25"/>
      <c r="E181" s="26"/>
    </row>
    <row r="182" spans="2:5" s="106" customFormat="1" ht="42.75" customHeight="1">
      <c r="B182" s="107"/>
      <c r="C182" s="25"/>
      <c r="D182" s="25"/>
      <c r="E182" s="26"/>
    </row>
    <row r="183" spans="2:5" s="106" customFormat="1" ht="42.75" customHeight="1">
      <c r="B183" s="107"/>
      <c r="C183" s="25"/>
      <c r="D183" s="25"/>
      <c r="E183" s="26"/>
    </row>
    <row r="184" spans="2:5" s="106" customFormat="1" ht="42.75" customHeight="1">
      <c r="B184" s="107"/>
      <c r="C184" s="25"/>
      <c r="D184" s="25"/>
      <c r="E184" s="26"/>
    </row>
    <row r="185" spans="2:5" s="106" customFormat="1" ht="42.75" customHeight="1">
      <c r="B185" s="107"/>
      <c r="C185" s="25"/>
      <c r="D185" s="25"/>
      <c r="E185" s="26"/>
    </row>
    <row r="186" spans="2:5" s="106" customFormat="1" ht="42.75" customHeight="1">
      <c r="B186" s="107"/>
      <c r="C186" s="25"/>
      <c r="D186" s="25"/>
      <c r="E186" s="26"/>
    </row>
    <row r="187" spans="2:5" s="106" customFormat="1" ht="42.75" customHeight="1">
      <c r="B187" s="107"/>
      <c r="C187" s="25"/>
      <c r="D187" s="25"/>
      <c r="E187" s="26"/>
    </row>
    <row r="188" spans="2:5" s="106" customFormat="1" ht="42.75" customHeight="1">
      <c r="B188" s="107"/>
      <c r="C188" s="25"/>
      <c r="D188" s="25"/>
      <c r="E188" s="26"/>
    </row>
    <row r="189" spans="2:5" s="106" customFormat="1" ht="42.75" customHeight="1">
      <c r="B189" s="107"/>
      <c r="C189" s="25"/>
      <c r="D189" s="25"/>
      <c r="E189" s="26"/>
    </row>
    <row r="190" spans="2:5" s="106" customFormat="1" ht="42.75" customHeight="1">
      <c r="B190" s="107"/>
      <c r="C190" s="25"/>
      <c r="D190" s="25"/>
      <c r="E190" s="26"/>
    </row>
    <row r="191" spans="2:5" s="106" customFormat="1" ht="42.75" customHeight="1">
      <c r="B191" s="107"/>
      <c r="C191" s="25"/>
      <c r="D191" s="25"/>
      <c r="E191" s="26"/>
    </row>
    <row r="192" spans="2:5" s="106" customFormat="1" ht="42.75" customHeight="1">
      <c r="B192" s="107"/>
      <c r="C192" s="25"/>
      <c r="D192" s="25"/>
      <c r="E192" s="26"/>
    </row>
    <row r="193" spans="2:5" s="106" customFormat="1" ht="42.75" customHeight="1">
      <c r="B193" s="107"/>
      <c r="C193" s="25"/>
      <c r="D193" s="25"/>
      <c r="E193" s="26"/>
    </row>
    <row r="194" spans="2:5" s="106" customFormat="1" ht="42.75" customHeight="1">
      <c r="B194" s="107"/>
      <c r="C194" s="25"/>
      <c r="D194" s="25"/>
      <c r="E194" s="26"/>
    </row>
    <row r="195" spans="2:5" s="106" customFormat="1" ht="42.75" customHeight="1">
      <c r="B195" s="107"/>
      <c r="C195" s="25"/>
      <c r="D195" s="25"/>
      <c r="E195" s="26"/>
    </row>
    <row r="196" spans="2:5" s="106" customFormat="1" ht="42.75" customHeight="1">
      <c r="B196" s="107"/>
      <c r="C196" s="25"/>
      <c r="D196" s="25"/>
      <c r="E196" s="26"/>
    </row>
    <row r="197" spans="2:5" s="106" customFormat="1" ht="42.75" customHeight="1">
      <c r="B197" s="107"/>
      <c r="C197" s="25"/>
      <c r="D197" s="25"/>
      <c r="E197" s="26"/>
    </row>
    <row r="198" spans="2:5" s="106" customFormat="1" ht="42.75" customHeight="1">
      <c r="B198" s="107"/>
      <c r="C198" s="25"/>
      <c r="D198" s="25"/>
      <c r="E198" s="26"/>
    </row>
    <row r="199" spans="2:5" s="106" customFormat="1" ht="42.75" customHeight="1">
      <c r="B199" s="107"/>
      <c r="C199" s="25"/>
      <c r="D199" s="25"/>
      <c r="E199" s="26"/>
    </row>
    <row r="200" spans="2:5" s="106" customFormat="1" ht="42.75" customHeight="1">
      <c r="B200" s="107"/>
      <c r="C200" s="25"/>
      <c r="D200" s="25"/>
      <c r="E200" s="26"/>
    </row>
    <row r="201" spans="2:5" s="106" customFormat="1" ht="42.75" customHeight="1">
      <c r="B201" s="107"/>
      <c r="C201" s="25"/>
      <c r="D201" s="25"/>
      <c r="E201" s="26"/>
    </row>
    <row r="202" spans="2:5" s="106" customFormat="1" ht="42.75" customHeight="1">
      <c r="B202" s="107"/>
      <c r="C202" s="25"/>
      <c r="D202" s="25"/>
      <c r="E202" s="26"/>
    </row>
    <row r="203" spans="2:5" s="106" customFormat="1" ht="42.75" customHeight="1">
      <c r="B203" s="107"/>
      <c r="C203" s="25"/>
      <c r="D203" s="25"/>
      <c r="E203" s="26"/>
    </row>
    <row r="204" spans="2:5" s="106" customFormat="1" ht="42.75" customHeight="1">
      <c r="B204" s="107"/>
      <c r="C204" s="25"/>
      <c r="D204" s="25"/>
      <c r="E204" s="26"/>
    </row>
    <row r="205" spans="2:5" s="106" customFormat="1" ht="42.75" customHeight="1">
      <c r="B205" s="107"/>
      <c r="C205" s="25"/>
      <c r="D205" s="25"/>
      <c r="E205" s="26"/>
    </row>
    <row r="206" spans="2:5" s="106" customFormat="1" ht="42.75" customHeight="1">
      <c r="B206" s="107"/>
      <c r="C206" s="25"/>
      <c r="D206" s="25"/>
      <c r="E206" s="26"/>
    </row>
    <row r="207" spans="2:5" s="106" customFormat="1" ht="42.75" customHeight="1">
      <c r="B207" s="107"/>
      <c r="C207" s="25"/>
      <c r="D207" s="25"/>
      <c r="E207" s="26"/>
    </row>
    <row r="208" spans="2:5" s="106" customFormat="1" ht="42.75" customHeight="1">
      <c r="B208" s="107"/>
      <c r="C208" s="25"/>
      <c r="D208" s="25"/>
      <c r="E208" s="26"/>
    </row>
    <row r="209" spans="2:5" s="106" customFormat="1" ht="42.75" customHeight="1">
      <c r="B209" s="107"/>
      <c r="C209" s="25"/>
      <c r="D209" s="25"/>
      <c r="E209" s="26"/>
    </row>
    <row r="210" spans="2:5" s="106" customFormat="1" ht="42.75" customHeight="1">
      <c r="B210" s="107"/>
      <c r="C210" s="25"/>
      <c r="D210" s="25"/>
      <c r="E210" s="26"/>
    </row>
    <row r="211" spans="2:5" s="106" customFormat="1" ht="42.75" customHeight="1">
      <c r="B211" s="107"/>
      <c r="C211" s="25"/>
      <c r="D211" s="25"/>
      <c r="E211" s="26"/>
    </row>
    <row r="212" spans="2:5" s="106" customFormat="1" ht="42.75" customHeight="1">
      <c r="B212" s="107"/>
      <c r="C212" s="25"/>
      <c r="D212" s="25"/>
      <c r="E212" s="26"/>
    </row>
    <row r="213" spans="2:5" s="106" customFormat="1" ht="42.75" customHeight="1">
      <c r="B213" s="107"/>
      <c r="C213" s="25"/>
      <c r="D213" s="25"/>
      <c r="E213" s="26"/>
    </row>
    <row r="214" spans="2:5" s="106" customFormat="1" ht="42.75" customHeight="1">
      <c r="B214" s="107"/>
      <c r="C214" s="25"/>
      <c r="D214" s="25"/>
      <c r="E214" s="26"/>
    </row>
    <row r="215" spans="2:5" s="106" customFormat="1" ht="42.75" customHeight="1">
      <c r="B215" s="107"/>
      <c r="C215" s="25"/>
      <c r="D215" s="25"/>
      <c r="E215" s="26"/>
    </row>
    <row r="216" spans="2:5" s="106" customFormat="1" ht="42.75" customHeight="1">
      <c r="B216" s="107"/>
      <c r="C216" s="25"/>
      <c r="D216" s="25"/>
      <c r="E216" s="26"/>
    </row>
    <row r="217" spans="2:5" s="106" customFormat="1" ht="42.75" customHeight="1">
      <c r="B217" s="107"/>
      <c r="C217" s="25"/>
      <c r="D217" s="25"/>
      <c r="E217" s="26"/>
    </row>
    <row r="218" spans="2:5" s="106" customFormat="1" ht="42.75" customHeight="1">
      <c r="B218" s="107"/>
      <c r="C218" s="25"/>
      <c r="D218" s="25"/>
      <c r="E218" s="26"/>
    </row>
    <row r="219" spans="2:5" s="106" customFormat="1" ht="42.75" customHeight="1">
      <c r="B219" s="107"/>
      <c r="C219" s="25"/>
      <c r="D219" s="25"/>
      <c r="E219" s="26"/>
    </row>
    <row r="220" spans="2:5" s="106" customFormat="1" ht="42.75" customHeight="1">
      <c r="B220" s="107"/>
      <c r="C220" s="25"/>
      <c r="D220" s="25"/>
      <c r="E220" s="26"/>
    </row>
    <row r="221" spans="2:5" s="106" customFormat="1" ht="42.75" customHeight="1">
      <c r="B221" s="107"/>
      <c r="C221" s="25"/>
      <c r="D221" s="25"/>
      <c r="E221" s="26"/>
    </row>
    <row r="222" spans="2:5" s="106" customFormat="1" ht="42.75" customHeight="1">
      <c r="B222" s="107"/>
      <c r="C222" s="25"/>
      <c r="D222" s="25"/>
      <c r="E222" s="26"/>
    </row>
    <row r="223" spans="2:5" s="106" customFormat="1" ht="42.75" customHeight="1">
      <c r="B223" s="107"/>
      <c r="C223" s="25"/>
      <c r="D223" s="25"/>
      <c r="E223" s="26"/>
    </row>
    <row r="224" spans="2:5" s="106" customFormat="1" ht="42.75" customHeight="1">
      <c r="B224" s="107"/>
      <c r="C224" s="25"/>
      <c r="D224" s="25"/>
      <c r="E224" s="26"/>
    </row>
    <row r="225" spans="2:5" s="106" customFormat="1" ht="42.75" customHeight="1">
      <c r="B225" s="107"/>
      <c r="C225" s="25"/>
      <c r="D225" s="25"/>
      <c r="E225" s="26"/>
    </row>
    <row r="226" spans="2:5" s="106" customFormat="1" ht="42.75" customHeight="1">
      <c r="B226" s="107"/>
      <c r="C226" s="25"/>
      <c r="D226" s="25"/>
      <c r="E226" s="26"/>
    </row>
    <row r="227" spans="2:5" s="106" customFormat="1" ht="42.75" customHeight="1">
      <c r="B227" s="107"/>
      <c r="C227" s="25"/>
      <c r="D227" s="25"/>
      <c r="E227" s="26"/>
    </row>
    <row r="228" spans="2:5" s="106" customFormat="1" ht="42.75" customHeight="1">
      <c r="B228" s="107"/>
      <c r="C228" s="25"/>
      <c r="D228" s="25"/>
      <c r="E228" s="26"/>
    </row>
    <row r="229" spans="2:5" s="106" customFormat="1" ht="42.75" customHeight="1">
      <c r="B229" s="107"/>
      <c r="C229" s="25"/>
      <c r="D229" s="25"/>
      <c r="E229" s="26"/>
    </row>
    <row r="230" spans="2:5" s="106" customFormat="1" ht="42.75" customHeight="1">
      <c r="B230" s="107"/>
      <c r="C230" s="25"/>
      <c r="D230" s="25"/>
      <c r="E230" s="26"/>
    </row>
    <row r="231" spans="2:5" s="106" customFormat="1" ht="42.75" customHeight="1">
      <c r="B231" s="107"/>
      <c r="C231" s="25"/>
      <c r="D231" s="25"/>
      <c r="E231" s="26"/>
    </row>
    <row r="232" spans="2:5" s="106" customFormat="1" ht="42.75" customHeight="1">
      <c r="B232" s="107"/>
      <c r="C232" s="25"/>
      <c r="D232" s="25"/>
      <c r="E232" s="26"/>
    </row>
    <row r="233" spans="2:5" s="106" customFormat="1" ht="42.75" customHeight="1">
      <c r="B233" s="107"/>
      <c r="C233" s="25"/>
      <c r="D233" s="25"/>
      <c r="E233" s="26"/>
    </row>
    <row r="234" spans="2:5" s="106" customFormat="1" ht="42.75" customHeight="1">
      <c r="B234" s="107"/>
      <c r="C234" s="25"/>
      <c r="D234" s="25"/>
      <c r="E234" s="26"/>
    </row>
    <row r="235" spans="2:5" s="106" customFormat="1" ht="42.75" customHeight="1">
      <c r="B235" s="107"/>
      <c r="C235" s="25"/>
      <c r="D235" s="25"/>
      <c r="E235" s="26"/>
    </row>
    <row r="236" spans="2:5" s="106" customFormat="1" ht="42.75" customHeight="1">
      <c r="B236" s="107"/>
      <c r="C236" s="25"/>
      <c r="D236" s="25"/>
      <c r="E236" s="26"/>
    </row>
    <row r="237" spans="2:5" s="106" customFormat="1" ht="42.75" customHeight="1">
      <c r="B237" s="107"/>
      <c r="C237" s="25"/>
      <c r="D237" s="25"/>
      <c r="E237" s="26"/>
    </row>
    <row r="238" spans="2:5" s="106" customFormat="1" ht="42.75" customHeight="1">
      <c r="B238" s="107"/>
      <c r="C238" s="25"/>
      <c r="D238" s="25"/>
      <c r="E238" s="26"/>
    </row>
    <row r="239" spans="2:5" s="106" customFormat="1" ht="42.75" customHeight="1">
      <c r="B239" s="107"/>
      <c r="C239" s="25"/>
      <c r="D239" s="25"/>
      <c r="E239" s="26"/>
    </row>
    <row r="240" spans="2:5" s="106" customFormat="1" ht="42.75" customHeight="1">
      <c r="B240" s="107"/>
      <c r="C240" s="25"/>
      <c r="D240" s="25"/>
      <c r="E240" s="26"/>
    </row>
    <row r="241" spans="2:5" s="106" customFormat="1" ht="42.75" customHeight="1">
      <c r="B241" s="107"/>
      <c r="C241" s="25"/>
      <c r="D241" s="25"/>
      <c r="E241" s="26"/>
    </row>
    <row r="242" spans="2:5" s="106" customFormat="1" ht="42.75" customHeight="1">
      <c r="B242" s="107"/>
      <c r="C242" s="25"/>
      <c r="D242" s="25"/>
      <c r="E242" s="26"/>
    </row>
    <row r="243" spans="2:5" s="106" customFormat="1" ht="42.75" customHeight="1">
      <c r="B243" s="107"/>
      <c r="C243" s="25"/>
      <c r="D243" s="25"/>
      <c r="E243" s="26"/>
    </row>
    <row r="244" spans="2:5" s="106" customFormat="1" ht="42.75" customHeight="1">
      <c r="B244" s="107"/>
      <c r="C244" s="25"/>
      <c r="D244" s="25"/>
      <c r="E244" s="26"/>
    </row>
    <row r="245" spans="2:5" s="106" customFormat="1" ht="42.75" customHeight="1">
      <c r="B245" s="107"/>
      <c r="C245" s="25"/>
      <c r="D245" s="25"/>
      <c r="E245" s="26"/>
    </row>
    <row r="246" spans="2:5" s="106" customFormat="1" ht="42.75" customHeight="1">
      <c r="B246" s="107"/>
      <c r="C246" s="25"/>
      <c r="D246" s="25"/>
      <c r="E246" s="26"/>
    </row>
    <row r="247" spans="2:5" s="106" customFormat="1" ht="42.75" customHeight="1">
      <c r="B247" s="107"/>
      <c r="C247" s="25"/>
      <c r="D247" s="25"/>
      <c r="E247" s="26"/>
    </row>
    <row r="248" spans="2:5" s="106" customFormat="1" ht="42.75" customHeight="1">
      <c r="B248" s="107"/>
      <c r="C248" s="25"/>
      <c r="D248" s="25"/>
      <c r="E248" s="26"/>
    </row>
    <row r="249" spans="2:5" s="106" customFormat="1" ht="42.75" customHeight="1">
      <c r="B249" s="107"/>
      <c r="C249" s="25"/>
      <c r="D249" s="25"/>
      <c r="E249" s="26"/>
    </row>
    <row r="250" spans="2:5" s="106" customFormat="1" ht="42.75" customHeight="1">
      <c r="B250" s="107"/>
      <c r="C250" s="25"/>
      <c r="D250" s="25"/>
      <c r="E250" s="26"/>
    </row>
    <row r="251" spans="2:5" s="106" customFormat="1" ht="42.75" customHeight="1">
      <c r="B251" s="107"/>
      <c r="C251" s="25"/>
      <c r="D251" s="25"/>
      <c r="E251" s="26"/>
    </row>
    <row r="252" spans="2:5" s="106" customFormat="1" ht="42.75" customHeight="1">
      <c r="B252" s="107"/>
      <c r="C252" s="25"/>
      <c r="D252" s="25"/>
      <c r="E252" s="26"/>
    </row>
    <row r="253" spans="2:5" s="106" customFormat="1" ht="42.75" customHeight="1">
      <c r="B253" s="107"/>
      <c r="C253" s="25"/>
      <c r="D253" s="25"/>
      <c r="E253" s="26"/>
    </row>
    <row r="254" spans="2:5" s="106" customFormat="1" ht="42.75" customHeight="1">
      <c r="B254" s="107"/>
      <c r="C254" s="25"/>
      <c r="D254" s="25"/>
      <c r="E254" s="26"/>
    </row>
    <row r="255" spans="2:5" s="106" customFormat="1" ht="42.75" customHeight="1">
      <c r="B255" s="107"/>
      <c r="C255" s="25"/>
      <c r="D255" s="25"/>
      <c r="E255" s="26"/>
    </row>
    <row r="256" spans="2:5" s="106" customFormat="1" ht="42.75" customHeight="1">
      <c r="B256" s="107"/>
      <c r="C256" s="25"/>
      <c r="D256" s="25"/>
      <c r="E256" s="26"/>
    </row>
    <row r="257" spans="2:5" s="106" customFormat="1" ht="42.75" customHeight="1">
      <c r="B257" s="107"/>
      <c r="C257" s="25"/>
      <c r="D257" s="25"/>
      <c r="E257" s="26"/>
    </row>
    <row r="258" spans="2:5" s="106" customFormat="1" ht="42.75" customHeight="1">
      <c r="B258" s="107"/>
      <c r="C258" s="25"/>
      <c r="D258" s="25"/>
      <c r="E258" s="26"/>
    </row>
    <row r="259" spans="2:5" s="106" customFormat="1" ht="42.75" customHeight="1">
      <c r="B259" s="107"/>
      <c r="C259" s="25"/>
      <c r="D259" s="25"/>
      <c r="E259" s="26"/>
    </row>
    <row r="260" spans="2:5" s="106" customFormat="1" ht="42.75" customHeight="1">
      <c r="B260" s="107"/>
      <c r="C260" s="25"/>
      <c r="D260" s="25"/>
      <c r="E260" s="26"/>
    </row>
    <row r="261" spans="2:5" s="106" customFormat="1" ht="42.75" customHeight="1">
      <c r="B261" s="107"/>
      <c r="C261" s="25"/>
      <c r="D261" s="25"/>
      <c r="E261" s="26"/>
    </row>
    <row r="262" spans="2:5" s="106" customFormat="1" ht="42.75" customHeight="1">
      <c r="B262" s="107"/>
      <c r="C262" s="25"/>
      <c r="D262" s="25"/>
      <c r="E262" s="26"/>
    </row>
    <row r="263" spans="2:5" s="106" customFormat="1" ht="42.75" customHeight="1">
      <c r="B263" s="107"/>
      <c r="C263" s="25"/>
      <c r="D263" s="25"/>
      <c r="E263" s="26"/>
    </row>
    <row r="264" spans="2:5" s="106" customFormat="1" ht="42.75" customHeight="1">
      <c r="B264" s="107"/>
      <c r="C264" s="25"/>
      <c r="D264" s="25"/>
      <c r="E264" s="26"/>
    </row>
    <row r="265" spans="2:5" s="106" customFormat="1" ht="42.75" customHeight="1">
      <c r="B265" s="107"/>
      <c r="C265" s="25"/>
      <c r="D265" s="25"/>
      <c r="E265" s="26"/>
    </row>
    <row r="266" spans="2:5" s="106" customFormat="1" ht="42.75" customHeight="1">
      <c r="B266" s="107"/>
      <c r="C266" s="25"/>
      <c r="D266" s="25"/>
      <c r="E266" s="26"/>
    </row>
    <row r="267" spans="2:5" s="106" customFormat="1" ht="42.75" customHeight="1">
      <c r="B267" s="107"/>
      <c r="C267" s="25"/>
      <c r="D267" s="25"/>
      <c r="E267" s="26"/>
    </row>
    <row r="268" spans="2:5" s="106" customFormat="1" ht="42.75" customHeight="1">
      <c r="B268" s="107"/>
      <c r="C268" s="25"/>
      <c r="D268" s="25"/>
      <c r="E268" s="26"/>
    </row>
    <row r="269" spans="2:5" s="106" customFormat="1" ht="42.75" customHeight="1">
      <c r="B269" s="107"/>
      <c r="C269" s="25"/>
      <c r="D269" s="25"/>
      <c r="E269" s="26"/>
    </row>
    <row r="270" spans="2:5" s="106" customFormat="1" ht="42.75" customHeight="1">
      <c r="B270" s="107"/>
      <c r="C270" s="25"/>
      <c r="D270" s="25"/>
      <c r="E270" s="26"/>
    </row>
    <row r="271" spans="2:5" s="106" customFormat="1" ht="42.75" customHeight="1">
      <c r="B271" s="107"/>
      <c r="C271" s="25"/>
      <c r="D271" s="25"/>
      <c r="E271" s="26"/>
    </row>
    <row r="272" spans="2:5" s="106" customFormat="1" ht="42.75" customHeight="1">
      <c r="B272" s="107"/>
      <c r="C272" s="25"/>
      <c r="D272" s="25"/>
      <c r="E272" s="26"/>
    </row>
    <row r="273" spans="2:5" s="106" customFormat="1" ht="42.75" customHeight="1">
      <c r="B273" s="107"/>
      <c r="C273" s="25"/>
      <c r="D273" s="25"/>
      <c r="E273" s="26"/>
    </row>
    <row r="274" spans="2:5" s="106" customFormat="1" ht="42.75" customHeight="1">
      <c r="B274" s="107"/>
      <c r="C274" s="25"/>
      <c r="D274" s="25"/>
      <c r="E274" s="26"/>
    </row>
    <row r="275" spans="2:5" s="106" customFormat="1" ht="42.75" customHeight="1">
      <c r="B275" s="107"/>
      <c r="C275" s="25"/>
      <c r="D275" s="25"/>
      <c r="E275" s="26"/>
    </row>
    <row r="276" spans="2:5" s="106" customFormat="1" ht="42.75" customHeight="1">
      <c r="B276" s="107"/>
      <c r="C276" s="25"/>
      <c r="D276" s="25"/>
      <c r="E276" s="26"/>
    </row>
    <row r="277" spans="2:5" s="106" customFormat="1" ht="42.75" customHeight="1">
      <c r="B277" s="107"/>
      <c r="C277" s="25"/>
      <c r="D277" s="25"/>
      <c r="E277" s="26"/>
    </row>
    <row r="278" spans="2:5" s="106" customFormat="1" ht="42.75" customHeight="1">
      <c r="B278" s="107"/>
      <c r="C278" s="25"/>
      <c r="D278" s="25"/>
      <c r="E278" s="26"/>
    </row>
    <row r="279" spans="2:5" s="106" customFormat="1" ht="42.75" customHeight="1">
      <c r="B279" s="107"/>
      <c r="C279" s="25"/>
      <c r="D279" s="25"/>
      <c r="E279" s="26"/>
    </row>
    <row r="280" spans="2:5" s="106" customFormat="1" ht="42.75" customHeight="1">
      <c r="B280" s="107"/>
      <c r="C280" s="25"/>
      <c r="D280" s="25"/>
      <c r="E280" s="26"/>
    </row>
    <row r="281" spans="2:5" s="106" customFormat="1" ht="42.75" customHeight="1">
      <c r="B281" s="107"/>
      <c r="C281" s="25"/>
      <c r="D281" s="25"/>
      <c r="E281" s="26"/>
    </row>
    <row r="282" spans="2:5" s="106" customFormat="1" ht="42.75" customHeight="1">
      <c r="B282" s="107"/>
      <c r="C282" s="25"/>
      <c r="D282" s="25"/>
      <c r="E282" s="26"/>
    </row>
    <row r="283" spans="2:5" s="106" customFormat="1" ht="42.75" customHeight="1">
      <c r="B283" s="107"/>
      <c r="C283" s="25"/>
      <c r="D283" s="25"/>
      <c r="E283" s="26"/>
    </row>
    <row r="284" spans="2:5" s="106" customFormat="1" ht="42.75" customHeight="1">
      <c r="B284" s="107"/>
      <c r="C284" s="25"/>
      <c r="D284" s="25"/>
      <c r="E284" s="26"/>
    </row>
    <row r="285" spans="2:5" s="106" customFormat="1" ht="42.75" customHeight="1">
      <c r="B285" s="107"/>
      <c r="C285" s="25"/>
      <c r="D285" s="25"/>
      <c r="E285" s="26"/>
    </row>
    <row r="286" spans="2:5" s="106" customFormat="1" ht="42.75" customHeight="1">
      <c r="B286" s="107"/>
      <c r="C286" s="25"/>
      <c r="D286" s="25"/>
      <c r="E286" s="26"/>
    </row>
    <row r="287" spans="2:5" s="106" customFormat="1" ht="42.75" customHeight="1">
      <c r="B287" s="107"/>
      <c r="C287" s="25"/>
      <c r="D287" s="25"/>
      <c r="E287" s="26"/>
    </row>
    <row r="288" spans="2:5" s="106" customFormat="1" ht="42.75" customHeight="1">
      <c r="B288" s="107"/>
      <c r="C288" s="25"/>
      <c r="D288" s="25"/>
      <c r="E288" s="26"/>
    </row>
    <row r="289" spans="2:5" s="106" customFormat="1" ht="42.75" customHeight="1">
      <c r="B289" s="107"/>
      <c r="C289" s="25"/>
      <c r="D289" s="25"/>
      <c r="E289" s="26"/>
    </row>
    <row r="290" spans="2:5" s="106" customFormat="1" ht="42.75" customHeight="1">
      <c r="B290" s="107"/>
      <c r="C290" s="25"/>
      <c r="D290" s="25"/>
      <c r="E290" s="26"/>
    </row>
    <row r="291" spans="2:5" s="106" customFormat="1" ht="42.75" customHeight="1">
      <c r="B291" s="107"/>
      <c r="C291" s="25"/>
      <c r="D291" s="25"/>
      <c r="E291" s="26"/>
    </row>
    <row r="292" spans="2:5" s="106" customFormat="1" ht="42.75" customHeight="1">
      <c r="B292" s="107"/>
      <c r="C292" s="25"/>
      <c r="D292" s="25"/>
      <c r="E292" s="26"/>
    </row>
    <row r="293" spans="2:5" s="106" customFormat="1" ht="42.75" customHeight="1">
      <c r="B293" s="107"/>
      <c r="C293" s="25"/>
      <c r="D293" s="25"/>
      <c r="E293" s="26"/>
    </row>
    <row r="294" spans="2:5" s="106" customFormat="1" ht="42.75" customHeight="1">
      <c r="B294" s="107"/>
      <c r="C294" s="25"/>
      <c r="D294" s="25"/>
      <c r="E294" s="26"/>
    </row>
    <row r="295" spans="2:5" s="106" customFormat="1" ht="42.75" customHeight="1">
      <c r="B295" s="107"/>
      <c r="C295" s="25"/>
      <c r="D295" s="25"/>
      <c r="E295" s="26"/>
    </row>
    <row r="296" spans="2:5" s="106" customFormat="1" ht="42.75" customHeight="1">
      <c r="B296" s="107"/>
      <c r="C296" s="25"/>
      <c r="D296" s="25"/>
      <c r="E296" s="26"/>
    </row>
    <row r="297" spans="2:5" s="106" customFormat="1" ht="42.75" customHeight="1">
      <c r="B297" s="107"/>
      <c r="C297" s="25"/>
      <c r="D297" s="25"/>
      <c r="E297" s="26"/>
    </row>
    <row r="298" spans="2:5" s="106" customFormat="1" ht="42.75" customHeight="1">
      <c r="B298" s="107"/>
      <c r="C298" s="25"/>
      <c r="D298" s="25"/>
      <c r="E298" s="26"/>
    </row>
    <row r="299" spans="2:5" s="106" customFormat="1" ht="42.75" customHeight="1">
      <c r="B299" s="107"/>
      <c r="C299" s="25"/>
      <c r="D299" s="25"/>
      <c r="E299" s="26"/>
    </row>
    <row r="300" spans="2:5" s="106" customFormat="1" ht="42.75" customHeight="1">
      <c r="B300" s="107"/>
      <c r="C300" s="25"/>
      <c r="D300" s="25"/>
      <c r="E300" s="26"/>
    </row>
    <row r="301" spans="2:5" s="106" customFormat="1" ht="42.75" customHeight="1">
      <c r="B301" s="107"/>
      <c r="C301" s="25"/>
      <c r="D301" s="25"/>
      <c r="E301" s="26"/>
    </row>
    <row r="302" spans="2:5" s="106" customFormat="1" ht="42.75" customHeight="1">
      <c r="B302" s="107"/>
      <c r="C302" s="25"/>
      <c r="D302" s="25"/>
      <c r="E302" s="26"/>
    </row>
    <row r="303" spans="2:5" s="106" customFormat="1" ht="42.75" customHeight="1">
      <c r="B303" s="107"/>
      <c r="C303" s="25"/>
      <c r="D303" s="25"/>
      <c r="E303" s="26"/>
    </row>
    <row r="304" spans="2:5" s="106" customFormat="1" ht="42.75" customHeight="1">
      <c r="B304" s="107"/>
      <c r="C304" s="25"/>
      <c r="D304" s="25"/>
      <c r="E304" s="26"/>
    </row>
    <row r="305" spans="2:5" s="106" customFormat="1" ht="42.75" customHeight="1">
      <c r="B305" s="107"/>
      <c r="C305" s="25"/>
      <c r="D305" s="25"/>
      <c r="E305" s="26"/>
    </row>
    <row r="306" spans="2:5" s="106" customFormat="1" ht="42.75" customHeight="1">
      <c r="B306" s="107"/>
      <c r="C306" s="25"/>
      <c r="D306" s="25"/>
      <c r="E306" s="26"/>
    </row>
    <row r="307" spans="2:5" s="106" customFormat="1" ht="42.75" customHeight="1">
      <c r="B307" s="107"/>
      <c r="C307" s="25"/>
      <c r="D307" s="25"/>
      <c r="E307" s="26"/>
    </row>
    <row r="308" spans="2:5" s="106" customFormat="1" ht="42.75" customHeight="1">
      <c r="B308" s="107"/>
      <c r="C308" s="25"/>
      <c r="D308" s="25"/>
      <c r="E308" s="26"/>
    </row>
    <row r="309" spans="2:5" s="106" customFormat="1" ht="42.75" customHeight="1">
      <c r="B309" s="107"/>
      <c r="C309" s="25"/>
      <c r="D309" s="25"/>
      <c r="E309" s="26"/>
    </row>
    <row r="310" spans="2:5" s="106" customFormat="1" ht="42.75" customHeight="1">
      <c r="B310" s="107"/>
      <c r="C310" s="25"/>
      <c r="D310" s="25"/>
      <c r="E310" s="26"/>
    </row>
    <row r="311" spans="2:5" s="106" customFormat="1" ht="42.75" customHeight="1">
      <c r="B311" s="107"/>
      <c r="C311" s="25"/>
      <c r="D311" s="25"/>
      <c r="E311" s="26"/>
    </row>
    <row r="312" spans="2:5" s="106" customFormat="1" ht="42.75" customHeight="1">
      <c r="B312" s="107"/>
      <c r="C312" s="25"/>
      <c r="D312" s="25"/>
      <c r="E312" s="26"/>
    </row>
    <row r="313" spans="2:5" s="106" customFormat="1" ht="42.75" customHeight="1">
      <c r="B313" s="107"/>
      <c r="C313" s="25"/>
      <c r="D313" s="25"/>
      <c r="E313" s="26"/>
    </row>
    <row r="314" spans="2:5" s="106" customFormat="1" ht="42.75" customHeight="1">
      <c r="B314" s="107"/>
      <c r="C314" s="25"/>
      <c r="D314" s="25"/>
      <c r="E314" s="26"/>
    </row>
    <row r="315" spans="2:5" s="106" customFormat="1" ht="42.75" customHeight="1">
      <c r="B315" s="107"/>
      <c r="C315" s="25"/>
      <c r="D315" s="25"/>
      <c r="E315" s="26"/>
    </row>
    <row r="316" spans="2:5" s="106" customFormat="1" ht="42.75" customHeight="1">
      <c r="B316" s="107"/>
      <c r="C316" s="25"/>
      <c r="D316" s="25"/>
      <c r="E316" s="26"/>
    </row>
    <row r="317" spans="2:5" s="106" customFormat="1" ht="42.75" customHeight="1">
      <c r="B317" s="107"/>
      <c r="C317" s="25"/>
      <c r="D317" s="25"/>
      <c r="E317" s="26"/>
    </row>
    <row r="318" spans="2:5" s="106" customFormat="1" ht="42.75" customHeight="1">
      <c r="B318" s="107"/>
      <c r="C318" s="25"/>
      <c r="D318" s="25"/>
      <c r="E318" s="26"/>
    </row>
    <row r="319" spans="2:5" s="106" customFormat="1" ht="42.75" customHeight="1">
      <c r="B319" s="107"/>
      <c r="C319" s="25"/>
      <c r="D319" s="25"/>
      <c r="E319" s="26"/>
    </row>
    <row r="320" spans="2:5" s="106" customFormat="1" ht="42.75" customHeight="1">
      <c r="B320" s="107"/>
      <c r="C320" s="25"/>
      <c r="D320" s="25"/>
      <c r="E320" s="26"/>
    </row>
    <row r="321" spans="2:5" s="106" customFormat="1" ht="42.75" customHeight="1">
      <c r="B321" s="107"/>
      <c r="C321" s="25"/>
      <c r="D321" s="25"/>
      <c r="E321" s="26"/>
    </row>
    <row r="322" spans="2:5" s="106" customFormat="1" ht="42.75" customHeight="1">
      <c r="B322" s="107"/>
      <c r="C322" s="25"/>
      <c r="D322" s="25"/>
      <c r="E322" s="26"/>
    </row>
    <row r="323" spans="2:5" s="106" customFormat="1" ht="42.75" customHeight="1">
      <c r="B323" s="107"/>
      <c r="C323" s="25"/>
      <c r="D323" s="25"/>
      <c r="E323" s="26"/>
    </row>
    <row r="324" spans="2:5" s="106" customFormat="1" ht="42.75" customHeight="1">
      <c r="B324" s="107"/>
      <c r="C324" s="25"/>
      <c r="D324" s="25"/>
      <c r="E324" s="26"/>
    </row>
    <row r="325" spans="2:5" s="106" customFormat="1" ht="42.75" customHeight="1">
      <c r="B325" s="107"/>
      <c r="C325" s="25"/>
      <c r="D325" s="25"/>
      <c r="E325" s="26"/>
    </row>
    <row r="326" spans="2:5" s="106" customFormat="1" ht="42.75" customHeight="1">
      <c r="B326" s="107"/>
      <c r="C326" s="25"/>
      <c r="D326" s="25"/>
      <c r="E326" s="26"/>
    </row>
    <row r="327" spans="2:5" s="106" customFormat="1" ht="42.75" customHeight="1">
      <c r="B327" s="107"/>
      <c r="C327" s="25"/>
      <c r="D327" s="25"/>
      <c r="E327" s="26"/>
    </row>
    <row r="328" spans="2:5" s="106" customFormat="1" ht="42.75" customHeight="1">
      <c r="B328" s="107"/>
      <c r="C328" s="25"/>
      <c r="D328" s="25"/>
      <c r="E328" s="26"/>
    </row>
    <row r="329" spans="2:5" s="106" customFormat="1" ht="42.75" customHeight="1">
      <c r="B329" s="107"/>
      <c r="C329" s="25"/>
      <c r="D329" s="25"/>
      <c r="E329" s="26"/>
    </row>
    <row r="330" spans="2:5" s="106" customFormat="1" ht="42.75" customHeight="1">
      <c r="B330" s="107"/>
      <c r="C330" s="25"/>
      <c r="D330" s="25"/>
      <c r="E330" s="26"/>
    </row>
    <row r="331" spans="2:5" s="106" customFormat="1" ht="42.75" customHeight="1">
      <c r="B331" s="107"/>
      <c r="C331" s="25"/>
      <c r="D331" s="25"/>
      <c r="E331" s="26"/>
    </row>
    <row r="332" spans="2:5" s="106" customFormat="1" ht="42.75" customHeight="1">
      <c r="B332" s="107"/>
      <c r="C332" s="25"/>
      <c r="D332" s="25"/>
      <c r="E332" s="26"/>
    </row>
    <row r="333" spans="2:5" s="106" customFormat="1" ht="42.75" customHeight="1">
      <c r="B333" s="107"/>
      <c r="C333" s="25"/>
      <c r="D333" s="25"/>
      <c r="E333" s="26"/>
    </row>
    <row r="334" spans="2:5" s="106" customFormat="1" ht="42.75" customHeight="1">
      <c r="B334" s="107"/>
      <c r="C334" s="25"/>
      <c r="D334" s="25"/>
      <c r="E334" s="26"/>
    </row>
    <row r="335" spans="2:5" s="106" customFormat="1" ht="42.75" customHeight="1">
      <c r="B335" s="107"/>
      <c r="C335" s="25"/>
      <c r="D335" s="25"/>
      <c r="E335" s="26"/>
    </row>
    <row r="336" spans="2:5" s="106" customFormat="1" ht="42.75" customHeight="1">
      <c r="B336" s="107"/>
      <c r="C336" s="25"/>
      <c r="D336" s="25"/>
      <c r="E336" s="26"/>
    </row>
    <row r="337" spans="2:5" s="106" customFormat="1" ht="42.75" customHeight="1">
      <c r="B337" s="107"/>
      <c r="C337" s="25"/>
      <c r="D337" s="25"/>
      <c r="E337" s="26"/>
    </row>
    <row r="338" spans="2:5" s="106" customFormat="1" ht="42.75" customHeight="1">
      <c r="B338" s="107"/>
      <c r="C338" s="25"/>
      <c r="D338" s="25"/>
      <c r="E338" s="26"/>
    </row>
    <row r="339" spans="2:5" s="106" customFormat="1" ht="42.75" customHeight="1">
      <c r="B339" s="107"/>
      <c r="C339" s="25"/>
      <c r="D339" s="25"/>
      <c r="E339" s="26"/>
    </row>
    <row r="340" spans="2:5" s="106" customFormat="1" ht="42.75" customHeight="1">
      <c r="B340" s="107"/>
      <c r="C340" s="25"/>
      <c r="D340" s="25"/>
      <c r="E340" s="26"/>
    </row>
    <row r="341" spans="2:5" s="106" customFormat="1" ht="42.75" customHeight="1">
      <c r="B341" s="107"/>
      <c r="C341" s="25"/>
      <c r="D341" s="25"/>
      <c r="E341" s="26"/>
    </row>
    <row r="342" spans="2:5" s="106" customFormat="1" ht="42.75" customHeight="1">
      <c r="B342" s="107"/>
      <c r="C342" s="25"/>
      <c r="D342" s="25"/>
      <c r="E342" s="26"/>
    </row>
    <row r="343" spans="2:5" s="106" customFormat="1" ht="42.75" customHeight="1">
      <c r="B343" s="107"/>
      <c r="C343" s="25"/>
      <c r="D343" s="25"/>
      <c r="E343" s="26"/>
    </row>
    <row r="344" spans="2:5" s="106" customFormat="1" ht="42.75" customHeight="1">
      <c r="B344" s="107"/>
      <c r="C344" s="25"/>
      <c r="D344" s="25"/>
      <c r="E344" s="26"/>
    </row>
    <row r="345" spans="2:5" s="106" customFormat="1" ht="42.75" customHeight="1">
      <c r="B345" s="107"/>
      <c r="C345" s="25"/>
      <c r="D345" s="25"/>
      <c r="E345" s="26"/>
    </row>
    <row r="346" spans="2:5" s="106" customFormat="1" ht="42.75" customHeight="1">
      <c r="B346" s="107"/>
      <c r="C346" s="25"/>
      <c r="D346" s="25"/>
      <c r="E346" s="26"/>
    </row>
    <row r="347" spans="2:5" s="106" customFormat="1" ht="42.75" customHeight="1">
      <c r="B347" s="107"/>
      <c r="C347" s="25"/>
      <c r="D347" s="25"/>
      <c r="E347" s="26"/>
    </row>
    <row r="348" spans="2:5" s="106" customFormat="1" ht="42.75" customHeight="1">
      <c r="B348" s="107"/>
      <c r="C348" s="25"/>
      <c r="D348" s="25"/>
      <c r="E348" s="26"/>
    </row>
    <row r="349" spans="2:5" s="106" customFormat="1" ht="42.75" customHeight="1">
      <c r="B349" s="107"/>
      <c r="C349" s="25"/>
      <c r="D349" s="25"/>
      <c r="E349" s="26"/>
    </row>
    <row r="350" spans="2:5" s="106" customFormat="1" ht="42.75" customHeight="1">
      <c r="B350" s="107"/>
      <c r="C350" s="25"/>
      <c r="D350" s="25"/>
      <c r="E350" s="26"/>
    </row>
    <row r="351" spans="2:5" s="106" customFormat="1" ht="42.75" customHeight="1">
      <c r="B351" s="107"/>
      <c r="C351" s="25"/>
      <c r="D351" s="25"/>
      <c r="E351" s="26"/>
    </row>
    <row r="352" spans="2:5" s="106" customFormat="1" ht="42.75" customHeight="1">
      <c r="B352" s="107"/>
      <c r="C352" s="25"/>
      <c r="D352" s="25"/>
      <c r="E352" s="26"/>
    </row>
    <row r="353" spans="2:5" s="106" customFormat="1" ht="42.75" customHeight="1">
      <c r="B353" s="107"/>
      <c r="C353" s="25"/>
      <c r="D353" s="25"/>
      <c r="E353" s="26"/>
    </row>
    <row r="354" spans="2:5" s="106" customFormat="1" ht="42.75" customHeight="1">
      <c r="B354" s="107"/>
      <c r="C354" s="25"/>
      <c r="D354" s="25"/>
      <c r="E354" s="26"/>
    </row>
    <row r="355" spans="2:5" s="106" customFormat="1" ht="42.75" customHeight="1">
      <c r="B355" s="107"/>
      <c r="C355" s="25"/>
      <c r="D355" s="25"/>
      <c r="E355" s="26"/>
    </row>
    <row r="356" spans="2:5" s="106" customFormat="1" ht="42.75" customHeight="1">
      <c r="B356" s="107"/>
      <c r="C356" s="25"/>
      <c r="D356" s="25"/>
      <c r="E356" s="26"/>
    </row>
    <row r="357" spans="2:5" s="106" customFormat="1" ht="42.75" customHeight="1">
      <c r="B357" s="107"/>
      <c r="C357" s="25"/>
      <c r="D357" s="25"/>
      <c r="E357" s="26"/>
    </row>
    <row r="358" spans="2:5" s="106" customFormat="1" ht="42.75" customHeight="1">
      <c r="B358" s="107"/>
      <c r="C358" s="25"/>
      <c r="D358" s="25"/>
      <c r="E358" s="26"/>
    </row>
    <row r="359" spans="2:5" s="106" customFormat="1" ht="42.75" customHeight="1">
      <c r="B359" s="107"/>
      <c r="C359" s="25"/>
      <c r="D359" s="25"/>
      <c r="E359" s="26"/>
    </row>
    <row r="360" spans="2:5" s="106" customFormat="1" ht="42.75" customHeight="1">
      <c r="B360" s="107"/>
      <c r="C360" s="25"/>
      <c r="D360" s="25"/>
      <c r="E360" s="26"/>
    </row>
    <row r="361" spans="2:5" s="106" customFormat="1" ht="42.75" customHeight="1">
      <c r="B361" s="107"/>
      <c r="C361" s="25"/>
      <c r="D361" s="25"/>
      <c r="E361" s="26"/>
    </row>
    <row r="362" spans="2:5" s="106" customFormat="1" ht="42.75" customHeight="1">
      <c r="B362" s="107"/>
      <c r="C362" s="25"/>
      <c r="D362" s="25"/>
      <c r="E362" s="26"/>
    </row>
    <row r="363" spans="2:5" s="106" customFormat="1" ht="42.75" customHeight="1">
      <c r="B363" s="107"/>
      <c r="C363" s="25"/>
      <c r="D363" s="25"/>
      <c r="E363" s="26"/>
    </row>
    <row r="364" spans="2:5" s="106" customFormat="1" ht="42.75" customHeight="1">
      <c r="B364" s="107"/>
      <c r="C364" s="25"/>
      <c r="D364" s="25"/>
      <c r="E364" s="26"/>
    </row>
    <row r="365" spans="2:5" s="106" customFormat="1" ht="42.75" customHeight="1">
      <c r="B365" s="107"/>
      <c r="C365" s="25"/>
      <c r="D365" s="25"/>
      <c r="E365" s="26"/>
    </row>
    <row r="366" spans="2:5" s="106" customFormat="1" ht="42.75" customHeight="1">
      <c r="B366" s="107"/>
      <c r="C366" s="25"/>
      <c r="D366" s="25"/>
      <c r="E366" s="26"/>
    </row>
    <row r="367" spans="2:5" s="106" customFormat="1" ht="42.75" customHeight="1">
      <c r="B367" s="107"/>
      <c r="C367" s="25"/>
      <c r="D367" s="25"/>
      <c r="E367" s="26"/>
    </row>
    <row r="368" spans="2:5" s="106" customFormat="1" ht="42.75" customHeight="1">
      <c r="B368" s="107"/>
      <c r="C368" s="25"/>
      <c r="D368" s="25"/>
      <c r="E368" s="26"/>
    </row>
    <row r="369" spans="2:5" s="106" customFormat="1" ht="42.75" customHeight="1">
      <c r="B369" s="107"/>
      <c r="C369" s="25"/>
      <c r="D369" s="25"/>
      <c r="E369" s="26"/>
    </row>
    <row r="370" spans="2:5" s="106" customFormat="1" ht="42.75" customHeight="1">
      <c r="B370" s="107"/>
      <c r="C370" s="25"/>
      <c r="D370" s="25"/>
      <c r="E370" s="26"/>
    </row>
    <row r="371" spans="2:5" s="106" customFormat="1" ht="42.75" customHeight="1">
      <c r="B371" s="107"/>
      <c r="C371" s="25"/>
      <c r="D371" s="25"/>
      <c r="E371" s="26"/>
    </row>
    <row r="372" spans="2:5" s="106" customFormat="1" ht="42.75" customHeight="1">
      <c r="B372" s="107"/>
      <c r="C372" s="25"/>
      <c r="D372" s="25"/>
      <c r="E372" s="26"/>
    </row>
    <row r="373" spans="2:5" s="106" customFormat="1" ht="42.75" customHeight="1">
      <c r="B373" s="107"/>
      <c r="C373" s="25"/>
      <c r="D373" s="25"/>
      <c r="E373" s="26"/>
    </row>
    <row r="374" spans="2:5" s="106" customFormat="1" ht="42.75" customHeight="1">
      <c r="B374" s="107"/>
      <c r="C374" s="25"/>
      <c r="D374" s="25"/>
      <c r="E374" s="26"/>
    </row>
    <row r="375" spans="2:5" s="106" customFormat="1" ht="42.75" customHeight="1">
      <c r="B375" s="107"/>
      <c r="C375" s="25"/>
      <c r="D375" s="25"/>
      <c r="E375" s="26"/>
    </row>
    <row r="376" spans="2:5" s="106" customFormat="1" ht="42.75" customHeight="1">
      <c r="B376" s="107"/>
      <c r="C376" s="25"/>
      <c r="D376" s="25"/>
      <c r="E376" s="26"/>
    </row>
    <row r="377" spans="2:5" s="106" customFormat="1" ht="42.75" customHeight="1">
      <c r="B377" s="107"/>
      <c r="C377" s="25"/>
      <c r="D377" s="25"/>
      <c r="E377" s="26"/>
    </row>
    <row r="378" spans="2:5" s="106" customFormat="1" ht="42.75" customHeight="1">
      <c r="B378" s="107"/>
      <c r="C378" s="25"/>
      <c r="D378" s="25"/>
      <c r="E378" s="26"/>
    </row>
    <row r="379" spans="2:5" s="106" customFormat="1" ht="42.75" customHeight="1">
      <c r="B379" s="107"/>
      <c r="C379" s="25"/>
      <c r="D379" s="25"/>
      <c r="E379" s="26"/>
    </row>
    <row r="380" spans="2:5" s="106" customFormat="1" ht="42.75" customHeight="1">
      <c r="B380" s="107"/>
      <c r="C380" s="25"/>
      <c r="D380" s="25"/>
      <c r="E380" s="26"/>
    </row>
    <row r="381" spans="2:5" s="106" customFormat="1" ht="42.75" customHeight="1">
      <c r="B381" s="107"/>
      <c r="C381" s="25"/>
      <c r="D381" s="25"/>
      <c r="E381" s="26"/>
    </row>
    <row r="382" spans="2:5" s="106" customFormat="1" ht="42.75" customHeight="1">
      <c r="B382" s="107"/>
      <c r="C382" s="25"/>
      <c r="D382" s="25"/>
      <c r="E382" s="26"/>
    </row>
    <row r="383" spans="2:5" s="106" customFormat="1" ht="42.75" customHeight="1">
      <c r="B383" s="107"/>
      <c r="C383" s="25"/>
      <c r="D383" s="25"/>
      <c r="E383" s="26"/>
    </row>
    <row r="384" spans="2:5" s="106" customFormat="1" ht="42.75" customHeight="1">
      <c r="B384" s="107"/>
      <c r="C384" s="25"/>
      <c r="D384" s="25"/>
      <c r="E384" s="26"/>
    </row>
    <row r="385" spans="2:5" s="106" customFormat="1" ht="42.75" customHeight="1">
      <c r="B385" s="107"/>
      <c r="C385" s="25"/>
      <c r="D385" s="25"/>
      <c r="E385" s="26"/>
    </row>
    <row r="386" spans="2:5" s="106" customFormat="1" ht="42.75" customHeight="1">
      <c r="B386" s="107"/>
      <c r="C386" s="25"/>
      <c r="D386" s="25"/>
      <c r="E386" s="26"/>
    </row>
    <row r="387" spans="2:5" s="106" customFormat="1" ht="42.75" customHeight="1">
      <c r="B387" s="107"/>
      <c r="C387" s="25"/>
      <c r="D387" s="25"/>
      <c r="E387" s="26"/>
    </row>
    <row r="388" spans="2:5" s="106" customFormat="1" ht="42.75" customHeight="1">
      <c r="B388" s="107"/>
      <c r="C388" s="25"/>
      <c r="D388" s="25"/>
      <c r="E388" s="26"/>
    </row>
    <row r="389" spans="2:5" s="106" customFormat="1" ht="42.75" customHeight="1">
      <c r="B389" s="107"/>
      <c r="C389" s="25"/>
      <c r="D389" s="25"/>
      <c r="E389" s="26"/>
    </row>
    <row r="390" spans="2:5" s="106" customFormat="1" ht="42.75" customHeight="1">
      <c r="B390" s="107"/>
      <c r="C390" s="25"/>
      <c r="D390" s="25"/>
      <c r="E390" s="26"/>
    </row>
    <row r="391" spans="2:5" s="106" customFormat="1" ht="42.75" customHeight="1">
      <c r="B391" s="107"/>
      <c r="C391" s="25"/>
      <c r="D391" s="25"/>
      <c r="E391" s="26"/>
    </row>
    <row r="392" spans="2:5" s="106" customFormat="1" ht="42.75" customHeight="1">
      <c r="B392" s="107"/>
      <c r="C392" s="25"/>
      <c r="D392" s="25"/>
      <c r="E392" s="26"/>
    </row>
    <row r="393" spans="2:5" s="106" customFormat="1" ht="42.75" customHeight="1">
      <c r="B393" s="107"/>
      <c r="C393" s="25"/>
      <c r="D393" s="25"/>
      <c r="E393" s="26"/>
    </row>
    <row r="394" spans="2:5" s="106" customFormat="1" ht="42.75" customHeight="1">
      <c r="B394" s="107"/>
      <c r="C394" s="25"/>
      <c r="D394" s="25"/>
      <c r="E394" s="26"/>
    </row>
    <row r="395" spans="2:5" s="106" customFormat="1" ht="42.75" customHeight="1">
      <c r="B395" s="107"/>
      <c r="C395" s="25"/>
      <c r="D395" s="25"/>
      <c r="E395" s="26"/>
    </row>
    <row r="396" spans="2:5" s="106" customFormat="1" ht="42.75" customHeight="1">
      <c r="B396" s="107"/>
      <c r="C396" s="25"/>
      <c r="D396" s="25"/>
      <c r="E396" s="26"/>
    </row>
    <row r="397" spans="2:5" s="106" customFormat="1" ht="42.75" customHeight="1">
      <c r="B397" s="107"/>
      <c r="C397" s="25"/>
      <c r="D397" s="25"/>
      <c r="E397" s="26"/>
    </row>
    <row r="398" spans="2:5" s="106" customFormat="1" ht="42.75" customHeight="1">
      <c r="B398" s="107"/>
      <c r="C398" s="25"/>
      <c r="D398" s="25"/>
      <c r="E398" s="26"/>
    </row>
    <row r="399" spans="2:5" s="106" customFormat="1" ht="42.75" customHeight="1">
      <c r="B399" s="107"/>
      <c r="C399" s="25"/>
      <c r="D399" s="25"/>
      <c r="E399" s="26"/>
    </row>
    <row r="400" spans="2:5" s="106" customFormat="1" ht="42.75" customHeight="1">
      <c r="B400" s="107"/>
      <c r="C400" s="25"/>
      <c r="D400" s="25"/>
      <c r="E400" s="26"/>
    </row>
    <row r="401" spans="2:5" s="106" customFormat="1" ht="42.75" customHeight="1">
      <c r="B401" s="107"/>
      <c r="C401" s="25"/>
      <c r="D401" s="25"/>
      <c r="E401" s="26"/>
    </row>
    <row r="402" spans="2:5" s="106" customFormat="1" ht="42.75" customHeight="1">
      <c r="B402" s="107"/>
      <c r="C402" s="25"/>
      <c r="D402" s="25"/>
      <c r="E402" s="26"/>
    </row>
    <row r="403" spans="2:5" s="106" customFormat="1" ht="42.75" customHeight="1">
      <c r="B403" s="107"/>
      <c r="C403" s="25"/>
      <c r="D403" s="25"/>
      <c r="E403" s="26"/>
    </row>
    <row r="404" spans="2:5" s="106" customFormat="1" ht="42.75" customHeight="1">
      <c r="B404" s="107"/>
      <c r="C404" s="25"/>
      <c r="D404" s="25"/>
      <c r="E404" s="26"/>
    </row>
    <row r="405" spans="2:5" s="106" customFormat="1" ht="42.75" customHeight="1">
      <c r="B405" s="107"/>
      <c r="C405" s="25"/>
      <c r="D405" s="25"/>
      <c r="E405" s="26"/>
    </row>
    <row r="406" spans="2:5" s="106" customFormat="1" ht="42.75" customHeight="1">
      <c r="B406" s="107"/>
      <c r="C406" s="25"/>
      <c r="D406" s="25"/>
      <c r="E406" s="26"/>
    </row>
    <row r="407" spans="2:5" s="106" customFormat="1" ht="42.75" customHeight="1">
      <c r="B407" s="107"/>
      <c r="C407" s="25"/>
      <c r="D407" s="25"/>
      <c r="E407" s="26"/>
    </row>
    <row r="408" spans="2:5" s="106" customFormat="1" ht="42.75" customHeight="1">
      <c r="B408" s="107"/>
      <c r="C408" s="25"/>
      <c r="D408" s="25"/>
      <c r="E408" s="26"/>
    </row>
    <row r="409" spans="2:5" s="106" customFormat="1" ht="42.75" customHeight="1">
      <c r="B409" s="107"/>
      <c r="C409" s="25"/>
      <c r="D409" s="25"/>
      <c r="E409" s="26"/>
    </row>
    <row r="410" spans="2:5" s="106" customFormat="1" ht="42.75" customHeight="1">
      <c r="B410" s="107"/>
      <c r="C410" s="25"/>
      <c r="D410" s="25"/>
      <c r="E410" s="26"/>
    </row>
    <row r="411" spans="2:5" s="106" customFormat="1" ht="42.75" customHeight="1">
      <c r="B411" s="107"/>
      <c r="C411" s="25"/>
      <c r="D411" s="25"/>
      <c r="E411" s="26"/>
    </row>
    <row r="412" spans="2:5" s="106" customFormat="1" ht="42.75" customHeight="1">
      <c r="B412" s="107"/>
      <c r="C412" s="25"/>
      <c r="D412" s="25"/>
      <c r="E412" s="26"/>
    </row>
    <row r="413" spans="2:5" s="106" customFormat="1" ht="42.75" customHeight="1">
      <c r="B413" s="107"/>
      <c r="C413" s="25"/>
      <c r="D413" s="25"/>
      <c r="E413" s="26"/>
    </row>
    <row r="414" spans="2:5" s="106" customFormat="1" ht="42.75" customHeight="1">
      <c r="B414" s="107"/>
      <c r="C414" s="25"/>
      <c r="D414" s="25"/>
      <c r="E414" s="26"/>
    </row>
    <row r="415" spans="2:5" s="106" customFormat="1" ht="42.75" customHeight="1">
      <c r="B415" s="107"/>
      <c r="C415" s="25"/>
      <c r="D415" s="25"/>
      <c r="E415" s="26"/>
    </row>
    <row r="416" spans="2:5" s="106" customFormat="1" ht="42.75" customHeight="1">
      <c r="B416" s="107"/>
      <c r="C416" s="25"/>
      <c r="D416" s="25"/>
      <c r="E416" s="26"/>
    </row>
    <row r="417" spans="2:5" s="106" customFormat="1" ht="42.75" customHeight="1">
      <c r="B417" s="107"/>
      <c r="C417" s="25"/>
      <c r="D417" s="25"/>
      <c r="E417" s="26"/>
    </row>
    <row r="418" spans="2:5" s="106" customFormat="1" ht="42.75" customHeight="1">
      <c r="B418" s="107"/>
      <c r="C418" s="25"/>
      <c r="D418" s="25"/>
      <c r="E418" s="26"/>
    </row>
    <row r="419" spans="2:5" s="106" customFormat="1" ht="42.75" customHeight="1">
      <c r="B419" s="107"/>
      <c r="C419" s="25"/>
      <c r="D419" s="25"/>
      <c r="E419" s="26"/>
    </row>
    <row r="420" spans="2:5" s="106" customFormat="1" ht="42.75" customHeight="1">
      <c r="B420" s="107"/>
      <c r="C420" s="25"/>
      <c r="D420" s="25"/>
      <c r="E420" s="26"/>
    </row>
    <row r="421" spans="2:5" s="106" customFormat="1" ht="42.75" customHeight="1">
      <c r="B421" s="107"/>
      <c r="C421" s="25"/>
      <c r="D421" s="25"/>
      <c r="E421" s="26"/>
    </row>
    <row r="422" spans="2:5" s="106" customFormat="1" ht="42.75" customHeight="1">
      <c r="B422" s="107"/>
      <c r="C422" s="25"/>
      <c r="D422" s="25"/>
      <c r="E422" s="26"/>
    </row>
    <row r="423" spans="2:5" s="106" customFormat="1" ht="42.75" customHeight="1">
      <c r="B423" s="107"/>
      <c r="C423" s="25"/>
      <c r="D423" s="25"/>
      <c r="E423" s="26"/>
    </row>
    <row r="424" spans="2:5" s="106" customFormat="1" ht="42.75" customHeight="1">
      <c r="B424" s="107"/>
      <c r="C424" s="25"/>
      <c r="D424" s="25"/>
      <c r="E424" s="26"/>
    </row>
    <row r="425" spans="2:5" s="106" customFormat="1" ht="42.75" customHeight="1">
      <c r="B425" s="107"/>
      <c r="C425" s="25"/>
      <c r="D425" s="25"/>
      <c r="E425" s="26"/>
    </row>
    <row r="426" spans="2:5" s="106" customFormat="1" ht="42.75" customHeight="1">
      <c r="B426" s="107"/>
      <c r="C426" s="25"/>
      <c r="D426" s="25"/>
      <c r="E426" s="26"/>
    </row>
    <row r="427" spans="2:5" s="106" customFormat="1" ht="42.75" customHeight="1">
      <c r="B427" s="107"/>
      <c r="C427" s="25"/>
      <c r="D427" s="25"/>
      <c r="E427" s="26"/>
    </row>
    <row r="428" spans="2:5" s="106" customFormat="1" ht="42.75" customHeight="1">
      <c r="B428" s="107"/>
      <c r="C428" s="25"/>
      <c r="D428" s="25"/>
      <c r="E428" s="26"/>
    </row>
    <row r="429" spans="2:5" s="106" customFormat="1" ht="42.75" customHeight="1">
      <c r="B429" s="107"/>
      <c r="C429" s="25"/>
      <c r="D429" s="25"/>
      <c r="E429" s="26"/>
    </row>
    <row r="430" spans="2:5" s="106" customFormat="1" ht="42.75" customHeight="1">
      <c r="B430" s="107"/>
      <c r="C430" s="25"/>
      <c r="D430" s="25"/>
      <c r="E430" s="26"/>
    </row>
    <row r="431" spans="2:5" s="106" customFormat="1" ht="42.75" customHeight="1">
      <c r="B431" s="107"/>
      <c r="C431" s="25"/>
      <c r="D431" s="25"/>
      <c r="E431" s="26"/>
    </row>
    <row r="432" spans="2:5" s="106" customFormat="1" ht="42.75" customHeight="1">
      <c r="B432" s="107"/>
      <c r="C432" s="25"/>
      <c r="D432" s="25"/>
      <c r="E432" s="26"/>
    </row>
    <row r="433" spans="2:5" s="106" customFormat="1" ht="42.75" customHeight="1">
      <c r="B433" s="107"/>
      <c r="C433" s="25"/>
      <c r="D433" s="25"/>
      <c r="E433" s="26"/>
    </row>
    <row r="434" spans="2:5" s="106" customFormat="1" ht="42.75" customHeight="1">
      <c r="B434" s="107"/>
      <c r="C434" s="25"/>
      <c r="D434" s="25"/>
      <c r="E434" s="26"/>
    </row>
    <row r="435" spans="2:5" s="106" customFormat="1" ht="42.75" customHeight="1">
      <c r="B435" s="107"/>
      <c r="C435" s="25"/>
      <c r="D435" s="25"/>
      <c r="E435" s="26"/>
    </row>
    <row r="436" spans="2:5" s="106" customFormat="1" ht="42.75" customHeight="1">
      <c r="B436" s="107"/>
      <c r="C436" s="25"/>
      <c r="D436" s="25"/>
      <c r="E436" s="26"/>
    </row>
    <row r="437" spans="2:5" s="106" customFormat="1" ht="42.75" customHeight="1">
      <c r="B437" s="107"/>
      <c r="C437" s="25"/>
      <c r="D437" s="25"/>
      <c r="E437" s="26"/>
    </row>
    <row r="438" spans="2:5" s="106" customFormat="1" ht="42.75" customHeight="1">
      <c r="B438" s="107"/>
      <c r="C438" s="25"/>
      <c r="D438" s="25"/>
      <c r="E438" s="26"/>
    </row>
    <row r="439" spans="2:5" s="106" customFormat="1" ht="42.75" customHeight="1">
      <c r="B439" s="107"/>
      <c r="C439" s="25"/>
      <c r="D439" s="25"/>
      <c r="E439" s="26"/>
    </row>
    <row r="440" spans="2:5" s="106" customFormat="1" ht="42.75" customHeight="1">
      <c r="B440" s="107"/>
      <c r="C440" s="25"/>
      <c r="D440" s="25"/>
      <c r="E440" s="26"/>
    </row>
    <row r="441" spans="2:5" s="106" customFormat="1" ht="42.75" customHeight="1">
      <c r="B441" s="107"/>
      <c r="C441" s="25"/>
      <c r="D441" s="25"/>
      <c r="E441" s="26"/>
    </row>
    <row r="442" spans="2:5" s="106" customFormat="1" ht="42.75" customHeight="1">
      <c r="B442" s="107"/>
      <c r="C442" s="25"/>
      <c r="D442" s="25"/>
      <c r="E442" s="26"/>
    </row>
    <row r="443" spans="2:5" s="106" customFormat="1" ht="42.75" customHeight="1">
      <c r="B443" s="107"/>
      <c r="C443" s="25"/>
      <c r="D443" s="25"/>
      <c r="E443" s="26"/>
    </row>
    <row r="444" spans="2:5" s="106" customFormat="1" ht="42.75" customHeight="1">
      <c r="B444" s="107"/>
      <c r="C444" s="25"/>
      <c r="D444" s="25"/>
      <c r="E444" s="26"/>
    </row>
    <row r="445" spans="2:5" s="106" customFormat="1" ht="42.75" customHeight="1">
      <c r="B445" s="107"/>
      <c r="C445" s="25"/>
      <c r="D445" s="25"/>
      <c r="E445" s="26"/>
    </row>
    <row r="446" spans="2:5" s="106" customFormat="1" ht="42.75" customHeight="1">
      <c r="B446" s="107"/>
      <c r="C446" s="25"/>
      <c r="D446" s="25"/>
      <c r="E446" s="26"/>
    </row>
    <row r="447" spans="2:5" s="106" customFormat="1" ht="42.75" customHeight="1">
      <c r="B447" s="107"/>
      <c r="C447" s="25"/>
      <c r="D447" s="25"/>
      <c r="E447" s="26"/>
    </row>
    <row r="448" spans="2:5" s="106" customFormat="1" ht="42.75" customHeight="1">
      <c r="B448" s="107"/>
      <c r="C448" s="25"/>
      <c r="D448" s="25"/>
      <c r="E448" s="26"/>
    </row>
    <row r="449" spans="2:5" s="106" customFormat="1" ht="42.75" customHeight="1">
      <c r="B449" s="107"/>
      <c r="C449" s="25"/>
      <c r="D449" s="25"/>
      <c r="E449" s="26"/>
    </row>
    <row r="450" spans="2:5" s="106" customFormat="1" ht="42.75" customHeight="1">
      <c r="B450" s="107"/>
      <c r="C450" s="25"/>
      <c r="D450" s="25"/>
      <c r="E450" s="26"/>
    </row>
    <row r="451" spans="2:5" s="106" customFormat="1" ht="42.75" customHeight="1">
      <c r="B451" s="107"/>
      <c r="C451" s="25"/>
      <c r="D451" s="25"/>
      <c r="E451" s="26"/>
    </row>
    <row r="452" spans="2:5" s="106" customFormat="1" ht="42.75" customHeight="1">
      <c r="B452" s="107"/>
      <c r="C452" s="25"/>
      <c r="D452" s="25"/>
      <c r="E452" s="26"/>
    </row>
    <row r="453" spans="2:5" s="106" customFormat="1" ht="42.75" customHeight="1">
      <c r="B453" s="107"/>
      <c r="C453" s="25"/>
      <c r="D453" s="25"/>
      <c r="E453" s="26"/>
    </row>
    <row r="454" spans="2:5" s="106" customFormat="1" ht="42.75" customHeight="1">
      <c r="B454" s="107"/>
      <c r="C454" s="25"/>
      <c r="D454" s="25"/>
      <c r="E454" s="26"/>
    </row>
    <row r="455" spans="2:5" s="106" customFormat="1" ht="42.75" customHeight="1">
      <c r="B455" s="107"/>
      <c r="C455" s="25"/>
      <c r="D455" s="25"/>
      <c r="E455" s="26"/>
    </row>
    <row r="456" spans="2:5" s="106" customFormat="1" ht="42.75" customHeight="1">
      <c r="B456" s="107"/>
      <c r="C456" s="25"/>
      <c r="D456" s="25"/>
      <c r="E456" s="26"/>
    </row>
    <row r="457" spans="2:5" s="106" customFormat="1" ht="42.75" customHeight="1">
      <c r="B457" s="107"/>
      <c r="C457" s="25"/>
      <c r="D457" s="25"/>
      <c r="E457" s="26"/>
    </row>
    <row r="458" spans="2:5" s="106" customFormat="1" ht="42.75" customHeight="1">
      <c r="B458" s="107"/>
      <c r="C458" s="25"/>
      <c r="D458" s="25"/>
      <c r="E458" s="26"/>
    </row>
    <row r="459" spans="2:5" s="106" customFormat="1" ht="42.75" customHeight="1">
      <c r="B459" s="107"/>
      <c r="C459" s="25"/>
      <c r="D459" s="25"/>
      <c r="E459" s="26"/>
    </row>
    <row r="460" spans="2:5" s="106" customFormat="1" ht="42.75" customHeight="1">
      <c r="B460" s="107"/>
      <c r="C460" s="25"/>
      <c r="D460" s="25"/>
      <c r="E460" s="26"/>
    </row>
    <row r="461" spans="2:5" s="106" customFormat="1" ht="42.75" customHeight="1">
      <c r="B461" s="107"/>
      <c r="C461" s="25"/>
      <c r="D461" s="25"/>
      <c r="E461" s="26"/>
    </row>
    <row r="462" spans="2:5" s="106" customFormat="1" ht="42.75" customHeight="1">
      <c r="B462" s="107"/>
      <c r="C462" s="25"/>
      <c r="D462" s="25"/>
      <c r="E462" s="26"/>
    </row>
    <row r="463" spans="2:5" s="106" customFormat="1" ht="42.75" customHeight="1">
      <c r="B463" s="107"/>
      <c r="C463" s="25"/>
      <c r="D463" s="25"/>
      <c r="E463" s="26"/>
    </row>
    <row r="464" spans="2:5" s="106" customFormat="1" ht="42.75" customHeight="1">
      <c r="B464" s="107"/>
      <c r="C464" s="25"/>
      <c r="D464" s="25"/>
      <c r="E464" s="26"/>
    </row>
    <row r="465" spans="2:5" s="106" customFormat="1" ht="42.75" customHeight="1">
      <c r="B465" s="107"/>
      <c r="C465" s="25"/>
      <c r="D465" s="25"/>
      <c r="E465" s="26"/>
    </row>
    <row r="466" spans="2:5" s="106" customFormat="1" ht="42.75" customHeight="1">
      <c r="B466" s="107"/>
      <c r="C466" s="25"/>
      <c r="D466" s="25"/>
      <c r="E466" s="26"/>
    </row>
    <row r="467" spans="2:5" s="106" customFormat="1" ht="42.75" customHeight="1">
      <c r="B467" s="107"/>
      <c r="C467" s="25"/>
      <c r="D467" s="25"/>
      <c r="E467" s="26"/>
    </row>
    <row r="468" spans="2:5" s="106" customFormat="1" ht="42.75" customHeight="1">
      <c r="B468" s="107"/>
      <c r="C468" s="25"/>
      <c r="D468" s="25"/>
      <c r="E468" s="26"/>
    </row>
    <row r="469" spans="2:5" s="106" customFormat="1" ht="42.75" customHeight="1">
      <c r="B469" s="107"/>
      <c r="C469" s="25"/>
      <c r="D469" s="25"/>
      <c r="E469" s="26"/>
    </row>
    <row r="470" spans="2:5" s="106" customFormat="1" ht="42.75" customHeight="1">
      <c r="B470" s="107"/>
      <c r="C470" s="25"/>
      <c r="D470" s="25"/>
      <c r="E470" s="26"/>
    </row>
    <row r="471" spans="2:5" s="106" customFormat="1" ht="42.75" customHeight="1">
      <c r="B471" s="107"/>
      <c r="C471" s="25"/>
      <c r="D471" s="25"/>
      <c r="E471" s="26"/>
    </row>
    <row r="472" spans="2:5" s="106" customFormat="1" ht="42.75" customHeight="1">
      <c r="B472" s="107"/>
      <c r="C472" s="25"/>
      <c r="D472" s="25"/>
      <c r="E472" s="26"/>
    </row>
    <row r="473" spans="2:5" s="106" customFormat="1" ht="42.75" customHeight="1">
      <c r="B473" s="107"/>
      <c r="C473" s="25"/>
      <c r="D473" s="25"/>
      <c r="E473" s="26"/>
    </row>
    <row r="474" spans="2:5" s="106" customFormat="1" ht="42.75" customHeight="1">
      <c r="B474" s="107"/>
      <c r="C474" s="25"/>
      <c r="D474" s="25"/>
      <c r="E474" s="26"/>
    </row>
    <row r="475" spans="2:5" s="106" customFormat="1" ht="42.75" customHeight="1">
      <c r="B475" s="107"/>
      <c r="C475" s="25"/>
      <c r="D475" s="25"/>
      <c r="E475" s="26"/>
    </row>
    <row r="476" spans="2:5" s="106" customFormat="1" ht="42.75" customHeight="1">
      <c r="B476" s="107"/>
      <c r="C476" s="25"/>
      <c r="D476" s="25"/>
      <c r="E476" s="26"/>
    </row>
    <row r="477" spans="2:5" s="106" customFormat="1" ht="42.75" customHeight="1">
      <c r="B477" s="107"/>
      <c r="C477" s="25"/>
      <c r="D477" s="25"/>
      <c r="E477" s="26"/>
    </row>
    <row r="478" spans="2:5" s="106" customFormat="1" ht="42.75" customHeight="1">
      <c r="B478" s="107"/>
      <c r="C478" s="25"/>
      <c r="D478" s="25"/>
      <c r="E478" s="26"/>
    </row>
    <row r="479" spans="2:5" s="106" customFormat="1" ht="42.75" customHeight="1">
      <c r="B479" s="107"/>
      <c r="C479" s="25"/>
      <c r="D479" s="25"/>
      <c r="E479" s="26"/>
    </row>
    <row r="480" spans="2:5" s="106" customFormat="1" ht="42.75" customHeight="1">
      <c r="B480" s="107"/>
      <c r="C480" s="25"/>
      <c r="D480" s="25"/>
      <c r="E480" s="26"/>
    </row>
    <row r="481" spans="2:5" s="106" customFormat="1" ht="42.75" customHeight="1">
      <c r="B481" s="107"/>
      <c r="C481" s="25"/>
      <c r="D481" s="25"/>
      <c r="E481" s="26"/>
    </row>
    <row r="482" spans="2:5" s="106" customFormat="1" ht="42.75" customHeight="1">
      <c r="B482" s="107"/>
      <c r="C482" s="25"/>
      <c r="D482" s="25"/>
      <c r="E482" s="26"/>
    </row>
    <row r="483" spans="2:5" s="106" customFormat="1" ht="42.75" customHeight="1">
      <c r="B483" s="107"/>
      <c r="C483" s="25"/>
      <c r="D483" s="25"/>
      <c r="E483" s="26"/>
    </row>
    <row r="484" spans="2:5" s="106" customFormat="1" ht="42.75" customHeight="1">
      <c r="B484" s="107"/>
      <c r="C484" s="25"/>
      <c r="D484" s="25"/>
      <c r="E484" s="26"/>
    </row>
    <row r="485" spans="2:5" s="106" customFormat="1" ht="42.75" customHeight="1">
      <c r="B485" s="107"/>
      <c r="C485" s="25"/>
      <c r="D485" s="25"/>
      <c r="E485" s="26"/>
    </row>
    <row r="486" spans="2:5" s="106" customFormat="1" ht="42.75" customHeight="1">
      <c r="B486" s="107"/>
      <c r="C486" s="25"/>
      <c r="D486" s="25"/>
      <c r="E486" s="26"/>
    </row>
    <row r="487" spans="2:5" s="106" customFormat="1" ht="42.75" customHeight="1">
      <c r="B487" s="107"/>
      <c r="C487" s="25"/>
      <c r="D487" s="25"/>
      <c r="E487" s="26"/>
    </row>
    <row r="488" spans="2:5" s="106" customFormat="1" ht="42.75" customHeight="1">
      <c r="B488" s="107"/>
      <c r="C488" s="25"/>
      <c r="D488" s="25"/>
      <c r="E488" s="26"/>
    </row>
    <row r="489" spans="2:5" s="106" customFormat="1" ht="42.75" customHeight="1">
      <c r="B489" s="107"/>
      <c r="C489" s="25"/>
      <c r="D489" s="25"/>
      <c r="E489" s="26"/>
    </row>
    <row r="490" spans="2:5" s="106" customFormat="1" ht="42.75" customHeight="1">
      <c r="B490" s="107"/>
      <c r="C490" s="25"/>
      <c r="D490" s="25"/>
      <c r="E490" s="26"/>
    </row>
    <row r="491" spans="2:5" s="106" customFormat="1" ht="42.75" customHeight="1">
      <c r="B491" s="107"/>
      <c r="C491" s="25"/>
      <c r="D491" s="25"/>
      <c r="E491" s="26"/>
    </row>
    <row r="492" spans="2:5" s="106" customFormat="1" ht="42.75" customHeight="1">
      <c r="B492" s="107"/>
      <c r="C492" s="25"/>
      <c r="D492" s="25"/>
      <c r="E492" s="26"/>
    </row>
    <row r="493" spans="2:5" s="106" customFormat="1" ht="42.75" customHeight="1">
      <c r="B493" s="107"/>
      <c r="C493" s="25"/>
      <c r="D493" s="25"/>
      <c r="E493" s="26"/>
    </row>
    <row r="494" spans="2:5" s="106" customFormat="1" ht="42.75" customHeight="1">
      <c r="B494" s="107"/>
      <c r="C494" s="25"/>
      <c r="D494" s="25"/>
      <c r="E494" s="26"/>
    </row>
    <row r="495" spans="2:5" s="106" customFormat="1" ht="42.75" customHeight="1">
      <c r="B495" s="107"/>
      <c r="C495" s="25"/>
      <c r="D495" s="25"/>
      <c r="E495" s="26"/>
    </row>
    <row r="496" spans="2:5" s="106" customFormat="1" ht="42.75" customHeight="1">
      <c r="B496" s="107"/>
      <c r="C496" s="25"/>
      <c r="D496" s="25"/>
      <c r="E496" s="26"/>
    </row>
    <row r="497" spans="2:5" s="106" customFormat="1" ht="42.75" customHeight="1">
      <c r="B497" s="107"/>
      <c r="C497" s="25"/>
      <c r="D497" s="25"/>
      <c r="E497" s="26"/>
    </row>
    <row r="498" spans="2:5" s="106" customFormat="1" ht="42.75" customHeight="1">
      <c r="B498" s="107"/>
      <c r="C498" s="25"/>
      <c r="D498" s="25"/>
      <c r="E498" s="26"/>
    </row>
    <row r="499" spans="2:5" s="106" customFormat="1" ht="42.75" customHeight="1">
      <c r="B499" s="107"/>
      <c r="C499" s="25"/>
      <c r="D499" s="25"/>
      <c r="E499" s="26"/>
    </row>
    <row r="500" spans="2:5" s="106" customFormat="1" ht="42.75" customHeight="1">
      <c r="B500" s="107"/>
      <c r="C500" s="25"/>
      <c r="D500" s="25"/>
      <c r="E500" s="26"/>
    </row>
    <row r="501" spans="2:5" s="106" customFormat="1" ht="42.75" customHeight="1">
      <c r="B501" s="107"/>
      <c r="C501" s="25"/>
      <c r="D501" s="25"/>
      <c r="E501" s="26"/>
    </row>
    <row r="502" spans="2:5" s="106" customFormat="1" ht="42.75" customHeight="1">
      <c r="B502" s="107"/>
      <c r="C502" s="25"/>
      <c r="D502" s="25"/>
      <c r="E502" s="26"/>
    </row>
    <row r="503" spans="2:5" s="106" customFormat="1" ht="42.75" customHeight="1">
      <c r="B503" s="107"/>
      <c r="C503" s="25"/>
      <c r="D503" s="25"/>
      <c r="E503" s="26"/>
    </row>
    <row r="504" spans="2:5" s="106" customFormat="1" ht="42.75" customHeight="1">
      <c r="B504" s="107"/>
      <c r="C504" s="25"/>
      <c r="D504" s="25"/>
      <c r="E504" s="26"/>
    </row>
    <row r="505" spans="2:5" s="106" customFormat="1" ht="42.75" customHeight="1">
      <c r="B505" s="107"/>
      <c r="C505" s="25"/>
      <c r="D505" s="25"/>
      <c r="E505" s="26"/>
    </row>
    <row r="506" spans="2:5" s="106" customFormat="1" ht="42.75" customHeight="1">
      <c r="B506" s="107"/>
      <c r="C506" s="25"/>
      <c r="D506" s="25"/>
      <c r="E506" s="26"/>
    </row>
    <row r="507" spans="2:5" s="106" customFormat="1" ht="42.75" customHeight="1">
      <c r="B507" s="107"/>
      <c r="C507" s="25"/>
      <c r="D507" s="25"/>
      <c r="E507" s="26"/>
    </row>
    <row r="508" spans="2:5" s="106" customFormat="1" ht="42.75" customHeight="1">
      <c r="B508" s="107"/>
      <c r="C508" s="25"/>
      <c r="D508" s="25"/>
      <c r="E508" s="26"/>
    </row>
    <row r="509" spans="2:5" s="106" customFormat="1" ht="42.75" customHeight="1">
      <c r="B509" s="107"/>
      <c r="C509" s="25"/>
      <c r="D509" s="25"/>
      <c r="E509" s="26"/>
    </row>
    <row r="510" spans="2:5" s="106" customFormat="1" ht="42.75" customHeight="1">
      <c r="B510" s="107"/>
      <c r="C510" s="25"/>
      <c r="D510" s="25"/>
      <c r="E510" s="26"/>
    </row>
    <row r="511" spans="2:5" s="106" customFormat="1" ht="42.75" customHeight="1">
      <c r="B511" s="107"/>
      <c r="C511" s="25"/>
      <c r="D511" s="25"/>
      <c r="E511" s="26"/>
    </row>
    <row r="512" spans="2:5" s="106" customFormat="1" ht="42.75" customHeight="1">
      <c r="B512" s="107"/>
      <c r="C512" s="25"/>
      <c r="D512" s="25"/>
      <c r="E512" s="26"/>
    </row>
    <row r="513" spans="2:5" s="106" customFormat="1" ht="42.75" customHeight="1">
      <c r="B513" s="107"/>
      <c r="C513" s="25"/>
      <c r="D513" s="25"/>
      <c r="E513" s="26"/>
    </row>
    <row r="514" spans="2:5" s="106" customFormat="1" ht="42.75" customHeight="1">
      <c r="B514" s="107"/>
      <c r="C514" s="25"/>
      <c r="D514" s="25"/>
      <c r="E514" s="26"/>
    </row>
    <row r="515" spans="2:5" s="106" customFormat="1" ht="42.75" customHeight="1">
      <c r="B515" s="107"/>
      <c r="C515" s="25"/>
      <c r="D515" s="25"/>
      <c r="E515" s="26"/>
    </row>
    <row r="516" spans="2:5" s="106" customFormat="1" ht="42.75" customHeight="1">
      <c r="B516" s="107"/>
      <c r="C516" s="25"/>
      <c r="D516" s="25"/>
      <c r="E516" s="26"/>
    </row>
    <row r="517" spans="2:5" s="106" customFormat="1" ht="42.75" customHeight="1">
      <c r="B517" s="107"/>
      <c r="C517" s="25"/>
      <c r="D517" s="25"/>
      <c r="E517" s="26"/>
    </row>
    <row r="518" spans="2:5" s="106" customFormat="1" ht="42.75" customHeight="1">
      <c r="B518" s="107"/>
      <c r="C518" s="25"/>
      <c r="D518" s="25"/>
      <c r="E518" s="26"/>
    </row>
    <row r="519" spans="2:5" s="106" customFormat="1" ht="42.75" customHeight="1">
      <c r="B519" s="107"/>
      <c r="C519" s="25"/>
      <c r="D519" s="25"/>
      <c r="E519" s="26"/>
    </row>
    <row r="520" spans="2:5" s="106" customFormat="1" ht="42.75" customHeight="1">
      <c r="B520" s="107"/>
      <c r="C520" s="25"/>
      <c r="D520" s="25"/>
      <c r="E520" s="26"/>
    </row>
    <row r="521" spans="2:5" s="106" customFormat="1" ht="42.75" customHeight="1">
      <c r="B521" s="107"/>
      <c r="C521" s="25"/>
      <c r="D521" s="25"/>
      <c r="E521" s="26"/>
    </row>
    <row r="522" spans="2:5" s="106" customFormat="1" ht="42.75" customHeight="1">
      <c r="B522" s="107"/>
      <c r="C522" s="25"/>
      <c r="D522" s="25"/>
      <c r="E522" s="26"/>
    </row>
    <row r="523" spans="2:5" s="106" customFormat="1" ht="42.75" customHeight="1">
      <c r="B523" s="107"/>
      <c r="C523" s="25"/>
      <c r="D523" s="25"/>
      <c r="E523" s="26"/>
    </row>
    <row r="524" spans="2:5" s="106" customFormat="1" ht="42.75" customHeight="1">
      <c r="B524" s="107"/>
      <c r="C524" s="25"/>
      <c r="D524" s="25"/>
      <c r="E524" s="26"/>
    </row>
    <row r="525" spans="2:5" s="106" customFormat="1" ht="42.75" customHeight="1">
      <c r="B525" s="107"/>
      <c r="C525" s="25"/>
      <c r="D525" s="25"/>
      <c r="E525" s="26"/>
    </row>
    <row r="526" spans="2:5" s="106" customFormat="1" ht="42.75" customHeight="1">
      <c r="B526" s="107"/>
      <c r="C526" s="25"/>
      <c r="D526" s="25"/>
      <c r="E526" s="26"/>
    </row>
    <row r="527" spans="2:5" s="106" customFormat="1" ht="42.75" customHeight="1">
      <c r="B527" s="107"/>
      <c r="C527" s="25"/>
      <c r="D527" s="25"/>
      <c r="E527" s="26"/>
    </row>
    <row r="528" spans="2:5" s="106" customFormat="1" ht="42.75" customHeight="1">
      <c r="B528" s="107"/>
      <c r="C528" s="25"/>
      <c r="D528" s="25"/>
      <c r="E528" s="26"/>
    </row>
    <row r="529" spans="2:5" s="106" customFormat="1" ht="42.75" customHeight="1">
      <c r="B529" s="107"/>
      <c r="C529" s="25"/>
      <c r="D529" s="25"/>
      <c r="E529" s="26"/>
    </row>
    <row r="530" spans="2:5" s="106" customFormat="1" ht="42.75" customHeight="1">
      <c r="B530" s="107"/>
      <c r="C530" s="25"/>
      <c r="D530" s="25"/>
      <c r="E530" s="26"/>
    </row>
    <row r="531" spans="2:5" s="106" customFormat="1" ht="42.75" customHeight="1">
      <c r="B531" s="107"/>
      <c r="C531" s="25"/>
      <c r="D531" s="25"/>
      <c r="E531" s="26"/>
    </row>
    <row r="532" spans="2:5" s="106" customFormat="1" ht="42.75" customHeight="1">
      <c r="B532" s="107"/>
      <c r="C532" s="25"/>
      <c r="D532" s="25"/>
      <c r="E532" s="26"/>
    </row>
    <row r="533" spans="2:5" s="106" customFormat="1" ht="42.75" customHeight="1">
      <c r="B533" s="107"/>
      <c r="C533" s="25"/>
      <c r="D533" s="25"/>
      <c r="E533" s="26"/>
    </row>
    <row r="534" spans="2:5" s="106" customFormat="1" ht="42.75" customHeight="1">
      <c r="B534" s="107"/>
      <c r="C534" s="25"/>
      <c r="D534" s="25"/>
      <c r="E534" s="26"/>
    </row>
    <row r="535" spans="2:5" s="106" customFormat="1" ht="42.75" customHeight="1">
      <c r="B535" s="107"/>
      <c r="C535" s="25"/>
      <c r="D535" s="25"/>
      <c r="E535" s="26"/>
    </row>
    <row r="536" spans="2:5" s="106" customFormat="1" ht="42.75" customHeight="1">
      <c r="B536" s="107"/>
      <c r="C536" s="25"/>
      <c r="D536" s="25"/>
      <c r="E536" s="26"/>
    </row>
    <row r="537" spans="2:5" s="106" customFormat="1" ht="42.75" customHeight="1">
      <c r="B537" s="107"/>
      <c r="C537" s="25"/>
      <c r="D537" s="25"/>
      <c r="E537" s="26"/>
    </row>
    <row r="538" spans="2:5" s="106" customFormat="1" ht="42.75" customHeight="1">
      <c r="B538" s="107"/>
      <c r="C538" s="25"/>
      <c r="D538" s="25"/>
      <c r="E538" s="26"/>
    </row>
    <row r="539" spans="2:5" s="106" customFormat="1" ht="42.75" customHeight="1">
      <c r="B539" s="107"/>
      <c r="C539" s="25"/>
      <c r="D539" s="25"/>
      <c r="E539" s="26"/>
    </row>
    <row r="540" spans="2:5" s="106" customFormat="1" ht="42.75" customHeight="1">
      <c r="B540" s="107"/>
      <c r="C540" s="25"/>
      <c r="D540" s="25"/>
      <c r="E540" s="26"/>
    </row>
    <row r="541" spans="2:5" s="106" customFormat="1" ht="42.75" customHeight="1">
      <c r="B541" s="107"/>
      <c r="C541" s="25"/>
      <c r="D541" s="25"/>
      <c r="E541" s="26"/>
    </row>
    <row r="542" spans="2:5" s="106" customFormat="1" ht="42.75" customHeight="1">
      <c r="B542" s="107"/>
      <c r="C542" s="25"/>
      <c r="D542" s="25"/>
      <c r="E542" s="26"/>
    </row>
    <row r="543" spans="2:5" s="106" customFormat="1" ht="42.75" customHeight="1">
      <c r="B543" s="107"/>
      <c r="C543" s="25"/>
      <c r="D543" s="25"/>
      <c r="E543" s="26"/>
    </row>
    <row r="544" spans="2:5" s="106" customFormat="1" ht="42.75" customHeight="1">
      <c r="B544" s="107"/>
      <c r="C544" s="25"/>
      <c r="D544" s="25"/>
      <c r="E544" s="26"/>
    </row>
    <row r="545" spans="2:5" s="106" customFormat="1" ht="42.75" customHeight="1">
      <c r="B545" s="107"/>
      <c r="C545" s="25"/>
      <c r="D545" s="25"/>
      <c r="E545" s="26"/>
    </row>
    <row r="546" spans="2:5" s="106" customFormat="1" ht="42.75" customHeight="1">
      <c r="B546" s="107"/>
      <c r="C546" s="25"/>
      <c r="D546" s="25"/>
      <c r="E546" s="26"/>
    </row>
    <row r="547" spans="2:5" s="106" customFormat="1" ht="42.75" customHeight="1">
      <c r="B547" s="107"/>
      <c r="C547" s="25"/>
      <c r="D547" s="25"/>
      <c r="E547" s="26"/>
    </row>
    <row r="548" spans="2:5" s="106" customFormat="1" ht="42.75" customHeight="1">
      <c r="B548" s="107"/>
      <c r="C548" s="25"/>
      <c r="D548" s="25"/>
      <c r="E548" s="26"/>
    </row>
    <row r="549" spans="2:5" s="106" customFormat="1" ht="42.75" customHeight="1">
      <c r="B549" s="107"/>
      <c r="C549" s="25"/>
      <c r="D549" s="25"/>
      <c r="E549" s="26"/>
    </row>
    <row r="550" spans="2:5" s="106" customFormat="1" ht="42.75" customHeight="1">
      <c r="B550" s="107"/>
      <c r="C550" s="25"/>
      <c r="D550" s="25"/>
      <c r="E550" s="26"/>
    </row>
    <row r="551" spans="2:5" s="106" customFormat="1" ht="42.75" customHeight="1">
      <c r="B551" s="107"/>
      <c r="C551" s="25"/>
      <c r="D551" s="25"/>
      <c r="E551" s="26"/>
    </row>
    <row r="552" spans="2:5" s="106" customFormat="1" ht="42.75" customHeight="1">
      <c r="B552" s="107"/>
      <c r="C552" s="25"/>
      <c r="D552" s="25"/>
      <c r="E552" s="26"/>
    </row>
    <row r="553" spans="2:5" s="106" customFormat="1" ht="42.75" customHeight="1">
      <c r="B553" s="107"/>
      <c r="C553" s="25"/>
      <c r="D553" s="25"/>
      <c r="E553" s="26"/>
    </row>
    <row r="554" spans="2:5" s="106" customFormat="1" ht="42.75" customHeight="1">
      <c r="B554" s="107"/>
      <c r="C554" s="25"/>
      <c r="D554" s="25"/>
      <c r="E554" s="26"/>
    </row>
    <row r="555" spans="2:5" s="106" customFormat="1" ht="42.75" customHeight="1">
      <c r="B555" s="107"/>
      <c r="C555" s="25"/>
      <c r="D555" s="25"/>
      <c r="E555" s="26"/>
    </row>
    <row r="556" spans="2:5" s="106" customFormat="1" ht="42.75" customHeight="1">
      <c r="B556" s="107"/>
      <c r="C556" s="25"/>
      <c r="D556" s="25"/>
      <c r="E556" s="26"/>
    </row>
    <row r="557" spans="2:5" s="106" customFormat="1" ht="42.75" customHeight="1">
      <c r="B557" s="107"/>
      <c r="C557" s="25"/>
      <c r="D557" s="25"/>
      <c r="E557" s="26"/>
    </row>
    <row r="558" spans="2:5" s="106" customFormat="1" ht="42.75" customHeight="1">
      <c r="B558" s="107"/>
      <c r="C558" s="25"/>
      <c r="D558" s="25"/>
      <c r="E558" s="26"/>
    </row>
    <row r="559" spans="2:5" s="106" customFormat="1" ht="42.75" customHeight="1">
      <c r="B559" s="107"/>
      <c r="C559" s="25"/>
      <c r="D559" s="25"/>
      <c r="E559" s="26"/>
    </row>
    <row r="560" spans="2:5" s="106" customFormat="1" ht="42.75" customHeight="1">
      <c r="B560" s="107"/>
      <c r="C560" s="25"/>
      <c r="D560" s="25"/>
      <c r="E560" s="26"/>
    </row>
    <row r="561" spans="2:5" s="106" customFormat="1" ht="42.75" customHeight="1">
      <c r="B561" s="107"/>
      <c r="C561" s="25"/>
      <c r="D561" s="25"/>
      <c r="E561" s="26"/>
    </row>
    <row r="562" spans="2:5" s="106" customFormat="1" ht="42.75" customHeight="1">
      <c r="B562" s="107"/>
      <c r="C562" s="25"/>
      <c r="D562" s="25"/>
      <c r="E562" s="26"/>
    </row>
    <row r="563" spans="2:5" s="106" customFormat="1" ht="42.75" customHeight="1">
      <c r="B563" s="107"/>
      <c r="C563" s="25"/>
      <c r="D563" s="25"/>
      <c r="E563" s="26"/>
    </row>
    <row r="564" spans="2:5" s="106" customFormat="1" ht="42.75" customHeight="1">
      <c r="B564" s="107"/>
      <c r="C564" s="25"/>
      <c r="D564" s="25"/>
      <c r="E564" s="26"/>
    </row>
    <row r="565" spans="2:5" s="106" customFormat="1" ht="42.75" customHeight="1">
      <c r="B565" s="107"/>
      <c r="C565" s="25"/>
      <c r="D565" s="25"/>
      <c r="E565" s="26"/>
    </row>
    <row r="566" spans="2:5" s="106" customFormat="1" ht="42.75" customHeight="1">
      <c r="B566" s="107"/>
      <c r="C566" s="25"/>
      <c r="D566" s="25"/>
      <c r="E566" s="26"/>
    </row>
    <row r="567" spans="2:5" s="106" customFormat="1" ht="42.75" customHeight="1">
      <c r="B567" s="107"/>
      <c r="C567" s="25"/>
      <c r="D567" s="25"/>
      <c r="E567" s="26"/>
    </row>
    <row r="568" spans="2:5" s="106" customFormat="1" ht="42.75" customHeight="1">
      <c r="B568" s="107"/>
      <c r="C568" s="25"/>
      <c r="D568" s="25"/>
      <c r="E568" s="26"/>
    </row>
    <row r="569" spans="2:5" s="106" customFormat="1" ht="42.75" customHeight="1">
      <c r="B569" s="107"/>
      <c r="C569" s="25"/>
      <c r="D569" s="25"/>
      <c r="E569" s="26"/>
    </row>
    <row r="570" spans="2:5" s="106" customFormat="1" ht="42.75" customHeight="1">
      <c r="B570" s="107"/>
      <c r="C570" s="25"/>
      <c r="D570" s="25"/>
      <c r="E570" s="26"/>
    </row>
    <row r="571" spans="2:5" s="106" customFormat="1" ht="42.75" customHeight="1">
      <c r="B571" s="107"/>
      <c r="C571" s="25"/>
      <c r="D571" s="25"/>
      <c r="E571" s="26"/>
    </row>
    <row r="572" spans="2:5" s="106" customFormat="1" ht="42.75" customHeight="1">
      <c r="B572" s="107"/>
      <c r="C572" s="25"/>
      <c r="D572" s="25"/>
      <c r="E572" s="26"/>
    </row>
    <row r="573" spans="2:5" s="106" customFormat="1" ht="42.75" customHeight="1">
      <c r="B573" s="107"/>
      <c r="C573" s="25"/>
      <c r="D573" s="25"/>
      <c r="E573" s="26"/>
    </row>
    <row r="574" spans="2:5" s="106" customFormat="1" ht="42.75" customHeight="1">
      <c r="B574" s="107"/>
      <c r="C574" s="25"/>
      <c r="D574" s="25"/>
      <c r="E574" s="26"/>
    </row>
    <row r="575" spans="2:5" s="106" customFormat="1" ht="42.75" customHeight="1">
      <c r="B575" s="107"/>
      <c r="C575" s="25"/>
      <c r="D575" s="25"/>
      <c r="E575" s="26"/>
    </row>
    <row r="576" spans="2:5" s="106" customFormat="1" ht="42.75" customHeight="1">
      <c r="B576" s="107"/>
      <c r="C576" s="25"/>
      <c r="D576" s="25"/>
      <c r="E576" s="26"/>
    </row>
    <row r="577" spans="2:5" s="106" customFormat="1" ht="42.75" customHeight="1">
      <c r="B577" s="107"/>
      <c r="C577" s="25"/>
      <c r="D577" s="25"/>
      <c r="E577" s="26"/>
    </row>
    <row r="578" spans="2:5" s="106" customFormat="1" ht="42.75" customHeight="1">
      <c r="B578" s="107"/>
      <c r="C578" s="25"/>
      <c r="D578" s="25"/>
      <c r="E578" s="26"/>
    </row>
    <row r="579" spans="2:5" s="106" customFormat="1" ht="42.75" customHeight="1">
      <c r="B579" s="107"/>
      <c r="C579" s="25"/>
      <c r="D579" s="25"/>
      <c r="E579" s="26"/>
    </row>
    <row r="580" spans="2:5" s="106" customFormat="1" ht="42.75" customHeight="1">
      <c r="B580" s="107"/>
      <c r="C580" s="25"/>
      <c r="D580" s="25"/>
      <c r="E580" s="26"/>
    </row>
    <row r="581" spans="2:5" s="106" customFormat="1" ht="42.75" customHeight="1">
      <c r="B581" s="107"/>
      <c r="C581" s="25"/>
      <c r="D581" s="25"/>
      <c r="E581" s="26"/>
    </row>
    <row r="582" spans="2:5" s="106" customFormat="1" ht="42.75" customHeight="1">
      <c r="B582" s="107"/>
      <c r="C582" s="25"/>
      <c r="D582" s="25"/>
      <c r="E582" s="26"/>
    </row>
    <row r="583" spans="2:5" s="106" customFormat="1" ht="42.75" customHeight="1">
      <c r="B583" s="107"/>
      <c r="C583" s="25"/>
      <c r="D583" s="25"/>
      <c r="E583" s="26"/>
    </row>
    <row r="584" spans="2:5" s="106" customFormat="1" ht="42.75" customHeight="1">
      <c r="B584" s="107"/>
      <c r="C584" s="25"/>
      <c r="D584" s="25"/>
      <c r="E584" s="26"/>
    </row>
    <row r="585" spans="2:5" s="106" customFormat="1" ht="42.75" customHeight="1">
      <c r="B585" s="107"/>
      <c r="C585" s="25"/>
      <c r="D585" s="25"/>
      <c r="E585" s="26"/>
    </row>
    <row r="586" spans="2:5" s="106" customFormat="1" ht="42.75" customHeight="1">
      <c r="B586" s="107"/>
      <c r="C586" s="25"/>
      <c r="D586" s="25"/>
      <c r="E586" s="26"/>
    </row>
    <row r="587" spans="2:5" s="106" customFormat="1" ht="42.75" customHeight="1">
      <c r="B587" s="107"/>
      <c r="C587" s="25"/>
      <c r="D587" s="25"/>
      <c r="E587" s="26"/>
    </row>
    <row r="588" spans="2:5" s="106" customFormat="1" ht="42.75" customHeight="1">
      <c r="B588" s="107"/>
      <c r="C588" s="25"/>
      <c r="D588" s="25"/>
      <c r="E588" s="26"/>
    </row>
    <row r="589" spans="2:5" s="106" customFormat="1" ht="42.75" customHeight="1">
      <c r="B589" s="107"/>
      <c r="C589" s="25"/>
      <c r="D589" s="25"/>
      <c r="E589" s="26"/>
    </row>
    <row r="590" spans="2:5" s="106" customFormat="1" ht="42.75" customHeight="1">
      <c r="B590" s="107"/>
      <c r="C590" s="25"/>
      <c r="D590" s="25"/>
      <c r="E590" s="26"/>
    </row>
    <row r="591" spans="2:5" s="106" customFormat="1" ht="42.75" customHeight="1">
      <c r="B591" s="107"/>
      <c r="C591" s="25"/>
      <c r="D591" s="25"/>
      <c r="E591" s="26"/>
    </row>
    <row r="592" spans="2:5" s="106" customFormat="1" ht="42.75" customHeight="1">
      <c r="B592" s="107"/>
      <c r="C592" s="25"/>
      <c r="D592" s="25"/>
      <c r="E592" s="26"/>
    </row>
    <row r="593" spans="2:5" s="106" customFormat="1" ht="42.75" customHeight="1">
      <c r="B593" s="107"/>
      <c r="C593" s="25"/>
      <c r="D593" s="25"/>
      <c r="E593" s="26"/>
    </row>
    <row r="594" spans="2:5" s="106" customFormat="1" ht="42.75" customHeight="1">
      <c r="B594" s="107"/>
      <c r="C594" s="25"/>
      <c r="D594" s="25"/>
      <c r="E594" s="26"/>
    </row>
    <row r="595" spans="2:5" s="106" customFormat="1" ht="42.75" customHeight="1">
      <c r="B595" s="107"/>
      <c r="C595" s="25"/>
      <c r="D595" s="25"/>
      <c r="E595" s="26"/>
    </row>
    <row r="596" spans="2:5" s="106" customFormat="1" ht="42.75" customHeight="1">
      <c r="B596" s="107"/>
      <c r="C596" s="25"/>
      <c r="D596" s="25"/>
      <c r="E596" s="26"/>
    </row>
    <row r="597" spans="2:5" s="106" customFormat="1" ht="42.75" customHeight="1">
      <c r="B597" s="107"/>
      <c r="C597" s="25"/>
      <c r="D597" s="25"/>
      <c r="E597" s="26"/>
    </row>
    <row r="598" spans="2:5" s="106" customFormat="1" ht="42.75" customHeight="1">
      <c r="B598" s="107"/>
      <c r="C598" s="25"/>
      <c r="D598" s="25"/>
      <c r="E598" s="26"/>
    </row>
    <row r="599" spans="2:5" s="106" customFormat="1" ht="42.75" customHeight="1">
      <c r="B599" s="107"/>
      <c r="C599" s="25"/>
      <c r="D599" s="25"/>
      <c r="E599" s="26"/>
    </row>
    <row r="600" spans="2:5" s="106" customFormat="1" ht="42.75" customHeight="1">
      <c r="B600" s="107"/>
      <c r="C600" s="25"/>
      <c r="D600" s="25"/>
      <c r="E600" s="26"/>
    </row>
    <row r="601" spans="2:5" s="106" customFormat="1" ht="42.75" customHeight="1">
      <c r="B601" s="107"/>
      <c r="C601" s="25"/>
      <c r="D601" s="25"/>
      <c r="E601" s="26"/>
    </row>
    <row r="602" spans="2:5" s="106" customFormat="1" ht="42.75" customHeight="1">
      <c r="B602" s="107"/>
      <c r="C602" s="25"/>
      <c r="D602" s="25"/>
      <c r="E602" s="26"/>
    </row>
    <row r="603" spans="2:5" s="106" customFormat="1" ht="42.75" customHeight="1">
      <c r="B603" s="107"/>
      <c r="C603" s="25"/>
      <c r="D603" s="25"/>
      <c r="E603" s="26"/>
    </row>
    <row r="604" spans="2:5" s="106" customFormat="1" ht="42.75" customHeight="1">
      <c r="B604" s="107"/>
      <c r="C604" s="25"/>
      <c r="D604" s="25"/>
      <c r="E604" s="26"/>
    </row>
    <row r="605" spans="2:5" s="106" customFormat="1" ht="42.75" customHeight="1">
      <c r="B605" s="107"/>
      <c r="C605" s="25"/>
      <c r="D605" s="25"/>
      <c r="E605" s="26"/>
    </row>
    <row r="606" spans="2:5" s="106" customFormat="1" ht="42.75" customHeight="1">
      <c r="B606" s="107"/>
      <c r="C606" s="25"/>
      <c r="D606" s="25"/>
      <c r="E606" s="26"/>
    </row>
    <row r="607" spans="2:5" s="106" customFormat="1" ht="42.75" customHeight="1">
      <c r="B607" s="107"/>
      <c r="C607" s="25"/>
      <c r="D607" s="25"/>
      <c r="E607" s="26"/>
    </row>
    <row r="608" spans="2:5" s="106" customFormat="1" ht="42.75" customHeight="1">
      <c r="B608" s="107"/>
      <c r="C608" s="25"/>
      <c r="D608" s="25"/>
      <c r="E608" s="26"/>
    </row>
    <row r="609" spans="2:5" s="106" customFormat="1" ht="42.75" customHeight="1">
      <c r="B609" s="107"/>
      <c r="C609" s="25"/>
      <c r="D609" s="25"/>
      <c r="E609" s="26"/>
    </row>
    <row r="610" spans="2:5" s="106" customFormat="1" ht="42.75" customHeight="1">
      <c r="B610" s="107"/>
      <c r="C610" s="25"/>
      <c r="D610" s="25"/>
      <c r="E610" s="26"/>
    </row>
    <row r="611" spans="2:5" s="106" customFormat="1" ht="42.75" customHeight="1">
      <c r="B611" s="107"/>
      <c r="C611" s="25"/>
      <c r="D611" s="25"/>
      <c r="E611" s="26"/>
    </row>
    <row r="612" spans="2:5" s="106" customFormat="1" ht="42.75" customHeight="1">
      <c r="B612" s="107"/>
      <c r="C612" s="25"/>
      <c r="D612" s="25"/>
      <c r="E612" s="26"/>
    </row>
    <row r="613" spans="2:5" s="106" customFormat="1" ht="42.75" customHeight="1">
      <c r="B613" s="107"/>
      <c r="C613" s="25"/>
      <c r="D613" s="25"/>
      <c r="E613" s="26"/>
    </row>
    <row r="614" spans="2:5" s="106" customFormat="1" ht="42.75" customHeight="1">
      <c r="B614" s="107"/>
      <c r="C614" s="25"/>
      <c r="D614" s="25"/>
      <c r="E614" s="26"/>
    </row>
    <row r="615" spans="2:5" s="106" customFormat="1" ht="42.75" customHeight="1">
      <c r="B615" s="107"/>
      <c r="C615" s="25"/>
      <c r="D615" s="25"/>
      <c r="E615" s="26"/>
    </row>
    <row r="616" spans="2:5" s="106" customFormat="1" ht="42.75" customHeight="1">
      <c r="B616" s="107"/>
      <c r="C616" s="25"/>
      <c r="D616" s="25"/>
      <c r="E616" s="26"/>
    </row>
    <row r="617" spans="2:5" s="106" customFormat="1" ht="42.75" customHeight="1">
      <c r="B617" s="107"/>
      <c r="C617" s="25"/>
      <c r="D617" s="25"/>
      <c r="E617" s="26"/>
    </row>
    <row r="618" spans="2:5" s="106" customFormat="1" ht="42.75" customHeight="1">
      <c r="B618" s="107"/>
      <c r="C618" s="25"/>
      <c r="D618" s="25"/>
      <c r="E618" s="26"/>
    </row>
    <row r="619" spans="2:5" s="106" customFormat="1" ht="42.75" customHeight="1">
      <c r="B619" s="107"/>
      <c r="C619" s="25"/>
      <c r="D619" s="25"/>
      <c r="E619" s="26"/>
    </row>
    <row r="620" spans="2:5" s="106" customFormat="1" ht="42.75" customHeight="1">
      <c r="B620" s="107"/>
      <c r="C620" s="25"/>
      <c r="D620" s="25"/>
      <c r="E620" s="26"/>
    </row>
    <row r="621" spans="2:5" s="106" customFormat="1" ht="42.75" customHeight="1">
      <c r="B621" s="107"/>
      <c r="C621" s="25"/>
      <c r="D621" s="25"/>
      <c r="E621" s="26"/>
    </row>
    <row r="622" spans="2:5" s="106" customFormat="1" ht="42.75" customHeight="1">
      <c r="B622" s="107"/>
      <c r="C622" s="25"/>
      <c r="D622" s="25"/>
      <c r="E622" s="26"/>
    </row>
    <row r="623" spans="2:5" s="106" customFormat="1" ht="42.75" customHeight="1">
      <c r="B623" s="107"/>
      <c r="C623" s="25"/>
      <c r="D623" s="25"/>
      <c r="E623" s="26"/>
    </row>
    <row r="624" spans="2:5" s="106" customFormat="1" ht="42.75" customHeight="1">
      <c r="B624" s="107"/>
      <c r="C624" s="25"/>
      <c r="D624" s="25"/>
      <c r="E624" s="26"/>
    </row>
    <row r="625" spans="2:5" s="106" customFormat="1" ht="42.75" customHeight="1">
      <c r="B625" s="107"/>
      <c r="C625" s="25"/>
      <c r="D625" s="25"/>
      <c r="E625" s="26"/>
    </row>
    <row r="626" spans="2:5" s="106" customFormat="1" ht="42.75" customHeight="1">
      <c r="B626" s="107"/>
      <c r="C626" s="25"/>
      <c r="D626" s="25"/>
      <c r="E626" s="26"/>
    </row>
    <row r="627" spans="2:5" s="106" customFormat="1" ht="42.75" customHeight="1">
      <c r="B627" s="107"/>
      <c r="C627" s="25"/>
      <c r="D627" s="25"/>
      <c r="E627" s="26"/>
    </row>
    <row r="628" spans="2:5" s="106" customFormat="1" ht="42.75" customHeight="1">
      <c r="B628" s="107"/>
      <c r="C628" s="25"/>
      <c r="D628" s="25"/>
      <c r="E628" s="26"/>
    </row>
    <row r="629" spans="2:5" s="106" customFormat="1" ht="42.75" customHeight="1">
      <c r="B629" s="107"/>
      <c r="C629" s="25"/>
      <c r="D629" s="25"/>
      <c r="E629" s="26"/>
    </row>
    <row r="630" spans="2:5" s="106" customFormat="1" ht="42.75" customHeight="1">
      <c r="B630" s="107"/>
      <c r="C630" s="25"/>
      <c r="D630" s="25"/>
      <c r="E630" s="26"/>
    </row>
    <row r="631" spans="2:5" s="106" customFormat="1" ht="42.75" customHeight="1">
      <c r="B631" s="107"/>
      <c r="C631" s="25"/>
      <c r="D631" s="25"/>
      <c r="E631" s="26"/>
    </row>
    <row r="632" spans="2:5" s="106" customFormat="1" ht="42.75" customHeight="1">
      <c r="B632" s="107"/>
      <c r="C632" s="25"/>
      <c r="D632" s="25"/>
      <c r="E632" s="26"/>
    </row>
    <row r="633" spans="2:5" s="106" customFormat="1" ht="42.75" customHeight="1">
      <c r="B633" s="107"/>
      <c r="C633" s="25"/>
      <c r="D633" s="25"/>
      <c r="E633" s="26"/>
    </row>
    <row r="634" spans="2:5" s="106" customFormat="1" ht="42.75" customHeight="1">
      <c r="B634" s="107"/>
      <c r="C634" s="25"/>
      <c r="D634" s="25"/>
      <c r="E634" s="26"/>
    </row>
    <row r="635" spans="2:5" s="106" customFormat="1" ht="42.75" customHeight="1">
      <c r="B635" s="107"/>
      <c r="C635" s="25"/>
      <c r="D635" s="25"/>
      <c r="E635" s="26"/>
    </row>
    <row r="636" spans="2:5" s="106" customFormat="1" ht="42.75" customHeight="1">
      <c r="B636" s="107"/>
      <c r="C636" s="25"/>
      <c r="D636" s="25"/>
      <c r="E636" s="26"/>
    </row>
    <row r="637" spans="2:5" s="106" customFormat="1" ht="42.75" customHeight="1">
      <c r="B637" s="107"/>
      <c r="C637" s="25"/>
      <c r="D637" s="25"/>
      <c r="E637" s="26"/>
    </row>
    <row r="638" spans="2:5" s="106" customFormat="1" ht="42.75" customHeight="1">
      <c r="B638" s="107"/>
      <c r="C638" s="25"/>
      <c r="D638" s="25"/>
      <c r="E638" s="26"/>
    </row>
    <row r="639" spans="2:5" s="106" customFormat="1" ht="42.75" customHeight="1">
      <c r="B639" s="107"/>
      <c r="C639" s="25"/>
      <c r="D639" s="25"/>
      <c r="E639" s="26"/>
    </row>
    <row r="640" spans="2:5" s="106" customFormat="1" ht="42.75" customHeight="1">
      <c r="B640" s="107"/>
      <c r="C640" s="25"/>
      <c r="D640" s="25"/>
      <c r="E640" s="26"/>
    </row>
    <row r="641" spans="2:5" s="106" customFormat="1" ht="42.75" customHeight="1">
      <c r="B641" s="107"/>
      <c r="C641" s="25"/>
      <c r="D641" s="25"/>
      <c r="E641" s="26"/>
    </row>
    <row r="642" spans="2:5" s="106" customFormat="1" ht="42.75" customHeight="1">
      <c r="B642" s="107"/>
      <c r="C642" s="25"/>
      <c r="D642" s="25"/>
      <c r="E642" s="26"/>
    </row>
    <row r="643" spans="2:5" s="106" customFormat="1" ht="42.75" customHeight="1">
      <c r="B643" s="107"/>
      <c r="C643" s="25"/>
      <c r="D643" s="25"/>
      <c r="E643" s="26"/>
    </row>
    <row r="644" spans="2:5" s="106" customFormat="1" ht="42.75" customHeight="1">
      <c r="B644" s="107"/>
      <c r="C644" s="25"/>
      <c r="D644" s="25"/>
      <c r="E644" s="26"/>
    </row>
    <row r="645" spans="2:5" s="106" customFormat="1" ht="42.75" customHeight="1">
      <c r="B645" s="107"/>
      <c r="C645" s="25"/>
      <c r="D645" s="25"/>
      <c r="E645" s="26"/>
    </row>
    <row r="646" spans="2:5" s="106" customFormat="1" ht="42.75" customHeight="1">
      <c r="B646" s="107"/>
      <c r="C646" s="25"/>
      <c r="D646" s="25"/>
      <c r="E646" s="26"/>
    </row>
    <row r="647" spans="2:5" s="106" customFormat="1" ht="42.75" customHeight="1">
      <c r="B647" s="107"/>
      <c r="C647" s="25"/>
      <c r="D647" s="25"/>
      <c r="E647" s="26"/>
    </row>
    <row r="648" spans="2:5" s="106" customFormat="1" ht="42.75" customHeight="1">
      <c r="B648" s="107"/>
      <c r="C648" s="25"/>
      <c r="D648" s="25"/>
      <c r="E648" s="26"/>
    </row>
    <row r="649" spans="2:5" s="106" customFormat="1" ht="42.75" customHeight="1">
      <c r="B649" s="107"/>
      <c r="C649" s="25"/>
      <c r="D649" s="25"/>
      <c r="E649" s="26"/>
    </row>
    <row r="650" spans="2:5" s="106" customFormat="1" ht="42.75" customHeight="1">
      <c r="B650" s="107"/>
      <c r="C650" s="25"/>
      <c r="D650" s="25"/>
      <c r="E650" s="26"/>
    </row>
    <row r="651" spans="2:5" s="106" customFormat="1" ht="42.75" customHeight="1">
      <c r="B651" s="107"/>
      <c r="C651" s="25"/>
      <c r="D651" s="25"/>
      <c r="E651" s="26"/>
    </row>
    <row r="652" spans="2:5" s="106" customFormat="1" ht="42.75" customHeight="1">
      <c r="B652" s="107"/>
      <c r="C652" s="25"/>
      <c r="D652" s="25"/>
      <c r="E652" s="26"/>
    </row>
    <row r="653" spans="2:5" s="106" customFormat="1" ht="42.75" customHeight="1">
      <c r="B653" s="107"/>
      <c r="C653" s="25"/>
      <c r="D653" s="25"/>
      <c r="E653" s="26"/>
    </row>
    <row r="654" spans="2:5" s="106" customFormat="1" ht="42.75" customHeight="1">
      <c r="B654" s="107"/>
      <c r="C654" s="25"/>
      <c r="D654" s="25"/>
      <c r="E654" s="26"/>
    </row>
    <row r="655" spans="2:5" s="106" customFormat="1" ht="42.75" customHeight="1">
      <c r="B655" s="107"/>
      <c r="C655" s="25"/>
      <c r="D655" s="25"/>
      <c r="E655" s="26"/>
    </row>
    <row r="656" spans="2:5" s="106" customFormat="1" ht="42.75" customHeight="1">
      <c r="B656" s="107"/>
      <c r="C656" s="25"/>
      <c r="D656" s="25"/>
      <c r="E656" s="26"/>
    </row>
    <row r="657" spans="2:5" s="106" customFormat="1" ht="42.75" customHeight="1">
      <c r="B657" s="107"/>
      <c r="C657" s="25"/>
      <c r="D657" s="25"/>
      <c r="E657" s="26"/>
    </row>
    <row r="658" spans="2:5" s="106" customFormat="1" ht="42.75" customHeight="1">
      <c r="B658" s="107"/>
      <c r="C658" s="25"/>
      <c r="D658" s="25"/>
      <c r="E658" s="26"/>
    </row>
    <row r="659" spans="2:5" s="106" customFormat="1" ht="42.75" customHeight="1">
      <c r="B659" s="107"/>
      <c r="C659" s="25"/>
      <c r="D659" s="25"/>
      <c r="E659" s="26"/>
    </row>
    <row r="660" spans="2:5" s="106" customFormat="1" ht="42.75" customHeight="1">
      <c r="B660" s="107"/>
      <c r="C660" s="25"/>
      <c r="D660" s="25"/>
      <c r="E660" s="26"/>
    </row>
    <row r="661" spans="2:5" s="106" customFormat="1" ht="42.75" customHeight="1">
      <c r="B661" s="107"/>
      <c r="C661" s="25"/>
      <c r="D661" s="25"/>
      <c r="E661" s="26"/>
    </row>
    <row r="662" spans="2:5" s="106" customFormat="1" ht="42.75" customHeight="1">
      <c r="B662" s="107"/>
      <c r="C662" s="25"/>
      <c r="D662" s="25"/>
      <c r="E662" s="26"/>
    </row>
    <row r="663" spans="2:5" s="106" customFormat="1" ht="42.75" customHeight="1">
      <c r="B663" s="107"/>
      <c r="C663" s="25"/>
      <c r="D663" s="25"/>
      <c r="E663" s="26"/>
    </row>
    <row r="664" spans="2:5" s="106" customFormat="1" ht="42.75" customHeight="1">
      <c r="B664" s="107"/>
      <c r="C664" s="25"/>
      <c r="D664" s="25"/>
      <c r="E664" s="26"/>
    </row>
    <row r="665" spans="2:5" s="106" customFormat="1" ht="42.75" customHeight="1">
      <c r="B665" s="107"/>
      <c r="C665" s="25"/>
      <c r="D665" s="25"/>
      <c r="E665" s="26"/>
    </row>
    <row r="666" spans="2:5" s="106" customFormat="1" ht="42.75" customHeight="1">
      <c r="B666" s="107"/>
      <c r="C666" s="25"/>
      <c r="D666" s="25"/>
      <c r="E666" s="26"/>
    </row>
    <row r="667" spans="2:5" s="106" customFormat="1" ht="42.75" customHeight="1">
      <c r="B667" s="107"/>
      <c r="C667" s="25"/>
      <c r="D667" s="25"/>
      <c r="E667" s="26"/>
    </row>
    <row r="668" spans="2:5" s="106" customFormat="1" ht="42.75" customHeight="1">
      <c r="B668" s="107"/>
      <c r="C668" s="25"/>
      <c r="D668" s="25"/>
      <c r="E668" s="26"/>
    </row>
    <row r="669" spans="2:5" s="106" customFormat="1" ht="42.75" customHeight="1">
      <c r="B669" s="107"/>
      <c r="C669" s="25"/>
      <c r="D669" s="25"/>
      <c r="E669" s="26"/>
    </row>
    <row r="670" spans="2:5" s="106" customFormat="1" ht="42.75" customHeight="1">
      <c r="B670" s="107"/>
      <c r="C670" s="25"/>
      <c r="D670" s="25"/>
      <c r="E670" s="26"/>
    </row>
    <row r="671" spans="2:5" s="106" customFormat="1" ht="42.75" customHeight="1">
      <c r="B671" s="107"/>
      <c r="C671" s="25"/>
      <c r="D671" s="25"/>
      <c r="E671" s="26"/>
    </row>
    <row r="672" spans="2:5" s="106" customFormat="1" ht="42.75" customHeight="1">
      <c r="B672" s="107"/>
      <c r="C672" s="25"/>
      <c r="D672" s="25"/>
      <c r="E672" s="26"/>
    </row>
    <row r="673" spans="2:5" s="106" customFormat="1" ht="42.75" customHeight="1">
      <c r="B673" s="107"/>
      <c r="C673" s="25"/>
      <c r="D673" s="25"/>
      <c r="E673" s="26"/>
    </row>
    <row r="674" spans="2:5" s="106" customFormat="1" ht="42.75" customHeight="1">
      <c r="B674" s="107"/>
      <c r="C674" s="25"/>
      <c r="D674" s="25"/>
      <c r="E674" s="26"/>
    </row>
    <row r="675" spans="2:5" s="106" customFormat="1" ht="42.75" customHeight="1">
      <c r="B675" s="107"/>
      <c r="C675" s="25"/>
      <c r="D675" s="25"/>
      <c r="E675" s="26"/>
    </row>
    <row r="676" spans="2:5" s="106" customFormat="1" ht="42.75" customHeight="1">
      <c r="B676" s="107"/>
      <c r="C676" s="25"/>
      <c r="D676" s="25"/>
      <c r="E676" s="26"/>
    </row>
    <row r="677" spans="2:5" s="106" customFormat="1" ht="42.75" customHeight="1">
      <c r="B677" s="107"/>
      <c r="C677" s="25"/>
      <c r="D677" s="25"/>
      <c r="E677" s="26"/>
    </row>
    <row r="678" spans="2:5" s="106" customFormat="1" ht="42.75" customHeight="1">
      <c r="B678" s="107"/>
      <c r="C678" s="25"/>
      <c r="D678" s="25"/>
      <c r="E678" s="26"/>
    </row>
    <row r="679" spans="2:5" s="106" customFormat="1" ht="42.75" customHeight="1">
      <c r="B679" s="107"/>
      <c r="C679" s="25"/>
      <c r="D679" s="25"/>
      <c r="E679" s="26"/>
    </row>
    <row r="680" spans="2:5" s="106" customFormat="1" ht="42.75" customHeight="1">
      <c r="B680" s="107"/>
      <c r="C680" s="25"/>
      <c r="D680" s="25"/>
      <c r="E680" s="26"/>
    </row>
    <row r="681" spans="2:5" s="106" customFormat="1" ht="42.75" customHeight="1">
      <c r="B681" s="107"/>
      <c r="C681" s="25"/>
      <c r="D681" s="25"/>
      <c r="E681" s="26"/>
    </row>
    <row r="682" spans="2:5" s="106" customFormat="1" ht="42.75" customHeight="1">
      <c r="B682" s="107"/>
      <c r="C682" s="25"/>
      <c r="D682" s="25"/>
      <c r="E682" s="26"/>
    </row>
    <row r="683" spans="2:5" s="106" customFormat="1" ht="42.75" customHeight="1">
      <c r="B683" s="107"/>
      <c r="C683" s="25"/>
      <c r="D683" s="25"/>
      <c r="E683" s="26"/>
    </row>
    <row r="684" spans="2:5" s="106" customFormat="1" ht="42.75" customHeight="1">
      <c r="B684" s="107"/>
      <c r="C684" s="25"/>
      <c r="D684" s="25"/>
      <c r="E684" s="26"/>
    </row>
    <row r="685" spans="2:5" s="106" customFormat="1" ht="42.75" customHeight="1">
      <c r="B685" s="107"/>
      <c r="C685" s="25"/>
      <c r="D685" s="25"/>
      <c r="E685" s="26"/>
    </row>
    <row r="686" spans="2:5" s="106" customFormat="1" ht="42.75" customHeight="1">
      <c r="B686" s="107"/>
      <c r="C686" s="25"/>
      <c r="D686" s="25"/>
      <c r="E686" s="26"/>
    </row>
    <row r="687" spans="2:5" s="106" customFormat="1" ht="42.75" customHeight="1">
      <c r="B687" s="107"/>
      <c r="C687" s="25"/>
      <c r="D687" s="25"/>
      <c r="E687" s="26"/>
    </row>
    <row r="688" spans="2:5" s="106" customFormat="1" ht="42.75" customHeight="1">
      <c r="B688" s="107"/>
      <c r="C688" s="25"/>
      <c r="D688" s="25"/>
      <c r="E688" s="26"/>
    </row>
    <row r="689" spans="2:5" s="106" customFormat="1" ht="42.75" customHeight="1">
      <c r="B689" s="107"/>
      <c r="C689" s="25"/>
      <c r="D689" s="25"/>
      <c r="E689" s="26"/>
    </row>
    <row r="690" spans="2:5" s="106" customFormat="1" ht="42.75" customHeight="1">
      <c r="B690" s="107"/>
      <c r="C690" s="25"/>
      <c r="D690" s="25"/>
      <c r="E690" s="26"/>
    </row>
    <row r="691" spans="2:5" s="106" customFormat="1" ht="42.75" customHeight="1">
      <c r="B691" s="107"/>
      <c r="C691" s="25"/>
      <c r="D691" s="25"/>
      <c r="E691" s="26"/>
    </row>
    <row r="692" spans="2:5" s="106" customFormat="1" ht="42.75" customHeight="1">
      <c r="B692" s="107"/>
      <c r="C692" s="25"/>
      <c r="D692" s="25"/>
      <c r="E692" s="26"/>
    </row>
    <row r="693" spans="2:5" s="106" customFormat="1" ht="42.75" customHeight="1">
      <c r="B693" s="107"/>
      <c r="C693" s="25"/>
      <c r="D693" s="25"/>
      <c r="E693" s="26"/>
    </row>
    <row r="694" spans="2:5" s="106" customFormat="1" ht="42.75" customHeight="1">
      <c r="B694" s="107"/>
      <c r="C694" s="25"/>
      <c r="D694" s="25"/>
      <c r="E694" s="26"/>
    </row>
    <row r="695" spans="2:5" s="106" customFormat="1" ht="42.75" customHeight="1">
      <c r="B695" s="107"/>
      <c r="C695" s="25"/>
      <c r="D695" s="25"/>
      <c r="E695" s="26"/>
    </row>
    <row r="696" spans="2:5" s="106" customFormat="1" ht="42.75" customHeight="1">
      <c r="B696" s="107"/>
      <c r="C696" s="25"/>
      <c r="D696" s="25"/>
      <c r="E696" s="26"/>
    </row>
    <row r="697" spans="2:5" s="106" customFormat="1" ht="42.75" customHeight="1">
      <c r="B697" s="107"/>
      <c r="C697" s="25"/>
      <c r="D697" s="25"/>
      <c r="E697" s="26"/>
    </row>
    <row r="698" spans="2:5" s="106" customFormat="1" ht="42.75" customHeight="1">
      <c r="B698" s="107"/>
      <c r="C698" s="25"/>
      <c r="D698" s="25"/>
      <c r="E698" s="26"/>
    </row>
    <row r="699" spans="2:5" s="106" customFormat="1" ht="42.75" customHeight="1">
      <c r="B699" s="107"/>
      <c r="C699" s="25"/>
      <c r="D699" s="25"/>
      <c r="E699" s="26"/>
    </row>
    <row r="700" spans="2:5" s="106" customFormat="1" ht="42.75" customHeight="1">
      <c r="B700" s="107"/>
      <c r="C700" s="25"/>
      <c r="D700" s="25"/>
      <c r="E700" s="26"/>
    </row>
    <row r="701" spans="2:5" s="106" customFormat="1" ht="42.75" customHeight="1">
      <c r="B701" s="107"/>
      <c r="C701" s="25"/>
      <c r="D701" s="25"/>
      <c r="E701" s="26"/>
    </row>
    <row r="702" spans="2:5" s="106" customFormat="1" ht="42.75" customHeight="1">
      <c r="B702" s="107"/>
      <c r="C702" s="25"/>
      <c r="D702" s="25"/>
      <c r="E702" s="26"/>
    </row>
    <row r="703" spans="2:5" s="106" customFormat="1" ht="42.75" customHeight="1">
      <c r="B703" s="107"/>
      <c r="C703" s="25"/>
      <c r="D703" s="25"/>
      <c r="E703" s="26"/>
    </row>
    <row r="704" spans="2:5" s="106" customFormat="1" ht="42.75" customHeight="1">
      <c r="B704" s="107"/>
      <c r="C704" s="25"/>
      <c r="D704" s="25"/>
      <c r="E704" s="26"/>
    </row>
    <row r="705" spans="2:5" s="106" customFormat="1" ht="42.75" customHeight="1">
      <c r="B705" s="107"/>
      <c r="C705" s="25"/>
      <c r="D705" s="25"/>
      <c r="E705" s="26"/>
    </row>
    <row r="706" spans="2:5" s="106" customFormat="1" ht="42.75" customHeight="1">
      <c r="B706" s="107"/>
      <c r="C706" s="25"/>
      <c r="D706" s="25"/>
      <c r="E706" s="26"/>
    </row>
    <row r="707" spans="2:5" s="106" customFormat="1" ht="42.75" customHeight="1">
      <c r="B707" s="107"/>
      <c r="C707" s="25"/>
      <c r="D707" s="25"/>
      <c r="E707" s="26"/>
    </row>
    <row r="708" spans="2:5" s="106" customFormat="1" ht="42.75" customHeight="1">
      <c r="B708" s="107"/>
      <c r="C708" s="25"/>
      <c r="D708" s="25"/>
      <c r="E708" s="26"/>
    </row>
    <row r="709" spans="2:5" s="106" customFormat="1" ht="42.75" customHeight="1">
      <c r="B709" s="107"/>
      <c r="C709" s="25"/>
      <c r="D709" s="25"/>
      <c r="E709" s="26"/>
    </row>
    <row r="710" spans="2:5" s="106" customFormat="1" ht="42.75" customHeight="1">
      <c r="B710" s="107"/>
      <c r="C710" s="25"/>
      <c r="D710" s="25"/>
      <c r="E710" s="26"/>
    </row>
    <row r="711" spans="2:5" s="106" customFormat="1" ht="42.75" customHeight="1">
      <c r="B711" s="107"/>
      <c r="C711" s="25"/>
      <c r="D711" s="25"/>
      <c r="E711" s="26"/>
    </row>
    <row r="712" spans="2:5" s="106" customFormat="1" ht="42.75" customHeight="1">
      <c r="B712" s="107"/>
      <c r="C712" s="25"/>
      <c r="D712" s="25"/>
      <c r="E712" s="26"/>
    </row>
    <row r="713" spans="2:5" s="106" customFormat="1" ht="42.75" customHeight="1">
      <c r="B713" s="107"/>
      <c r="C713" s="25"/>
      <c r="D713" s="25"/>
      <c r="E713" s="26"/>
    </row>
    <row r="714" spans="2:5" s="106" customFormat="1" ht="42.75" customHeight="1">
      <c r="B714" s="107"/>
      <c r="C714" s="25"/>
      <c r="D714" s="25"/>
      <c r="E714" s="26"/>
    </row>
    <row r="715" spans="2:5" s="106" customFormat="1" ht="42.75" customHeight="1">
      <c r="B715" s="107"/>
      <c r="C715" s="25"/>
      <c r="D715" s="25"/>
      <c r="E715" s="26"/>
    </row>
    <row r="716" spans="2:5" s="106" customFormat="1" ht="42.75" customHeight="1">
      <c r="B716" s="107"/>
      <c r="C716" s="25"/>
      <c r="D716" s="25"/>
      <c r="E716" s="26"/>
    </row>
    <row r="717" spans="2:5" s="106" customFormat="1" ht="42.75" customHeight="1">
      <c r="B717" s="107"/>
      <c r="C717" s="25"/>
      <c r="D717" s="25"/>
      <c r="E717" s="26"/>
    </row>
    <row r="718" spans="2:5" s="106" customFormat="1" ht="42.75" customHeight="1">
      <c r="B718" s="107"/>
      <c r="C718" s="25"/>
      <c r="D718" s="25"/>
      <c r="E718" s="26"/>
    </row>
    <row r="719" spans="2:5" s="106" customFormat="1" ht="42.75" customHeight="1">
      <c r="B719" s="107"/>
      <c r="C719" s="25"/>
      <c r="D719" s="25"/>
      <c r="E719" s="26"/>
    </row>
    <row r="720" spans="2:5" s="106" customFormat="1" ht="42.75" customHeight="1">
      <c r="B720" s="107"/>
      <c r="C720" s="25"/>
      <c r="D720" s="25"/>
      <c r="E720" s="26"/>
    </row>
    <row r="721" spans="2:5" s="106" customFormat="1" ht="42.75" customHeight="1">
      <c r="B721" s="107"/>
      <c r="C721" s="25"/>
      <c r="D721" s="25"/>
      <c r="E721" s="26"/>
    </row>
    <row r="722" spans="2:5" s="106" customFormat="1" ht="42.75" customHeight="1">
      <c r="B722" s="107"/>
      <c r="C722" s="25"/>
      <c r="D722" s="25"/>
      <c r="E722" s="26"/>
    </row>
    <row r="723" spans="2:5" s="106" customFormat="1" ht="42.75" customHeight="1">
      <c r="B723" s="107"/>
      <c r="C723" s="25"/>
      <c r="D723" s="25"/>
      <c r="E723" s="26"/>
    </row>
    <row r="724" spans="2:5" s="106" customFormat="1" ht="42.75" customHeight="1">
      <c r="B724" s="107"/>
      <c r="C724" s="25"/>
      <c r="D724" s="25"/>
      <c r="E724" s="26"/>
    </row>
    <row r="725" spans="2:5" s="106" customFormat="1" ht="42.75" customHeight="1">
      <c r="B725" s="107"/>
      <c r="C725" s="25"/>
      <c r="D725" s="25"/>
      <c r="E725" s="26"/>
    </row>
    <row r="726" spans="2:5" s="106" customFormat="1" ht="42.75" customHeight="1">
      <c r="B726" s="107"/>
      <c r="C726" s="25"/>
      <c r="D726" s="25"/>
      <c r="E726" s="26"/>
    </row>
    <row r="727" spans="2:5" s="106" customFormat="1" ht="42.75" customHeight="1">
      <c r="B727" s="107"/>
      <c r="C727" s="25"/>
      <c r="D727" s="25"/>
      <c r="E727" s="26"/>
    </row>
    <row r="728" spans="2:5" s="106" customFormat="1" ht="42.75" customHeight="1">
      <c r="B728" s="107"/>
      <c r="C728" s="25"/>
      <c r="D728" s="25"/>
      <c r="E728" s="26"/>
    </row>
    <row r="729" spans="2:5" s="106" customFormat="1" ht="42.75" customHeight="1">
      <c r="B729" s="107"/>
      <c r="C729" s="25"/>
      <c r="D729" s="25"/>
      <c r="E729" s="26"/>
    </row>
    <row r="730" spans="2:5" s="106" customFormat="1" ht="42.75" customHeight="1">
      <c r="B730" s="107"/>
      <c r="C730" s="25"/>
      <c r="D730" s="25"/>
      <c r="E730" s="26"/>
    </row>
    <row r="731" spans="2:5" s="106" customFormat="1" ht="42.75" customHeight="1">
      <c r="B731" s="107"/>
      <c r="C731" s="25"/>
      <c r="D731" s="25"/>
      <c r="E731" s="26"/>
    </row>
    <row r="732" spans="2:5" s="106" customFormat="1" ht="42.75" customHeight="1">
      <c r="B732" s="107"/>
      <c r="C732" s="25"/>
      <c r="D732" s="25"/>
      <c r="E732" s="26"/>
    </row>
    <row r="733" spans="2:5" s="106" customFormat="1" ht="42.75" customHeight="1">
      <c r="B733" s="107"/>
      <c r="C733" s="25"/>
      <c r="D733" s="25"/>
      <c r="E733" s="26"/>
    </row>
    <row r="734" spans="2:5" s="106" customFormat="1" ht="42.75" customHeight="1">
      <c r="B734" s="107"/>
      <c r="C734" s="25"/>
      <c r="D734" s="25"/>
      <c r="E734" s="26"/>
    </row>
    <row r="735" spans="2:5" s="106" customFormat="1" ht="42.75" customHeight="1">
      <c r="B735" s="107"/>
      <c r="C735" s="25"/>
      <c r="D735" s="25"/>
      <c r="E735" s="26"/>
    </row>
    <row r="736" spans="2:5" s="106" customFormat="1" ht="42.75" customHeight="1">
      <c r="B736" s="107"/>
      <c r="C736" s="25"/>
      <c r="D736" s="25"/>
      <c r="E736" s="26"/>
    </row>
    <row r="737" spans="2:5" s="106" customFormat="1" ht="42.75" customHeight="1">
      <c r="B737" s="107"/>
      <c r="C737" s="25"/>
      <c r="D737" s="25"/>
      <c r="E737" s="26"/>
    </row>
    <row r="738" spans="2:5" s="106" customFormat="1" ht="42.75" customHeight="1">
      <c r="B738" s="107"/>
      <c r="C738" s="25"/>
      <c r="D738" s="25"/>
      <c r="E738" s="26"/>
    </row>
    <row r="739" spans="2:5" s="106" customFormat="1" ht="42.75" customHeight="1">
      <c r="B739" s="107"/>
      <c r="C739" s="25"/>
      <c r="D739" s="25"/>
      <c r="E739" s="26"/>
    </row>
    <row r="740" spans="2:5" s="106" customFormat="1" ht="42.75" customHeight="1">
      <c r="B740" s="107"/>
      <c r="C740" s="25"/>
      <c r="D740" s="25"/>
      <c r="E740" s="26"/>
    </row>
    <row r="741" spans="2:5" s="106" customFormat="1" ht="42.75" customHeight="1">
      <c r="B741" s="107"/>
      <c r="C741" s="25"/>
      <c r="D741" s="25"/>
      <c r="E741" s="26"/>
    </row>
    <row r="742" spans="2:5" s="106" customFormat="1" ht="42.75" customHeight="1">
      <c r="B742" s="107"/>
      <c r="C742" s="25"/>
      <c r="D742" s="25"/>
      <c r="E742" s="26"/>
    </row>
    <row r="743" spans="2:5" s="106" customFormat="1" ht="42.75" customHeight="1">
      <c r="B743" s="107"/>
      <c r="C743" s="25"/>
      <c r="D743" s="25"/>
      <c r="E743" s="26"/>
    </row>
    <row r="744" spans="2:5" s="106" customFormat="1" ht="42.75" customHeight="1">
      <c r="B744" s="107"/>
      <c r="C744" s="25"/>
      <c r="D744" s="25"/>
      <c r="E744" s="26"/>
    </row>
    <row r="745" spans="2:5" s="106" customFormat="1" ht="42.75" customHeight="1">
      <c r="B745" s="107"/>
      <c r="C745" s="25"/>
      <c r="D745" s="25"/>
      <c r="E745" s="26"/>
    </row>
    <row r="746" spans="2:5" s="106" customFormat="1" ht="42.75" customHeight="1">
      <c r="B746" s="107"/>
      <c r="C746" s="25"/>
      <c r="D746" s="25"/>
      <c r="E746" s="26"/>
    </row>
    <row r="747" spans="2:5" s="106" customFormat="1" ht="42.75" customHeight="1">
      <c r="B747" s="107"/>
      <c r="C747" s="25"/>
      <c r="D747" s="25"/>
      <c r="E747" s="26"/>
    </row>
    <row r="748" spans="2:5" s="106" customFormat="1" ht="42.75" customHeight="1">
      <c r="B748" s="107"/>
      <c r="C748" s="25"/>
      <c r="D748" s="25"/>
      <c r="E748" s="26"/>
    </row>
    <row r="749" spans="2:5" s="106" customFormat="1" ht="42.75" customHeight="1">
      <c r="B749" s="107"/>
      <c r="C749" s="25"/>
      <c r="D749" s="25"/>
      <c r="E749" s="26"/>
    </row>
    <row r="750" spans="2:5" s="106" customFormat="1" ht="42.75" customHeight="1">
      <c r="B750" s="107"/>
      <c r="C750" s="25"/>
      <c r="D750" s="25"/>
      <c r="E750" s="26"/>
    </row>
    <row r="751" spans="2:5" s="106" customFormat="1" ht="42.75" customHeight="1">
      <c r="B751" s="107"/>
      <c r="C751" s="25"/>
      <c r="D751" s="25"/>
      <c r="E751" s="26"/>
    </row>
    <row r="752" spans="2:5" s="106" customFormat="1" ht="42.75" customHeight="1">
      <c r="B752" s="107"/>
      <c r="C752" s="25"/>
      <c r="D752" s="25"/>
      <c r="E752" s="26"/>
    </row>
    <row r="753" spans="2:5" s="106" customFormat="1" ht="42.75" customHeight="1">
      <c r="B753" s="107"/>
      <c r="C753" s="25"/>
      <c r="D753" s="25"/>
      <c r="E753" s="26"/>
    </row>
    <row r="754" spans="2:5" s="106" customFormat="1" ht="42.75" customHeight="1">
      <c r="B754" s="107"/>
      <c r="C754" s="25"/>
      <c r="D754" s="25"/>
      <c r="E754" s="26"/>
    </row>
    <row r="755" spans="2:5" s="106" customFormat="1" ht="42.75" customHeight="1">
      <c r="B755" s="107"/>
      <c r="C755" s="25"/>
      <c r="D755" s="25"/>
      <c r="E755" s="26"/>
    </row>
    <row r="756" spans="2:5" s="106" customFormat="1" ht="42.75" customHeight="1">
      <c r="B756" s="107"/>
      <c r="C756" s="25"/>
      <c r="D756" s="25"/>
      <c r="E756" s="26"/>
    </row>
    <row r="757" spans="2:5" s="106" customFormat="1" ht="42.75" customHeight="1">
      <c r="B757" s="107"/>
      <c r="C757" s="25"/>
      <c r="D757" s="25"/>
      <c r="E757" s="26"/>
    </row>
    <row r="758" spans="2:5" s="106" customFormat="1" ht="42.75" customHeight="1">
      <c r="B758" s="107"/>
      <c r="C758" s="25"/>
      <c r="D758" s="25"/>
      <c r="E758" s="26"/>
    </row>
    <row r="759" spans="2:5" s="106" customFormat="1" ht="42.75" customHeight="1">
      <c r="B759" s="107"/>
      <c r="C759" s="25"/>
      <c r="D759" s="25"/>
      <c r="E759" s="26"/>
    </row>
    <row r="760" spans="2:5" s="106" customFormat="1" ht="42.75" customHeight="1">
      <c r="B760" s="107"/>
      <c r="C760" s="25"/>
      <c r="D760" s="25"/>
      <c r="E760" s="26"/>
    </row>
    <row r="761" spans="2:5" s="106" customFormat="1" ht="42.75" customHeight="1">
      <c r="B761" s="107"/>
      <c r="C761" s="25"/>
      <c r="D761" s="25"/>
      <c r="E761" s="26"/>
    </row>
    <row r="762" spans="2:5" s="106" customFormat="1" ht="42.75" customHeight="1">
      <c r="B762" s="107"/>
      <c r="C762" s="25"/>
      <c r="D762" s="25"/>
      <c r="E762" s="26"/>
    </row>
    <row r="763" spans="2:5" s="106" customFormat="1" ht="42.75" customHeight="1">
      <c r="B763" s="107"/>
      <c r="C763" s="25"/>
      <c r="D763" s="25"/>
      <c r="E763" s="26"/>
    </row>
    <row r="764" spans="2:5" s="106" customFormat="1" ht="42.75" customHeight="1">
      <c r="B764" s="107"/>
      <c r="C764" s="25"/>
      <c r="D764" s="25"/>
      <c r="E764" s="26"/>
    </row>
    <row r="765" spans="2:5" s="106" customFormat="1" ht="42.75" customHeight="1">
      <c r="B765" s="107"/>
      <c r="C765" s="25"/>
      <c r="D765" s="25"/>
      <c r="E765" s="26"/>
    </row>
    <row r="766" spans="2:5" s="106" customFormat="1" ht="42.75" customHeight="1">
      <c r="B766" s="107"/>
      <c r="C766" s="25"/>
      <c r="D766" s="25"/>
      <c r="E766" s="26"/>
    </row>
    <row r="767" spans="2:5" s="106" customFormat="1" ht="42.75" customHeight="1">
      <c r="B767" s="107"/>
      <c r="C767" s="25"/>
      <c r="D767" s="25"/>
      <c r="E767" s="26"/>
    </row>
    <row r="768" spans="2:5" s="106" customFormat="1" ht="42.75" customHeight="1">
      <c r="B768" s="107"/>
      <c r="C768" s="25"/>
      <c r="D768" s="25"/>
      <c r="E768" s="26"/>
    </row>
    <row r="769" spans="2:5" s="106" customFormat="1" ht="42.75" customHeight="1">
      <c r="B769" s="107"/>
      <c r="C769" s="25"/>
      <c r="D769" s="25"/>
      <c r="E769" s="26"/>
    </row>
    <row r="770" spans="2:5" s="106" customFormat="1" ht="42.75" customHeight="1">
      <c r="B770" s="107"/>
      <c r="C770" s="25"/>
      <c r="D770" s="25"/>
      <c r="E770" s="26"/>
    </row>
    <row r="771" spans="2:5" s="106" customFormat="1" ht="42.75" customHeight="1">
      <c r="B771" s="107"/>
      <c r="C771" s="25"/>
      <c r="D771" s="25"/>
      <c r="E771" s="26"/>
    </row>
    <row r="772" spans="2:5" s="106" customFormat="1" ht="42.75" customHeight="1">
      <c r="B772" s="107"/>
      <c r="C772" s="25"/>
      <c r="D772" s="25"/>
      <c r="E772" s="26"/>
    </row>
    <row r="773" spans="2:5" s="106" customFormat="1" ht="42.75" customHeight="1">
      <c r="B773" s="107"/>
      <c r="C773" s="25"/>
      <c r="D773" s="25"/>
      <c r="E773" s="26"/>
    </row>
    <row r="774" spans="2:5" s="106" customFormat="1" ht="42.75" customHeight="1">
      <c r="B774" s="107"/>
      <c r="C774" s="25"/>
      <c r="D774" s="25"/>
      <c r="E774" s="26"/>
    </row>
    <row r="775" spans="2:5" s="106" customFormat="1" ht="42.75" customHeight="1">
      <c r="B775" s="107"/>
      <c r="C775" s="25"/>
      <c r="D775" s="25"/>
      <c r="E775" s="26"/>
    </row>
    <row r="776" spans="2:5" s="106" customFormat="1" ht="42.75" customHeight="1">
      <c r="B776" s="107"/>
      <c r="C776" s="25"/>
      <c r="D776" s="25"/>
      <c r="E776" s="26"/>
    </row>
    <row r="777" spans="2:5" s="106" customFormat="1" ht="42.75" customHeight="1">
      <c r="B777" s="107"/>
      <c r="C777" s="25"/>
      <c r="D777" s="25"/>
      <c r="E777" s="26"/>
    </row>
    <row r="778" spans="2:5" s="106" customFormat="1" ht="42.75" customHeight="1">
      <c r="B778" s="107"/>
      <c r="C778" s="25"/>
      <c r="D778" s="25"/>
      <c r="E778" s="26"/>
    </row>
    <row r="779" spans="2:5" s="106" customFormat="1" ht="42.75" customHeight="1">
      <c r="B779" s="107"/>
      <c r="C779" s="25"/>
      <c r="D779" s="25"/>
      <c r="E779" s="26"/>
    </row>
    <row r="780" spans="2:5" s="106" customFormat="1" ht="42.75" customHeight="1">
      <c r="B780" s="107"/>
      <c r="C780" s="25"/>
      <c r="D780" s="25"/>
      <c r="E780" s="26"/>
    </row>
    <row r="781" spans="2:5" s="106" customFormat="1" ht="42.75" customHeight="1">
      <c r="B781" s="107"/>
      <c r="C781" s="25"/>
      <c r="D781" s="25"/>
      <c r="E781" s="26"/>
    </row>
    <row r="782" spans="2:5" s="106" customFormat="1" ht="42.75" customHeight="1">
      <c r="B782" s="107"/>
      <c r="C782" s="25"/>
      <c r="D782" s="25"/>
      <c r="E782" s="26"/>
    </row>
    <row r="783" spans="2:5" s="106" customFormat="1" ht="42.75" customHeight="1">
      <c r="B783" s="107"/>
      <c r="C783" s="25"/>
      <c r="D783" s="25"/>
      <c r="E783" s="26"/>
    </row>
    <row r="784" spans="2:5" s="106" customFormat="1" ht="42.75" customHeight="1">
      <c r="B784" s="107"/>
      <c r="C784" s="25"/>
      <c r="D784" s="25"/>
      <c r="E784" s="26"/>
    </row>
    <row r="785" spans="2:5" s="106" customFormat="1" ht="42.75" customHeight="1">
      <c r="B785" s="107"/>
      <c r="C785" s="25"/>
      <c r="D785" s="25"/>
      <c r="E785" s="26"/>
    </row>
    <row r="786" spans="2:5" s="106" customFormat="1" ht="42.75" customHeight="1">
      <c r="B786" s="107"/>
      <c r="C786" s="25"/>
      <c r="D786" s="25"/>
      <c r="E786" s="26"/>
    </row>
    <row r="787" spans="2:5" s="106" customFormat="1" ht="42.75" customHeight="1">
      <c r="B787" s="107"/>
      <c r="C787" s="25"/>
      <c r="D787" s="25"/>
      <c r="E787" s="26"/>
    </row>
    <row r="788" spans="2:5" s="106" customFormat="1" ht="42.75" customHeight="1">
      <c r="B788" s="107"/>
      <c r="C788" s="25"/>
      <c r="D788" s="25"/>
      <c r="E788" s="26"/>
    </row>
    <row r="789" spans="2:5" s="106" customFormat="1" ht="42.75" customHeight="1">
      <c r="B789" s="107"/>
      <c r="C789" s="25"/>
      <c r="D789" s="25"/>
      <c r="E789" s="26"/>
    </row>
    <row r="790" spans="2:5" s="106" customFormat="1" ht="42.75" customHeight="1">
      <c r="B790" s="107"/>
      <c r="C790" s="25"/>
      <c r="D790" s="25"/>
      <c r="E790" s="26"/>
    </row>
    <row r="791" spans="2:5" s="106" customFormat="1" ht="42.75" customHeight="1">
      <c r="B791" s="107"/>
      <c r="C791" s="25"/>
      <c r="D791" s="25"/>
      <c r="E791" s="26"/>
    </row>
    <row r="792" spans="2:5" s="106" customFormat="1" ht="42.75" customHeight="1">
      <c r="B792" s="107"/>
      <c r="C792" s="25"/>
      <c r="D792" s="25"/>
      <c r="E792" s="26"/>
    </row>
    <row r="793" spans="2:5" s="106" customFormat="1" ht="42.75" customHeight="1">
      <c r="B793" s="107"/>
      <c r="C793" s="25"/>
      <c r="D793" s="25"/>
      <c r="E793" s="26"/>
    </row>
    <row r="794" spans="2:5" s="106" customFormat="1" ht="42.75" customHeight="1">
      <c r="B794" s="107"/>
      <c r="C794" s="25"/>
      <c r="D794" s="25"/>
      <c r="E794" s="26"/>
    </row>
    <row r="795" spans="2:5" s="106" customFormat="1" ht="42.75" customHeight="1">
      <c r="B795" s="107"/>
      <c r="C795" s="25"/>
      <c r="D795" s="25"/>
      <c r="E795" s="26"/>
    </row>
    <row r="796" spans="2:5" s="106" customFormat="1" ht="42.75" customHeight="1">
      <c r="B796" s="107"/>
      <c r="C796" s="25"/>
      <c r="D796" s="25"/>
      <c r="E796" s="26"/>
    </row>
    <row r="797" spans="2:5" s="106" customFormat="1" ht="42.75" customHeight="1">
      <c r="B797" s="107"/>
      <c r="C797" s="25"/>
      <c r="D797" s="25"/>
      <c r="E797" s="26"/>
    </row>
    <row r="798" spans="2:5" s="106" customFormat="1" ht="42.75" customHeight="1">
      <c r="B798" s="107"/>
      <c r="C798" s="25"/>
      <c r="D798" s="25"/>
      <c r="E798" s="26"/>
    </row>
    <row r="799" spans="2:5" s="106" customFormat="1" ht="42.75" customHeight="1">
      <c r="B799" s="107"/>
      <c r="C799" s="25"/>
      <c r="D799" s="25"/>
      <c r="E799" s="26"/>
    </row>
    <row r="800" spans="2:5" s="106" customFormat="1" ht="42.75" customHeight="1">
      <c r="B800" s="107"/>
      <c r="C800" s="25"/>
      <c r="D800" s="25"/>
      <c r="E800" s="26"/>
    </row>
    <row r="801" spans="2:5" s="106" customFormat="1" ht="42.75" customHeight="1">
      <c r="B801" s="107"/>
      <c r="C801" s="25"/>
      <c r="D801" s="25"/>
      <c r="E801" s="26"/>
    </row>
    <row r="802" spans="2:5" s="106" customFormat="1" ht="42.75" customHeight="1">
      <c r="B802" s="107"/>
      <c r="C802" s="25"/>
      <c r="D802" s="25"/>
      <c r="E802" s="26"/>
    </row>
    <row r="803" spans="2:5" s="106" customFormat="1" ht="42.75" customHeight="1">
      <c r="B803" s="107"/>
      <c r="C803" s="25"/>
      <c r="D803" s="25"/>
      <c r="E803" s="26"/>
    </row>
    <row r="804" spans="2:5" s="106" customFormat="1" ht="42.75" customHeight="1">
      <c r="B804" s="107"/>
      <c r="C804" s="25"/>
      <c r="D804" s="25"/>
      <c r="E804" s="26"/>
    </row>
    <row r="805" spans="2:5" s="106" customFormat="1" ht="42.75" customHeight="1">
      <c r="B805" s="107"/>
      <c r="C805" s="25"/>
      <c r="D805" s="25"/>
      <c r="E805" s="26"/>
    </row>
    <row r="806" spans="2:5" s="106" customFormat="1" ht="42.75" customHeight="1">
      <c r="B806" s="107"/>
      <c r="C806" s="25"/>
      <c r="D806" s="25"/>
      <c r="E806" s="26"/>
    </row>
    <row r="807" spans="2:5" s="106" customFormat="1" ht="42.75" customHeight="1">
      <c r="B807" s="107"/>
      <c r="C807" s="25"/>
      <c r="D807" s="25"/>
      <c r="E807" s="26"/>
    </row>
    <row r="808" spans="2:5" s="106" customFormat="1" ht="42.75" customHeight="1">
      <c r="B808" s="107"/>
      <c r="C808" s="25"/>
      <c r="D808" s="25"/>
      <c r="E808" s="26"/>
    </row>
    <row r="809" spans="2:5" s="106" customFormat="1" ht="42.75" customHeight="1">
      <c r="B809" s="107"/>
      <c r="C809" s="25"/>
      <c r="D809" s="25"/>
      <c r="E809" s="26"/>
    </row>
    <row r="810" spans="2:5" s="106" customFormat="1" ht="42.75" customHeight="1">
      <c r="B810" s="107"/>
      <c r="C810" s="25"/>
      <c r="D810" s="25"/>
      <c r="E810" s="26"/>
    </row>
    <row r="811" spans="2:5" s="106" customFormat="1" ht="42.75" customHeight="1">
      <c r="B811" s="107"/>
      <c r="C811" s="25"/>
      <c r="D811" s="25"/>
      <c r="E811" s="26"/>
    </row>
    <row r="812" spans="2:5" s="106" customFormat="1" ht="42.75" customHeight="1">
      <c r="B812" s="107"/>
      <c r="C812" s="25"/>
      <c r="D812" s="25"/>
      <c r="E812" s="26"/>
    </row>
    <row r="813" spans="2:5" s="106" customFormat="1" ht="42.75" customHeight="1">
      <c r="B813" s="107"/>
      <c r="C813" s="25"/>
      <c r="D813" s="25"/>
      <c r="E813" s="26"/>
    </row>
    <row r="814" spans="2:5" s="106" customFormat="1" ht="42.75" customHeight="1">
      <c r="B814" s="107"/>
      <c r="C814" s="25"/>
      <c r="D814" s="25"/>
      <c r="E814" s="26"/>
    </row>
    <row r="815" spans="2:5" s="106" customFormat="1" ht="42.75" customHeight="1">
      <c r="B815" s="107"/>
      <c r="C815" s="25"/>
      <c r="D815" s="25"/>
      <c r="E815" s="26"/>
    </row>
    <row r="816" spans="2:5" s="106" customFormat="1" ht="42.75" customHeight="1">
      <c r="B816" s="107"/>
      <c r="C816" s="25"/>
      <c r="D816" s="25"/>
      <c r="E816" s="26"/>
    </row>
    <row r="817" spans="2:5" s="106" customFormat="1" ht="42.75" customHeight="1">
      <c r="B817" s="107"/>
      <c r="C817" s="25"/>
      <c r="D817" s="25"/>
      <c r="E817" s="26"/>
    </row>
    <row r="818" spans="2:5" s="106" customFormat="1" ht="42.75" customHeight="1">
      <c r="B818" s="107"/>
      <c r="C818" s="25"/>
      <c r="D818" s="25"/>
      <c r="E818" s="26"/>
    </row>
    <row r="819" spans="2:5" s="106" customFormat="1" ht="42.75" customHeight="1">
      <c r="B819" s="107"/>
      <c r="C819" s="25"/>
      <c r="D819" s="25"/>
      <c r="E819" s="26"/>
    </row>
    <row r="820" spans="2:5" s="106" customFormat="1" ht="42.75" customHeight="1">
      <c r="B820" s="107"/>
      <c r="C820" s="25"/>
      <c r="D820" s="25"/>
      <c r="E820" s="26"/>
    </row>
    <row r="821" spans="2:5" s="106" customFormat="1" ht="42.75" customHeight="1">
      <c r="B821" s="107"/>
      <c r="C821" s="25"/>
      <c r="D821" s="25"/>
      <c r="E821" s="26"/>
    </row>
    <row r="822" spans="2:5" s="106" customFormat="1" ht="42.75" customHeight="1">
      <c r="B822" s="107"/>
      <c r="C822" s="25"/>
      <c r="D822" s="25"/>
      <c r="E822" s="26"/>
    </row>
    <row r="823" spans="2:5" s="106" customFormat="1" ht="42.75" customHeight="1">
      <c r="B823" s="107"/>
      <c r="C823" s="25"/>
      <c r="D823" s="25"/>
      <c r="E823" s="26"/>
    </row>
    <row r="824" spans="2:5" s="106" customFormat="1" ht="42.75" customHeight="1">
      <c r="B824" s="107"/>
      <c r="C824" s="25"/>
      <c r="D824" s="25"/>
      <c r="E824" s="26"/>
    </row>
    <row r="825" spans="2:5" s="106" customFormat="1" ht="42.75" customHeight="1">
      <c r="B825" s="107"/>
      <c r="C825" s="25"/>
      <c r="D825" s="25"/>
      <c r="E825" s="26"/>
    </row>
    <row r="826" spans="2:5" s="106" customFormat="1" ht="42.75" customHeight="1">
      <c r="B826" s="107"/>
      <c r="C826" s="25"/>
      <c r="D826" s="25"/>
      <c r="E826" s="26"/>
    </row>
    <row r="827" spans="2:5" s="106" customFormat="1" ht="42.75" customHeight="1">
      <c r="B827" s="107"/>
      <c r="C827" s="25"/>
      <c r="D827" s="25"/>
      <c r="E827" s="26"/>
    </row>
    <row r="828" spans="2:5" s="106" customFormat="1" ht="42.75" customHeight="1">
      <c r="B828" s="107"/>
      <c r="C828" s="25"/>
      <c r="D828" s="25"/>
      <c r="E828" s="26"/>
    </row>
    <row r="829" spans="2:5" s="106" customFormat="1" ht="42.75" customHeight="1">
      <c r="B829" s="107"/>
      <c r="C829" s="25"/>
      <c r="D829" s="25"/>
      <c r="E829" s="26"/>
    </row>
    <row r="830" spans="2:5" s="106" customFormat="1" ht="42.75" customHeight="1">
      <c r="B830" s="107"/>
      <c r="C830" s="25"/>
      <c r="D830" s="25"/>
      <c r="E830" s="26"/>
    </row>
    <row r="831" spans="2:5" s="106" customFormat="1" ht="42.75" customHeight="1">
      <c r="B831" s="107"/>
      <c r="C831" s="25"/>
      <c r="D831" s="25"/>
      <c r="E831" s="26"/>
    </row>
    <row r="832" spans="2:5" s="106" customFormat="1" ht="42.75" customHeight="1">
      <c r="B832" s="107"/>
      <c r="C832" s="25"/>
      <c r="D832" s="25"/>
      <c r="E832" s="26"/>
    </row>
    <row r="833" spans="2:5" s="106" customFormat="1" ht="42.75" customHeight="1">
      <c r="B833" s="107"/>
      <c r="C833" s="25"/>
      <c r="D833" s="25"/>
      <c r="E833" s="26"/>
    </row>
    <row r="834" spans="2:5" s="106" customFormat="1" ht="42.75" customHeight="1">
      <c r="B834" s="107"/>
      <c r="C834" s="25"/>
      <c r="D834" s="25"/>
      <c r="E834" s="26"/>
    </row>
    <row r="835" spans="2:5" s="106" customFormat="1" ht="42.75" customHeight="1">
      <c r="B835" s="107"/>
      <c r="C835" s="25"/>
      <c r="D835" s="25"/>
      <c r="E835" s="26"/>
    </row>
    <row r="836" spans="2:5" s="106" customFormat="1" ht="42.75" customHeight="1">
      <c r="B836" s="107"/>
      <c r="C836" s="25"/>
      <c r="D836" s="25"/>
      <c r="E836" s="26"/>
    </row>
    <row r="837" spans="2:5" s="106" customFormat="1" ht="42.75" customHeight="1">
      <c r="B837" s="107"/>
      <c r="C837" s="25"/>
      <c r="D837" s="25"/>
      <c r="E837" s="26"/>
    </row>
    <row r="838" spans="2:5" s="106" customFormat="1" ht="42.75" customHeight="1">
      <c r="B838" s="107"/>
      <c r="C838" s="25"/>
      <c r="D838" s="25"/>
      <c r="E838" s="26"/>
    </row>
    <row r="839" spans="2:5" s="106" customFormat="1" ht="42.75" customHeight="1">
      <c r="B839" s="107"/>
      <c r="C839" s="25"/>
      <c r="D839" s="25"/>
      <c r="E839" s="26"/>
    </row>
    <row r="840" spans="2:5" s="106" customFormat="1" ht="42.75" customHeight="1">
      <c r="B840" s="107"/>
      <c r="C840" s="25"/>
      <c r="D840" s="25"/>
      <c r="E840" s="26"/>
    </row>
    <row r="841" spans="2:5" s="106" customFormat="1" ht="42.75" customHeight="1">
      <c r="B841" s="107"/>
      <c r="C841" s="25"/>
      <c r="D841" s="25"/>
      <c r="E841" s="26"/>
    </row>
    <row r="842" spans="2:5" s="106" customFormat="1" ht="42.75" customHeight="1">
      <c r="B842" s="107"/>
      <c r="C842" s="25"/>
      <c r="D842" s="25"/>
      <c r="E842" s="26"/>
    </row>
    <row r="843" spans="2:5" s="106" customFormat="1" ht="42.75" customHeight="1">
      <c r="B843" s="107"/>
      <c r="C843" s="25"/>
      <c r="D843" s="25"/>
      <c r="E843" s="26"/>
    </row>
    <row r="844" spans="2:5" s="106" customFormat="1" ht="42.75" customHeight="1">
      <c r="B844" s="107"/>
      <c r="C844" s="25"/>
      <c r="D844" s="25"/>
      <c r="E844" s="26"/>
    </row>
    <row r="845" spans="2:5" s="106" customFormat="1" ht="42.75" customHeight="1">
      <c r="B845" s="107"/>
      <c r="C845" s="25"/>
      <c r="D845" s="25"/>
      <c r="E845" s="26"/>
    </row>
    <row r="846" spans="2:5" s="106" customFormat="1" ht="42.75" customHeight="1">
      <c r="B846" s="107"/>
      <c r="C846" s="25"/>
      <c r="D846" s="25"/>
      <c r="E846" s="26"/>
    </row>
    <row r="847" spans="2:5" s="106" customFormat="1" ht="42.75" customHeight="1">
      <c r="B847" s="107"/>
      <c r="C847" s="25"/>
      <c r="D847" s="25"/>
      <c r="E847" s="26"/>
    </row>
    <row r="848" spans="2:5" s="106" customFormat="1" ht="42.75" customHeight="1">
      <c r="B848" s="107"/>
      <c r="C848" s="25"/>
      <c r="D848" s="25"/>
      <c r="E848" s="26"/>
    </row>
    <row r="849" spans="2:5" s="106" customFormat="1" ht="42.75" customHeight="1">
      <c r="B849" s="107"/>
      <c r="C849" s="25"/>
      <c r="D849" s="25"/>
      <c r="E849" s="26"/>
    </row>
    <row r="850" spans="2:5" s="106" customFormat="1" ht="42.75" customHeight="1">
      <c r="B850" s="107"/>
      <c r="C850" s="25"/>
      <c r="D850" s="25"/>
      <c r="E850" s="26"/>
    </row>
    <row r="851" spans="2:5" s="106" customFormat="1" ht="42.75" customHeight="1">
      <c r="B851" s="107"/>
      <c r="C851" s="25"/>
      <c r="D851" s="25"/>
      <c r="E851" s="26"/>
    </row>
    <row r="852" spans="2:5" s="106" customFormat="1" ht="42.75" customHeight="1">
      <c r="B852" s="107"/>
      <c r="C852" s="25"/>
      <c r="D852" s="25"/>
      <c r="E852" s="26"/>
    </row>
    <row r="853" spans="2:5" s="106" customFormat="1" ht="42.75" customHeight="1">
      <c r="B853" s="107"/>
      <c r="C853" s="25"/>
      <c r="D853" s="25"/>
      <c r="E853" s="26"/>
    </row>
    <row r="854" spans="2:5" s="106" customFormat="1" ht="42.75" customHeight="1">
      <c r="B854" s="107"/>
      <c r="C854" s="25"/>
      <c r="D854" s="25"/>
      <c r="E854" s="26"/>
    </row>
    <row r="855" spans="2:5" s="106" customFormat="1" ht="42.75" customHeight="1">
      <c r="B855" s="107"/>
      <c r="C855" s="25"/>
      <c r="D855" s="25"/>
      <c r="E855" s="26"/>
    </row>
    <row r="856" spans="2:5" s="106" customFormat="1" ht="42.75" customHeight="1">
      <c r="B856" s="107"/>
      <c r="C856" s="25"/>
      <c r="D856" s="25"/>
      <c r="E856" s="26"/>
    </row>
    <row r="857" spans="2:5" s="106" customFormat="1" ht="42.75" customHeight="1">
      <c r="B857" s="107"/>
      <c r="C857" s="25"/>
      <c r="D857" s="25"/>
      <c r="E857" s="26"/>
    </row>
    <row r="858" spans="2:5" s="106" customFormat="1" ht="42.75" customHeight="1">
      <c r="B858" s="107"/>
      <c r="C858" s="25"/>
      <c r="D858" s="25"/>
      <c r="E858" s="26"/>
    </row>
    <row r="859" spans="2:5" s="106" customFormat="1" ht="42.75" customHeight="1">
      <c r="B859" s="107"/>
      <c r="C859" s="25"/>
      <c r="D859" s="25"/>
      <c r="E859" s="26"/>
    </row>
    <row r="860" spans="2:5" s="106" customFormat="1" ht="42.75" customHeight="1">
      <c r="B860" s="107"/>
      <c r="C860" s="25"/>
      <c r="D860" s="25"/>
      <c r="E860" s="26"/>
    </row>
    <row r="861" spans="2:5" s="106" customFormat="1" ht="42.75" customHeight="1">
      <c r="B861" s="107"/>
      <c r="C861" s="25"/>
      <c r="D861" s="25"/>
      <c r="E861" s="26"/>
    </row>
    <row r="862" spans="2:5" s="106" customFormat="1" ht="42.75" customHeight="1">
      <c r="B862" s="107"/>
      <c r="C862" s="25"/>
      <c r="D862" s="25"/>
      <c r="E862" s="26"/>
    </row>
    <row r="863" spans="2:5" s="106" customFormat="1" ht="42.75" customHeight="1">
      <c r="B863" s="107"/>
      <c r="C863" s="25"/>
      <c r="D863" s="25"/>
      <c r="E863" s="26"/>
    </row>
    <row r="864" spans="2:5" s="106" customFormat="1" ht="42.75" customHeight="1">
      <c r="B864" s="107"/>
      <c r="C864" s="25"/>
      <c r="D864" s="25"/>
      <c r="E864" s="26"/>
    </row>
    <row r="865" spans="2:5" s="106" customFormat="1" ht="42.75" customHeight="1">
      <c r="B865" s="107"/>
      <c r="C865" s="25"/>
      <c r="D865" s="25"/>
      <c r="E865" s="26"/>
    </row>
    <row r="866" spans="2:5" s="106" customFormat="1" ht="42.75" customHeight="1">
      <c r="B866" s="107"/>
      <c r="C866" s="25"/>
      <c r="D866" s="25"/>
      <c r="E866" s="26"/>
    </row>
    <row r="867" spans="2:5" s="106" customFormat="1" ht="42.75" customHeight="1">
      <c r="B867" s="107"/>
      <c r="C867" s="25"/>
      <c r="D867" s="25"/>
      <c r="E867" s="26"/>
    </row>
    <row r="868" spans="2:5" s="106" customFormat="1" ht="42.75" customHeight="1">
      <c r="B868" s="107"/>
      <c r="C868" s="25"/>
      <c r="D868" s="25"/>
      <c r="E868" s="26"/>
    </row>
    <row r="869" spans="2:5" s="106" customFormat="1" ht="42.75" customHeight="1">
      <c r="B869" s="107"/>
      <c r="C869" s="25"/>
      <c r="D869" s="25"/>
      <c r="E869" s="26"/>
    </row>
    <row r="870" spans="2:5" s="106" customFormat="1" ht="42.75" customHeight="1">
      <c r="B870" s="107"/>
      <c r="C870" s="25"/>
      <c r="D870" s="25"/>
      <c r="E870" s="26"/>
    </row>
    <row r="871" spans="2:5" s="106" customFormat="1" ht="42.75" customHeight="1">
      <c r="B871" s="107"/>
      <c r="C871" s="25"/>
      <c r="D871" s="25"/>
      <c r="E871" s="26"/>
    </row>
    <row r="872" spans="2:5" s="106" customFormat="1" ht="42.75" customHeight="1">
      <c r="B872" s="107"/>
      <c r="C872" s="25"/>
      <c r="D872" s="25"/>
      <c r="E872" s="26"/>
    </row>
    <row r="873" spans="2:5" s="106" customFormat="1" ht="42.75" customHeight="1">
      <c r="B873" s="107"/>
      <c r="C873" s="25"/>
      <c r="D873" s="25"/>
      <c r="E873" s="26"/>
    </row>
    <row r="874" spans="2:5" s="106" customFormat="1" ht="42.75" customHeight="1">
      <c r="B874" s="107"/>
      <c r="C874" s="25"/>
      <c r="D874" s="25"/>
      <c r="E874" s="26"/>
    </row>
    <row r="875" spans="2:5" s="106" customFormat="1" ht="42.75" customHeight="1">
      <c r="B875" s="107"/>
      <c r="C875" s="25"/>
      <c r="D875" s="25"/>
      <c r="E875" s="26"/>
    </row>
    <row r="876" spans="2:5" s="106" customFormat="1" ht="42.75" customHeight="1">
      <c r="B876" s="107"/>
      <c r="C876" s="25"/>
      <c r="D876" s="25"/>
      <c r="E876" s="26"/>
    </row>
    <row r="877" spans="2:5" s="106" customFormat="1" ht="42.75" customHeight="1">
      <c r="B877" s="107"/>
      <c r="C877" s="25"/>
      <c r="D877" s="25"/>
      <c r="E877" s="26"/>
    </row>
    <row r="878" spans="2:5" s="106" customFormat="1" ht="42.75" customHeight="1">
      <c r="B878" s="107"/>
      <c r="C878" s="25"/>
      <c r="D878" s="25"/>
      <c r="E878" s="26"/>
    </row>
    <row r="879" spans="2:5" s="106" customFormat="1" ht="42.75" customHeight="1">
      <c r="B879" s="107"/>
      <c r="C879" s="25"/>
      <c r="D879" s="25"/>
      <c r="E879" s="26"/>
    </row>
    <row r="880" spans="2:5" s="106" customFormat="1" ht="42.75" customHeight="1">
      <c r="B880" s="107"/>
      <c r="C880" s="25"/>
      <c r="D880" s="25"/>
      <c r="E880" s="26"/>
    </row>
    <row r="881" spans="2:5" s="106" customFormat="1" ht="42.75" customHeight="1">
      <c r="B881" s="107"/>
      <c r="C881" s="25"/>
      <c r="D881" s="25"/>
      <c r="E881" s="26"/>
    </row>
    <row r="882" spans="2:5" s="106" customFormat="1" ht="42.75" customHeight="1">
      <c r="B882" s="107"/>
      <c r="C882" s="25"/>
      <c r="D882" s="25"/>
      <c r="E882" s="26"/>
    </row>
    <row r="883" spans="2:5" s="106" customFormat="1" ht="42.75" customHeight="1">
      <c r="B883" s="107"/>
      <c r="C883" s="25"/>
      <c r="D883" s="25"/>
      <c r="E883" s="26"/>
    </row>
    <row r="884" spans="2:5" s="106" customFormat="1" ht="42.75" customHeight="1">
      <c r="B884" s="107"/>
      <c r="C884" s="25"/>
      <c r="D884" s="25"/>
      <c r="E884" s="26"/>
    </row>
    <row r="885" spans="2:5" s="106" customFormat="1" ht="42.75" customHeight="1">
      <c r="B885" s="107"/>
      <c r="C885" s="25"/>
      <c r="D885" s="25"/>
      <c r="E885" s="26"/>
    </row>
    <row r="886" spans="2:5" s="106" customFormat="1" ht="42.75" customHeight="1">
      <c r="B886" s="107"/>
      <c r="C886" s="25"/>
      <c r="D886" s="25"/>
      <c r="E886" s="26"/>
    </row>
    <row r="887" spans="2:5" s="106" customFormat="1" ht="42.75" customHeight="1">
      <c r="B887" s="107"/>
      <c r="C887" s="25"/>
      <c r="D887" s="25"/>
      <c r="E887" s="26"/>
    </row>
    <row r="888" spans="2:5" s="106" customFormat="1" ht="42.75" customHeight="1">
      <c r="B888" s="107"/>
      <c r="C888" s="25"/>
      <c r="D888" s="25"/>
      <c r="E888" s="26"/>
    </row>
    <row r="889" spans="2:5" s="106" customFormat="1" ht="42.75" customHeight="1">
      <c r="B889" s="107"/>
      <c r="C889" s="25"/>
      <c r="D889" s="25"/>
      <c r="E889" s="26"/>
    </row>
    <row r="890" spans="2:5" s="106" customFormat="1" ht="42.75" customHeight="1">
      <c r="B890" s="107"/>
      <c r="C890" s="25"/>
      <c r="D890" s="25"/>
      <c r="E890" s="26"/>
    </row>
    <row r="891" spans="2:5" s="106" customFormat="1" ht="42.75" customHeight="1">
      <c r="B891" s="107"/>
      <c r="C891" s="25"/>
      <c r="D891" s="25"/>
      <c r="E891" s="26"/>
    </row>
    <row r="892" spans="2:5" s="106" customFormat="1" ht="42.75" customHeight="1">
      <c r="B892" s="107"/>
      <c r="C892" s="25"/>
      <c r="D892" s="25"/>
      <c r="E892" s="26"/>
    </row>
    <row r="893" spans="2:5" s="106" customFormat="1" ht="42.75" customHeight="1">
      <c r="B893" s="107"/>
      <c r="C893" s="25"/>
      <c r="D893" s="25"/>
      <c r="E893" s="26"/>
    </row>
    <row r="894" spans="2:5" s="106" customFormat="1" ht="42.75" customHeight="1">
      <c r="B894" s="107"/>
      <c r="C894" s="25"/>
      <c r="D894" s="25"/>
      <c r="E894" s="26"/>
    </row>
    <row r="895" spans="2:5" s="106" customFormat="1" ht="42.75" customHeight="1">
      <c r="B895" s="107"/>
      <c r="C895" s="25"/>
      <c r="D895" s="25"/>
      <c r="E895" s="26"/>
    </row>
    <row r="896" spans="2:5" s="106" customFormat="1" ht="42.75" customHeight="1">
      <c r="B896" s="107"/>
      <c r="C896" s="25"/>
      <c r="D896" s="25"/>
      <c r="E896" s="26"/>
    </row>
    <row r="897" spans="2:5" s="106" customFormat="1" ht="42.75" customHeight="1">
      <c r="B897" s="107"/>
      <c r="C897" s="25"/>
      <c r="D897" s="25"/>
      <c r="E897" s="26"/>
    </row>
    <row r="898" spans="2:5" s="106" customFormat="1" ht="42.75" customHeight="1">
      <c r="B898" s="107"/>
      <c r="C898" s="25"/>
      <c r="D898" s="25"/>
      <c r="E898" s="26"/>
    </row>
    <row r="899" spans="2:5" s="106" customFormat="1" ht="42.75" customHeight="1">
      <c r="B899" s="107"/>
      <c r="C899" s="25"/>
      <c r="D899" s="25"/>
      <c r="E899" s="26"/>
    </row>
    <row r="900" spans="2:5" s="106" customFormat="1" ht="42.75" customHeight="1">
      <c r="B900" s="107"/>
      <c r="C900" s="25"/>
      <c r="D900" s="25"/>
      <c r="E900" s="26"/>
    </row>
    <row r="901" spans="2:5" s="106" customFormat="1" ht="42.75" customHeight="1">
      <c r="B901" s="107"/>
      <c r="C901" s="25"/>
      <c r="D901" s="25"/>
      <c r="E901" s="26"/>
    </row>
    <row r="902" spans="2:5" s="106" customFormat="1" ht="42.75" customHeight="1">
      <c r="B902" s="107"/>
      <c r="C902" s="25"/>
      <c r="D902" s="25"/>
      <c r="E902" s="26"/>
    </row>
    <row r="903" spans="2:5" s="106" customFormat="1" ht="42.75" customHeight="1">
      <c r="B903" s="107"/>
      <c r="C903" s="25"/>
      <c r="D903" s="25"/>
      <c r="E903" s="26"/>
    </row>
    <row r="904" spans="2:5" s="106" customFormat="1" ht="42.75" customHeight="1">
      <c r="B904" s="107"/>
      <c r="C904" s="25"/>
      <c r="D904" s="25"/>
      <c r="E904" s="26"/>
    </row>
    <row r="905" spans="2:5" s="106" customFormat="1" ht="42.75" customHeight="1">
      <c r="B905" s="107"/>
      <c r="C905" s="25"/>
      <c r="D905" s="25"/>
      <c r="E905" s="26"/>
    </row>
    <row r="906" spans="2:5" s="106" customFormat="1" ht="42.75" customHeight="1">
      <c r="B906" s="107"/>
      <c r="C906" s="25"/>
      <c r="D906" s="25"/>
      <c r="E906" s="26"/>
    </row>
    <row r="907" spans="2:5" s="106" customFormat="1" ht="42.75" customHeight="1">
      <c r="B907" s="107"/>
      <c r="C907" s="25"/>
      <c r="D907" s="25"/>
      <c r="E907" s="26"/>
    </row>
    <row r="908" spans="2:5" s="106" customFormat="1" ht="42.75" customHeight="1">
      <c r="B908" s="107"/>
      <c r="C908" s="25"/>
      <c r="D908" s="25"/>
      <c r="E908" s="26"/>
    </row>
    <row r="909" spans="2:5" s="106" customFormat="1" ht="42.75" customHeight="1">
      <c r="B909" s="107"/>
      <c r="C909" s="25"/>
      <c r="D909" s="25"/>
      <c r="E909" s="26"/>
    </row>
    <row r="910" spans="2:5" s="106" customFormat="1" ht="42.75" customHeight="1">
      <c r="B910" s="107"/>
      <c r="C910" s="25"/>
      <c r="D910" s="25"/>
      <c r="E910" s="26"/>
    </row>
    <row r="911" spans="2:5" s="106" customFormat="1" ht="42.75" customHeight="1">
      <c r="B911" s="107"/>
      <c r="C911" s="25"/>
      <c r="D911" s="25"/>
      <c r="E911" s="26"/>
    </row>
    <row r="912" spans="2:5" s="106" customFormat="1" ht="42.75" customHeight="1">
      <c r="B912" s="107"/>
      <c r="C912" s="25"/>
      <c r="D912" s="25"/>
      <c r="E912" s="26"/>
    </row>
    <row r="913" spans="2:5" s="106" customFormat="1" ht="42.75" customHeight="1">
      <c r="B913" s="107"/>
      <c r="C913" s="25"/>
      <c r="D913" s="25"/>
      <c r="E913" s="26"/>
    </row>
    <row r="914" spans="2:5" s="106" customFormat="1" ht="42.75" customHeight="1">
      <c r="B914" s="107"/>
      <c r="C914" s="25"/>
      <c r="D914" s="25"/>
      <c r="E914" s="26"/>
    </row>
    <row r="915" spans="2:5" s="106" customFormat="1" ht="42.75" customHeight="1">
      <c r="B915" s="107"/>
      <c r="C915" s="25"/>
      <c r="D915" s="25"/>
      <c r="E915" s="26"/>
    </row>
    <row r="916" spans="2:5" s="106" customFormat="1" ht="42.75" customHeight="1">
      <c r="B916" s="107"/>
      <c r="C916" s="25"/>
      <c r="D916" s="25"/>
      <c r="E916" s="26"/>
    </row>
    <row r="917" spans="2:5" s="106" customFormat="1" ht="42.75" customHeight="1">
      <c r="B917" s="107"/>
      <c r="C917" s="25"/>
      <c r="D917" s="25"/>
      <c r="E917" s="26"/>
    </row>
    <row r="918" spans="2:5" s="106" customFormat="1" ht="42.75" customHeight="1">
      <c r="B918" s="107"/>
      <c r="C918" s="25"/>
      <c r="D918" s="25"/>
      <c r="E918" s="26"/>
    </row>
    <row r="919" spans="2:5" s="106" customFormat="1" ht="42.75" customHeight="1">
      <c r="B919" s="107"/>
      <c r="C919" s="25"/>
      <c r="D919" s="25"/>
      <c r="E919" s="26"/>
    </row>
    <row r="920" spans="2:5" s="106" customFormat="1" ht="42.75" customHeight="1">
      <c r="B920" s="107"/>
      <c r="C920" s="25"/>
      <c r="D920" s="25"/>
      <c r="E920" s="26"/>
    </row>
    <row r="921" spans="2:5" s="106" customFormat="1" ht="42.75" customHeight="1">
      <c r="B921" s="107"/>
      <c r="C921" s="25"/>
      <c r="D921" s="25"/>
      <c r="E921" s="26"/>
    </row>
    <row r="922" spans="2:5" s="106" customFormat="1" ht="42.75" customHeight="1">
      <c r="B922" s="107"/>
      <c r="C922" s="25"/>
      <c r="D922" s="25"/>
      <c r="E922" s="26"/>
    </row>
    <row r="923" spans="2:5" s="106" customFormat="1" ht="42.75" customHeight="1">
      <c r="B923" s="107"/>
      <c r="C923" s="25"/>
      <c r="D923" s="25"/>
      <c r="E923" s="26"/>
    </row>
    <row r="924" spans="2:5" s="106" customFormat="1" ht="42.75" customHeight="1">
      <c r="B924" s="107"/>
      <c r="C924" s="25"/>
      <c r="D924" s="25"/>
      <c r="E924" s="26"/>
    </row>
    <row r="925" spans="2:5" s="106" customFormat="1" ht="42.75" customHeight="1">
      <c r="B925" s="107"/>
      <c r="C925" s="25"/>
      <c r="D925" s="25"/>
      <c r="E925" s="26"/>
    </row>
    <row r="926" spans="2:5" s="106" customFormat="1" ht="42.75" customHeight="1">
      <c r="B926" s="107"/>
      <c r="C926" s="25"/>
      <c r="D926" s="25"/>
      <c r="E926" s="26"/>
    </row>
    <row r="927" spans="2:5" s="106" customFormat="1" ht="42.75" customHeight="1">
      <c r="B927" s="107"/>
      <c r="C927" s="25"/>
      <c r="D927" s="25"/>
      <c r="E927" s="26"/>
    </row>
    <row r="928" spans="2:5" s="106" customFormat="1" ht="42.75" customHeight="1">
      <c r="B928" s="107"/>
      <c r="C928" s="25"/>
      <c r="D928" s="25"/>
      <c r="E928" s="26"/>
    </row>
    <row r="929" spans="2:5" s="106" customFormat="1" ht="42.75" customHeight="1">
      <c r="B929" s="107"/>
      <c r="C929" s="25"/>
      <c r="D929" s="25"/>
      <c r="E929" s="26"/>
    </row>
    <row r="930" spans="2:5" s="106" customFormat="1" ht="42.75" customHeight="1">
      <c r="B930" s="107"/>
      <c r="C930" s="25"/>
      <c r="D930" s="25"/>
      <c r="E930" s="26"/>
    </row>
    <row r="931" spans="2:5" s="106" customFormat="1" ht="42.75" customHeight="1">
      <c r="B931" s="107"/>
      <c r="C931" s="25"/>
      <c r="D931" s="25"/>
      <c r="E931" s="26"/>
    </row>
    <row r="932" spans="2:5" s="106" customFormat="1" ht="42.75" customHeight="1">
      <c r="B932" s="107"/>
      <c r="C932" s="25"/>
      <c r="D932" s="25"/>
      <c r="E932" s="26"/>
    </row>
    <row r="933" spans="2:5" s="106" customFormat="1" ht="42.75" customHeight="1">
      <c r="B933" s="107"/>
      <c r="C933" s="25"/>
      <c r="D933" s="25"/>
      <c r="E933" s="26"/>
    </row>
    <row r="934" spans="2:5" s="106" customFormat="1" ht="42.75" customHeight="1">
      <c r="B934" s="107"/>
      <c r="C934" s="25"/>
      <c r="D934" s="25"/>
      <c r="E934" s="26"/>
    </row>
    <row r="935" spans="2:5" s="106" customFormat="1" ht="42.75" customHeight="1">
      <c r="B935" s="107"/>
      <c r="C935" s="25"/>
      <c r="D935" s="25"/>
      <c r="E935" s="26"/>
    </row>
    <row r="936" spans="2:5" s="106" customFormat="1" ht="42.75" customHeight="1">
      <c r="B936" s="107"/>
      <c r="C936" s="25"/>
      <c r="D936" s="25"/>
      <c r="E936" s="26"/>
    </row>
    <row r="937" spans="2:5" s="106" customFormat="1" ht="42.75" customHeight="1">
      <c r="B937" s="107"/>
      <c r="C937" s="25"/>
      <c r="D937" s="25"/>
      <c r="E937" s="26"/>
    </row>
    <row r="938" spans="2:5" s="106" customFormat="1" ht="42.75" customHeight="1">
      <c r="B938" s="107"/>
      <c r="C938" s="25"/>
      <c r="D938" s="25"/>
      <c r="E938" s="26"/>
    </row>
    <row r="939" spans="2:5" s="106" customFormat="1" ht="42.75" customHeight="1">
      <c r="B939" s="107"/>
      <c r="C939" s="25"/>
      <c r="D939" s="25"/>
      <c r="E939" s="26"/>
    </row>
    <row r="940" spans="2:5" s="106" customFormat="1" ht="42.75" customHeight="1">
      <c r="B940" s="107"/>
      <c r="C940" s="25"/>
      <c r="D940" s="25"/>
      <c r="E940" s="26"/>
    </row>
    <row r="941" spans="2:5" s="106" customFormat="1" ht="42.75" customHeight="1">
      <c r="B941" s="107"/>
      <c r="C941" s="25"/>
      <c r="D941" s="25"/>
      <c r="E941" s="26"/>
    </row>
    <row r="942" spans="2:5" s="106" customFormat="1" ht="42.75" customHeight="1">
      <c r="B942" s="107"/>
      <c r="C942" s="25"/>
      <c r="D942" s="25"/>
      <c r="E942" s="26"/>
    </row>
    <row r="943" spans="2:5" s="106" customFormat="1" ht="42.75" customHeight="1">
      <c r="B943" s="107"/>
      <c r="C943" s="25"/>
      <c r="D943" s="25"/>
      <c r="E943" s="26"/>
    </row>
    <row r="944" spans="2:5" s="106" customFormat="1" ht="42.75" customHeight="1">
      <c r="B944" s="107"/>
      <c r="C944" s="25"/>
      <c r="D944" s="25"/>
      <c r="E944" s="26"/>
    </row>
    <row r="945" spans="2:5" s="106" customFormat="1" ht="42.75" customHeight="1">
      <c r="B945" s="107"/>
      <c r="C945" s="25"/>
      <c r="D945" s="25"/>
      <c r="E945" s="26"/>
    </row>
    <row r="946" spans="2:5" s="106" customFormat="1" ht="42.75" customHeight="1">
      <c r="B946" s="107"/>
      <c r="C946" s="25"/>
      <c r="D946" s="25"/>
      <c r="E946" s="26"/>
    </row>
    <row r="947" spans="2:5" s="106" customFormat="1" ht="42.75" customHeight="1">
      <c r="B947" s="107"/>
      <c r="C947" s="25"/>
      <c r="D947" s="25"/>
      <c r="E947" s="26"/>
    </row>
    <row r="948" spans="2:5" s="106" customFormat="1" ht="42.75" customHeight="1">
      <c r="B948" s="107"/>
      <c r="C948" s="25"/>
      <c r="D948" s="25"/>
      <c r="E948" s="26"/>
    </row>
    <row r="949" spans="2:5" s="106" customFormat="1" ht="42.75" customHeight="1">
      <c r="B949" s="107"/>
      <c r="C949" s="25"/>
      <c r="D949" s="25"/>
      <c r="E949" s="26"/>
    </row>
    <row r="950" spans="2:5" s="106" customFormat="1" ht="42.75" customHeight="1">
      <c r="B950" s="107"/>
      <c r="C950" s="25"/>
      <c r="D950" s="25"/>
      <c r="E950" s="26"/>
    </row>
    <row r="951" spans="2:5" s="106" customFormat="1" ht="42.75" customHeight="1">
      <c r="B951" s="107"/>
      <c r="C951" s="25"/>
      <c r="D951" s="25"/>
      <c r="E951" s="26"/>
    </row>
    <row r="952" spans="2:5" s="106" customFormat="1" ht="42.75" customHeight="1">
      <c r="B952" s="107"/>
      <c r="C952" s="25"/>
      <c r="D952" s="25"/>
      <c r="E952" s="26"/>
    </row>
    <row r="953" spans="2:5" s="106" customFormat="1" ht="42.75" customHeight="1">
      <c r="B953" s="107"/>
      <c r="C953" s="25"/>
      <c r="D953" s="25"/>
      <c r="E953" s="26"/>
    </row>
    <row r="954" spans="2:5" s="106" customFormat="1" ht="42.75" customHeight="1">
      <c r="B954" s="107"/>
      <c r="C954" s="25"/>
      <c r="D954" s="25"/>
      <c r="E954" s="26"/>
    </row>
    <row r="955" spans="2:5" s="106" customFormat="1" ht="42.75" customHeight="1">
      <c r="B955" s="107"/>
      <c r="C955" s="25"/>
      <c r="D955" s="25"/>
      <c r="E955" s="26"/>
    </row>
    <row r="956" spans="2:5" s="106" customFormat="1" ht="42.75" customHeight="1">
      <c r="B956" s="107"/>
      <c r="C956" s="25"/>
      <c r="D956" s="25"/>
      <c r="E956" s="26"/>
    </row>
    <row r="957" spans="2:5" s="106" customFormat="1" ht="42.75" customHeight="1">
      <c r="B957" s="107"/>
      <c r="C957" s="25"/>
      <c r="D957" s="25"/>
      <c r="E957" s="26"/>
    </row>
    <row r="958" spans="2:5" s="106" customFormat="1" ht="42.75" customHeight="1">
      <c r="B958" s="107"/>
      <c r="C958" s="25"/>
      <c r="D958" s="25"/>
      <c r="E958" s="26"/>
    </row>
    <row r="959" spans="2:5" s="106" customFormat="1" ht="42.75" customHeight="1">
      <c r="B959" s="107"/>
      <c r="C959" s="25"/>
      <c r="D959" s="25"/>
      <c r="E959" s="26"/>
    </row>
    <row r="960" spans="2:5" s="106" customFormat="1" ht="42.75" customHeight="1">
      <c r="B960" s="107"/>
      <c r="C960" s="25"/>
      <c r="D960" s="25"/>
      <c r="E960" s="26"/>
    </row>
    <row r="961" spans="2:5" s="106" customFormat="1" ht="42.75" customHeight="1">
      <c r="B961" s="107"/>
      <c r="C961" s="25"/>
      <c r="D961" s="25"/>
      <c r="E961" s="26"/>
    </row>
    <row r="962" spans="2:5" s="106" customFormat="1" ht="42.75" customHeight="1">
      <c r="B962" s="107"/>
      <c r="C962" s="25"/>
      <c r="D962" s="25"/>
      <c r="E962" s="26"/>
    </row>
    <row r="963" spans="2:5" s="106" customFormat="1" ht="42.75" customHeight="1">
      <c r="B963" s="107"/>
      <c r="C963" s="25"/>
      <c r="D963" s="25"/>
      <c r="E963" s="26"/>
    </row>
    <row r="964" spans="2:5" s="106" customFormat="1" ht="42.75" customHeight="1">
      <c r="B964" s="107"/>
      <c r="C964" s="25"/>
      <c r="D964" s="25"/>
      <c r="E964" s="26"/>
    </row>
    <row r="965" spans="2:5" s="106" customFormat="1" ht="42.75" customHeight="1">
      <c r="B965" s="107"/>
      <c r="C965" s="25"/>
      <c r="D965" s="25"/>
      <c r="E965" s="26"/>
    </row>
    <row r="966" spans="2:5" s="106" customFormat="1" ht="42.75" customHeight="1">
      <c r="B966" s="107"/>
      <c r="C966" s="25"/>
      <c r="D966" s="25"/>
      <c r="E966" s="26"/>
    </row>
    <row r="967" spans="2:5" s="106" customFormat="1" ht="42.75" customHeight="1">
      <c r="B967" s="107"/>
      <c r="C967" s="25"/>
      <c r="D967" s="25"/>
      <c r="E967" s="26"/>
    </row>
    <row r="968" spans="2:5" s="106" customFormat="1" ht="42.75" customHeight="1">
      <c r="B968" s="107"/>
      <c r="C968" s="25"/>
      <c r="D968" s="25"/>
      <c r="E968" s="26"/>
    </row>
    <row r="969" spans="2:5" s="106" customFormat="1" ht="42.75" customHeight="1">
      <c r="B969" s="107"/>
      <c r="C969" s="25"/>
      <c r="D969" s="25"/>
      <c r="E969" s="26"/>
    </row>
    <row r="970" spans="2:5" s="106" customFormat="1" ht="42.75" customHeight="1">
      <c r="B970" s="107"/>
      <c r="C970" s="25"/>
      <c r="D970" s="25"/>
      <c r="E970" s="26"/>
    </row>
    <row r="971" spans="2:5" s="106" customFormat="1" ht="42.75" customHeight="1">
      <c r="B971" s="107"/>
      <c r="C971" s="25"/>
      <c r="D971" s="25"/>
      <c r="E971" s="26"/>
    </row>
    <row r="972" spans="2:5" s="106" customFormat="1" ht="42.75" customHeight="1">
      <c r="B972" s="107"/>
      <c r="C972" s="25"/>
      <c r="D972" s="25"/>
      <c r="E972" s="26"/>
    </row>
    <row r="973" spans="2:5" s="106" customFormat="1" ht="42.75" customHeight="1">
      <c r="B973" s="107"/>
      <c r="C973" s="25"/>
      <c r="D973" s="25"/>
      <c r="E973" s="26"/>
    </row>
    <row r="974" spans="2:5" s="106" customFormat="1" ht="42.75" customHeight="1">
      <c r="B974" s="107"/>
      <c r="C974" s="25"/>
      <c r="D974" s="25"/>
      <c r="E974" s="26"/>
    </row>
    <row r="975" spans="2:5" s="106" customFormat="1" ht="42.75" customHeight="1">
      <c r="B975" s="107"/>
      <c r="C975" s="25"/>
      <c r="D975" s="25"/>
      <c r="E975" s="26"/>
    </row>
    <row r="976" spans="2:5" s="106" customFormat="1" ht="42.75" customHeight="1">
      <c r="B976" s="107"/>
      <c r="C976" s="25"/>
      <c r="D976" s="25"/>
      <c r="E976" s="26"/>
    </row>
    <row r="977" spans="2:5" s="106" customFormat="1" ht="42.75" customHeight="1">
      <c r="B977" s="107"/>
      <c r="C977" s="25"/>
      <c r="D977" s="25"/>
      <c r="E977" s="26"/>
    </row>
    <row r="978" spans="2:5" s="106" customFormat="1" ht="42.75" customHeight="1">
      <c r="B978" s="107"/>
      <c r="C978" s="25"/>
      <c r="D978" s="25"/>
      <c r="E978" s="26"/>
    </row>
    <row r="979" spans="2:5" s="106" customFormat="1" ht="42.75" customHeight="1">
      <c r="B979" s="107"/>
      <c r="C979" s="25"/>
      <c r="D979" s="25"/>
      <c r="E979" s="26"/>
    </row>
    <row r="980" spans="2:5" s="106" customFormat="1" ht="42.75" customHeight="1">
      <c r="B980" s="107"/>
      <c r="C980" s="25"/>
      <c r="D980" s="25"/>
      <c r="E980" s="26"/>
    </row>
    <row r="981" spans="2:5" s="106" customFormat="1" ht="42.75" customHeight="1">
      <c r="B981" s="107"/>
      <c r="C981" s="25"/>
      <c r="D981" s="25"/>
      <c r="E981" s="26"/>
    </row>
    <row r="982" spans="2:5" s="106" customFormat="1" ht="42.75" customHeight="1">
      <c r="B982" s="107"/>
      <c r="C982" s="25"/>
      <c r="D982" s="25"/>
      <c r="E982" s="26"/>
    </row>
    <row r="983" spans="2:5" s="106" customFormat="1" ht="42.75" customHeight="1">
      <c r="B983" s="107"/>
      <c r="C983" s="25"/>
      <c r="D983" s="25"/>
      <c r="E983" s="26"/>
    </row>
    <row r="984" spans="2:5" s="106" customFormat="1" ht="42.75" customHeight="1">
      <c r="B984" s="107"/>
      <c r="C984" s="25"/>
      <c r="D984" s="25"/>
      <c r="E984" s="26"/>
    </row>
    <row r="985" spans="2:5" s="106" customFormat="1" ht="42.75" customHeight="1">
      <c r="B985" s="107"/>
      <c r="C985" s="25"/>
      <c r="D985" s="25"/>
      <c r="E985" s="26"/>
    </row>
    <row r="986" spans="2:5" s="106" customFormat="1" ht="42.75" customHeight="1">
      <c r="B986" s="107"/>
      <c r="C986" s="25"/>
      <c r="D986" s="25"/>
      <c r="E986" s="26"/>
    </row>
    <row r="987" spans="2:5" s="106" customFormat="1" ht="42.75" customHeight="1">
      <c r="B987" s="107"/>
      <c r="C987" s="25"/>
      <c r="D987" s="25"/>
      <c r="E987" s="26"/>
    </row>
    <row r="988" spans="2:5" s="106" customFormat="1" ht="42.75" customHeight="1">
      <c r="B988" s="107"/>
      <c r="C988" s="25"/>
      <c r="D988" s="25"/>
      <c r="E988" s="26"/>
    </row>
    <row r="989" spans="2:5" s="106" customFormat="1" ht="42.75" customHeight="1">
      <c r="B989" s="107"/>
      <c r="C989" s="25"/>
      <c r="D989" s="25"/>
      <c r="E989" s="26"/>
    </row>
    <row r="990" spans="2:5" s="106" customFormat="1" ht="42.75" customHeight="1">
      <c r="B990" s="107"/>
      <c r="C990" s="25"/>
      <c r="D990" s="25"/>
      <c r="E990" s="26"/>
    </row>
    <row r="991" spans="2:5" s="106" customFormat="1" ht="42.75" customHeight="1">
      <c r="B991" s="107"/>
      <c r="C991" s="25"/>
      <c r="D991" s="25"/>
      <c r="E991" s="26"/>
    </row>
    <row r="992" spans="2:5" s="106" customFormat="1" ht="42.75" customHeight="1">
      <c r="B992" s="107"/>
      <c r="C992" s="25"/>
      <c r="D992" s="25"/>
      <c r="E992" s="26"/>
    </row>
    <row r="993" spans="2:5" s="106" customFormat="1" ht="42.75" customHeight="1">
      <c r="B993" s="107"/>
      <c r="C993" s="25"/>
      <c r="D993" s="25"/>
      <c r="E993" s="26"/>
    </row>
    <row r="994" spans="2:5" s="106" customFormat="1" ht="42.75" customHeight="1">
      <c r="B994" s="107"/>
      <c r="C994" s="25"/>
      <c r="D994" s="25"/>
      <c r="E994" s="26"/>
    </row>
    <row r="995" spans="2:5" s="106" customFormat="1" ht="42.75" customHeight="1">
      <c r="B995" s="107"/>
      <c r="C995" s="25"/>
      <c r="D995" s="25"/>
      <c r="E995" s="26"/>
    </row>
    <row r="996" spans="2:5" s="106" customFormat="1" ht="42.75" customHeight="1">
      <c r="B996" s="107"/>
      <c r="C996" s="25"/>
      <c r="D996" s="25"/>
      <c r="E996" s="26"/>
    </row>
    <row r="997" spans="2:5" s="106" customFormat="1" ht="42.75" customHeight="1">
      <c r="B997" s="107"/>
      <c r="C997" s="25"/>
      <c r="D997" s="25"/>
      <c r="E997" s="26"/>
    </row>
    <row r="998" spans="2:5" s="106" customFormat="1" ht="42.75" customHeight="1">
      <c r="B998" s="107"/>
      <c r="C998" s="25"/>
      <c r="D998" s="25"/>
      <c r="E998" s="26"/>
    </row>
    <row r="999" spans="2:5" s="106" customFormat="1" ht="42.75" customHeight="1">
      <c r="B999" s="107"/>
      <c r="C999" s="25"/>
      <c r="D999" s="25"/>
      <c r="E999" s="26"/>
    </row>
    <row r="1000" spans="2:5" s="106" customFormat="1" ht="42.75" customHeight="1">
      <c r="B1000" s="107"/>
      <c r="C1000" s="25"/>
      <c r="D1000" s="25"/>
      <c r="E1000" s="26"/>
    </row>
    <row r="1001" spans="2:5" s="106" customFormat="1" ht="42.75" customHeight="1">
      <c r="B1001" s="107"/>
      <c r="C1001" s="25"/>
      <c r="D1001" s="25"/>
      <c r="E1001" s="26"/>
    </row>
    <row r="1002" spans="2:5" s="106" customFormat="1" ht="42.75" customHeight="1">
      <c r="B1002" s="107"/>
      <c r="C1002" s="25"/>
      <c r="D1002" s="25"/>
      <c r="E1002" s="26"/>
    </row>
    <row r="1003" spans="2:5" s="106" customFormat="1" ht="42.75" customHeight="1">
      <c r="B1003" s="107"/>
      <c r="C1003" s="25"/>
      <c r="D1003" s="25"/>
      <c r="E1003" s="26"/>
    </row>
    <row r="1004" spans="2:5" s="106" customFormat="1" ht="42.75" customHeight="1">
      <c r="B1004" s="107"/>
      <c r="C1004" s="25"/>
      <c r="D1004" s="25"/>
      <c r="E1004" s="26"/>
    </row>
    <row r="1005" spans="2:5" s="106" customFormat="1" ht="42.75" customHeight="1">
      <c r="B1005" s="107"/>
      <c r="C1005" s="25"/>
      <c r="D1005" s="25"/>
      <c r="E1005" s="26"/>
    </row>
    <row r="1006" spans="2:5" s="106" customFormat="1" ht="42.75" customHeight="1">
      <c r="B1006" s="107"/>
      <c r="C1006" s="25"/>
      <c r="D1006" s="25"/>
      <c r="E1006" s="26"/>
    </row>
    <row r="1007" spans="2:5" s="106" customFormat="1" ht="42.75" customHeight="1">
      <c r="B1007" s="107"/>
      <c r="C1007" s="25"/>
      <c r="D1007" s="25"/>
      <c r="E1007" s="26"/>
    </row>
    <row r="1008" spans="2:5" s="106" customFormat="1" ht="42.75" customHeight="1">
      <c r="B1008" s="107"/>
      <c r="C1008" s="25"/>
      <c r="D1008" s="25"/>
      <c r="E1008" s="26"/>
    </row>
    <row r="1009" spans="2:5" s="106" customFormat="1" ht="42.75" customHeight="1">
      <c r="B1009" s="107"/>
      <c r="C1009" s="25"/>
      <c r="D1009" s="25"/>
      <c r="E1009" s="26"/>
    </row>
    <row r="1010" spans="2:5" s="106" customFormat="1" ht="42.75" customHeight="1">
      <c r="B1010" s="107"/>
      <c r="C1010" s="25"/>
      <c r="D1010" s="25"/>
      <c r="E1010" s="26"/>
    </row>
    <row r="1011" spans="2:5" s="106" customFormat="1" ht="42.75" customHeight="1">
      <c r="B1011" s="107"/>
      <c r="C1011" s="25"/>
      <c r="D1011" s="25"/>
      <c r="E1011" s="26"/>
    </row>
    <row r="1012" spans="2:5" s="106" customFormat="1" ht="42.75" customHeight="1">
      <c r="B1012" s="107"/>
      <c r="C1012" s="25"/>
      <c r="D1012" s="25"/>
      <c r="E1012" s="26"/>
    </row>
    <row r="1013" spans="2:5" s="106" customFormat="1" ht="42.75" customHeight="1">
      <c r="B1013" s="107"/>
      <c r="C1013" s="25"/>
      <c r="D1013" s="25"/>
      <c r="E1013" s="26"/>
    </row>
    <row r="1014" spans="2:5" s="106" customFormat="1" ht="42.75" customHeight="1">
      <c r="B1014" s="107"/>
      <c r="C1014" s="25"/>
      <c r="D1014" s="25"/>
      <c r="E1014" s="26"/>
    </row>
    <row r="1015" spans="2:5" s="106" customFormat="1" ht="42.75" customHeight="1">
      <c r="B1015" s="107"/>
      <c r="C1015" s="25"/>
      <c r="D1015" s="25"/>
      <c r="E1015" s="26"/>
    </row>
    <row r="1016" spans="2:5" s="106" customFormat="1" ht="42.75" customHeight="1">
      <c r="B1016" s="107"/>
      <c r="C1016" s="25"/>
      <c r="D1016" s="25"/>
      <c r="E1016" s="26"/>
    </row>
    <row r="1017" spans="2:5" s="106" customFormat="1" ht="42.75" customHeight="1">
      <c r="B1017" s="107"/>
      <c r="C1017" s="25"/>
      <c r="D1017" s="25"/>
      <c r="E1017" s="26"/>
    </row>
    <row r="1018" spans="2:5" s="106" customFormat="1" ht="42.75" customHeight="1">
      <c r="B1018" s="107"/>
      <c r="C1018" s="25"/>
      <c r="D1018" s="25"/>
      <c r="E1018" s="26"/>
    </row>
    <row r="1019" spans="2:5" s="106" customFormat="1" ht="42.75" customHeight="1">
      <c r="B1019" s="107"/>
      <c r="C1019" s="25"/>
      <c r="D1019" s="25"/>
      <c r="E1019" s="26"/>
    </row>
    <row r="1020" spans="2:5" s="106" customFormat="1" ht="42.75" customHeight="1">
      <c r="B1020" s="107"/>
      <c r="C1020" s="25"/>
      <c r="D1020" s="25"/>
      <c r="E1020" s="26"/>
    </row>
    <row r="1021" spans="2:5" s="106" customFormat="1" ht="42.75" customHeight="1">
      <c r="B1021" s="107"/>
      <c r="C1021" s="25"/>
      <c r="D1021" s="25"/>
      <c r="E1021" s="26"/>
    </row>
    <row r="1022" spans="2:5" s="106" customFormat="1" ht="42.75" customHeight="1">
      <c r="B1022" s="107"/>
      <c r="C1022" s="25"/>
      <c r="D1022" s="25"/>
      <c r="E1022" s="26"/>
    </row>
    <row r="1023" spans="2:5" s="106" customFormat="1" ht="42.75" customHeight="1">
      <c r="B1023" s="107"/>
      <c r="C1023" s="25"/>
      <c r="D1023" s="25"/>
      <c r="E1023" s="26"/>
    </row>
    <row r="1024" spans="2:5" s="106" customFormat="1" ht="42.75" customHeight="1">
      <c r="B1024" s="107"/>
      <c r="C1024" s="25"/>
      <c r="D1024" s="25"/>
      <c r="E1024" s="26"/>
    </row>
    <row r="1025" spans="2:5" s="106" customFormat="1" ht="42.75" customHeight="1">
      <c r="B1025" s="107"/>
      <c r="C1025" s="25"/>
      <c r="D1025" s="25"/>
      <c r="E1025" s="26"/>
    </row>
    <row r="1026" spans="2:5" s="106" customFormat="1" ht="42.75" customHeight="1">
      <c r="B1026" s="107"/>
      <c r="C1026" s="25"/>
      <c r="D1026" s="25"/>
      <c r="E1026" s="26"/>
    </row>
    <row r="1027" spans="2:5" s="106" customFormat="1" ht="42.75" customHeight="1">
      <c r="B1027" s="107"/>
      <c r="C1027" s="25"/>
      <c r="D1027" s="25"/>
      <c r="E1027" s="26"/>
    </row>
    <row r="1028" spans="2:5" s="106" customFormat="1" ht="42.75" customHeight="1">
      <c r="B1028" s="107"/>
      <c r="C1028" s="25"/>
      <c r="D1028" s="25"/>
      <c r="E1028" s="26"/>
    </row>
    <row r="1029" spans="2:5" s="106" customFormat="1" ht="42.75" customHeight="1">
      <c r="B1029" s="107"/>
      <c r="C1029" s="25"/>
      <c r="D1029" s="25"/>
      <c r="E1029" s="26"/>
    </row>
    <row r="1030" spans="2:5" s="106" customFormat="1" ht="42.75" customHeight="1">
      <c r="B1030" s="107"/>
      <c r="C1030" s="25"/>
      <c r="D1030" s="25"/>
      <c r="E1030" s="26"/>
    </row>
    <row r="1031" spans="2:5" s="106" customFormat="1" ht="42.75" customHeight="1">
      <c r="B1031" s="107"/>
      <c r="C1031" s="25"/>
      <c r="D1031" s="25"/>
      <c r="E1031" s="26"/>
    </row>
    <row r="1032" spans="2:5" s="106" customFormat="1" ht="42.75" customHeight="1">
      <c r="B1032" s="107"/>
      <c r="C1032" s="25"/>
      <c r="D1032" s="25"/>
      <c r="E1032" s="26"/>
    </row>
    <row r="1033" spans="2:5" s="106" customFormat="1" ht="42.75" customHeight="1">
      <c r="B1033" s="107"/>
      <c r="C1033" s="25"/>
      <c r="D1033" s="25"/>
      <c r="E1033" s="26"/>
    </row>
    <row r="1034" spans="2:5" s="106" customFormat="1" ht="42.75" customHeight="1">
      <c r="B1034" s="107"/>
      <c r="C1034" s="25"/>
      <c r="D1034" s="25"/>
      <c r="E1034" s="26"/>
    </row>
    <row r="1035" spans="2:5" s="106" customFormat="1" ht="42.75" customHeight="1">
      <c r="B1035" s="107"/>
      <c r="C1035" s="25"/>
      <c r="D1035" s="25"/>
      <c r="E1035" s="26"/>
    </row>
    <row r="1036" spans="2:5" s="106" customFormat="1" ht="42.75" customHeight="1">
      <c r="B1036" s="107"/>
      <c r="C1036" s="25"/>
      <c r="D1036" s="25"/>
      <c r="E1036" s="26"/>
    </row>
    <row r="1037" spans="2:5" s="106" customFormat="1" ht="42.75" customHeight="1">
      <c r="B1037" s="107"/>
      <c r="C1037" s="25"/>
      <c r="D1037" s="25"/>
      <c r="E1037" s="26"/>
    </row>
    <row r="1038" spans="2:5" s="106" customFormat="1" ht="42.75" customHeight="1">
      <c r="B1038" s="107"/>
      <c r="C1038" s="25"/>
      <c r="D1038" s="25"/>
      <c r="E1038" s="26"/>
    </row>
    <row r="1039" spans="2:5" s="106" customFormat="1" ht="42.75" customHeight="1">
      <c r="B1039" s="107"/>
      <c r="C1039" s="25"/>
      <c r="D1039" s="25"/>
      <c r="E1039" s="26"/>
    </row>
    <row r="1040" spans="2:5" s="106" customFormat="1" ht="42.75" customHeight="1">
      <c r="B1040" s="107"/>
      <c r="C1040" s="25"/>
      <c r="D1040" s="25"/>
      <c r="E1040" s="26"/>
    </row>
    <row r="1041" spans="2:5" s="106" customFormat="1" ht="42.75" customHeight="1">
      <c r="B1041" s="107"/>
      <c r="C1041" s="25"/>
      <c r="D1041" s="25"/>
      <c r="E1041" s="26"/>
    </row>
    <row r="1042" spans="2:5" s="106" customFormat="1" ht="42.75" customHeight="1">
      <c r="B1042" s="107"/>
      <c r="C1042" s="25"/>
      <c r="D1042" s="25"/>
      <c r="E1042" s="26"/>
    </row>
    <row r="1043" spans="2:5" s="106" customFormat="1" ht="42.75" customHeight="1">
      <c r="B1043" s="107"/>
      <c r="C1043" s="25"/>
      <c r="D1043" s="25"/>
      <c r="E1043" s="26"/>
    </row>
    <row r="1044" spans="2:5" s="106" customFormat="1" ht="42.75" customHeight="1">
      <c r="B1044" s="107"/>
      <c r="C1044" s="25"/>
      <c r="D1044" s="25"/>
      <c r="E1044" s="26"/>
    </row>
    <row r="1045" spans="2:5" s="106" customFormat="1" ht="42.75" customHeight="1">
      <c r="B1045" s="107"/>
      <c r="C1045" s="25"/>
      <c r="D1045" s="25"/>
      <c r="E1045" s="26"/>
    </row>
    <row r="1046" spans="2:5" s="106" customFormat="1" ht="42.75" customHeight="1">
      <c r="B1046" s="107"/>
      <c r="C1046" s="25"/>
      <c r="D1046" s="25"/>
      <c r="E1046" s="26"/>
    </row>
    <row r="1047" spans="2:5" s="106" customFormat="1" ht="42.75" customHeight="1">
      <c r="B1047" s="107"/>
      <c r="C1047" s="25"/>
      <c r="D1047" s="25"/>
      <c r="E1047" s="26"/>
    </row>
    <row r="1048" spans="2:5" s="106" customFormat="1" ht="42.75" customHeight="1">
      <c r="B1048" s="107"/>
      <c r="C1048" s="25"/>
      <c r="D1048" s="25"/>
      <c r="E1048" s="26"/>
    </row>
    <row r="1049" spans="2:5" s="106" customFormat="1" ht="42.75" customHeight="1">
      <c r="B1049" s="107"/>
      <c r="C1049" s="25"/>
      <c r="D1049" s="25"/>
      <c r="E1049" s="26"/>
    </row>
    <row r="1050" spans="2:5" s="106" customFormat="1" ht="42.75" customHeight="1">
      <c r="B1050" s="107"/>
      <c r="C1050" s="25"/>
      <c r="D1050" s="25"/>
      <c r="E1050" s="26"/>
    </row>
    <row r="1051" spans="2:5" s="106" customFormat="1" ht="42.75" customHeight="1">
      <c r="B1051" s="107"/>
      <c r="C1051" s="25"/>
      <c r="D1051" s="25"/>
      <c r="E1051" s="26"/>
    </row>
    <row r="1052" spans="2:5" s="106" customFormat="1" ht="42.75" customHeight="1">
      <c r="B1052" s="107"/>
      <c r="C1052" s="25"/>
      <c r="D1052" s="25"/>
      <c r="E1052" s="26"/>
    </row>
    <row r="1053" spans="2:5" s="106" customFormat="1" ht="42.75" customHeight="1">
      <c r="B1053" s="107"/>
      <c r="C1053" s="25"/>
      <c r="D1053" s="25"/>
      <c r="E1053" s="26"/>
    </row>
    <row r="1054" spans="2:5" s="106" customFormat="1" ht="42.75" customHeight="1">
      <c r="B1054" s="107"/>
      <c r="C1054" s="25"/>
      <c r="D1054" s="25"/>
      <c r="E1054" s="26"/>
    </row>
    <row r="1055" spans="2:5" s="106" customFormat="1" ht="42.75" customHeight="1">
      <c r="B1055" s="107"/>
      <c r="C1055" s="25"/>
      <c r="D1055" s="25"/>
      <c r="E1055" s="26"/>
    </row>
    <row r="1056" spans="2:5" s="106" customFormat="1" ht="42.75" customHeight="1">
      <c r="B1056" s="107"/>
      <c r="C1056" s="25"/>
      <c r="D1056" s="25"/>
      <c r="E1056" s="26"/>
    </row>
    <row r="1057" spans="2:5" s="106" customFormat="1" ht="42.75" customHeight="1">
      <c r="B1057" s="107"/>
      <c r="C1057" s="25"/>
      <c r="D1057" s="25"/>
      <c r="E1057" s="26"/>
    </row>
    <row r="1058" spans="2:5" s="106" customFormat="1" ht="42.75" customHeight="1">
      <c r="B1058" s="107"/>
      <c r="C1058" s="25"/>
      <c r="D1058" s="25"/>
      <c r="E1058" s="26"/>
    </row>
    <row r="1059" spans="2:5" s="106" customFormat="1" ht="42.75" customHeight="1">
      <c r="B1059" s="107"/>
      <c r="C1059" s="25"/>
      <c r="D1059" s="25"/>
      <c r="E1059" s="26"/>
    </row>
    <row r="1060" spans="2:5" s="106" customFormat="1" ht="42.75" customHeight="1">
      <c r="B1060" s="107"/>
      <c r="C1060" s="25"/>
      <c r="D1060" s="25"/>
      <c r="E1060" s="26"/>
    </row>
    <row r="1061" spans="2:5" s="106" customFormat="1" ht="42.75" customHeight="1">
      <c r="B1061" s="107"/>
      <c r="C1061" s="25"/>
      <c r="D1061" s="25"/>
      <c r="E1061" s="26"/>
    </row>
    <row r="1062" spans="2:5" s="106" customFormat="1" ht="42.75" customHeight="1">
      <c r="B1062" s="107"/>
      <c r="C1062" s="25"/>
      <c r="D1062" s="25"/>
      <c r="E1062" s="26"/>
    </row>
    <row r="1063" spans="2:5" s="106" customFormat="1" ht="42.75" customHeight="1">
      <c r="B1063" s="107"/>
      <c r="C1063" s="25"/>
      <c r="D1063" s="25"/>
      <c r="E1063" s="26"/>
    </row>
    <row r="1064" spans="2:5" s="106" customFormat="1" ht="42.75" customHeight="1">
      <c r="B1064" s="107"/>
      <c r="C1064" s="25"/>
      <c r="D1064" s="25"/>
      <c r="E1064" s="26"/>
    </row>
    <row r="1065" spans="2:5" s="106" customFormat="1" ht="42.75" customHeight="1">
      <c r="B1065" s="107"/>
      <c r="C1065" s="25"/>
      <c r="D1065" s="25"/>
      <c r="E1065" s="26"/>
    </row>
    <row r="1066" spans="2:5" s="106" customFormat="1" ht="42.75" customHeight="1">
      <c r="B1066" s="107"/>
      <c r="C1066" s="25"/>
      <c r="D1066" s="25"/>
      <c r="E1066" s="26"/>
    </row>
    <row r="1067" spans="2:5" s="106" customFormat="1" ht="42.75" customHeight="1">
      <c r="B1067" s="107"/>
      <c r="C1067" s="25"/>
      <c r="D1067" s="25"/>
      <c r="E1067" s="26"/>
    </row>
    <row r="1068" spans="2:5" s="106" customFormat="1" ht="42.75" customHeight="1">
      <c r="B1068" s="107"/>
      <c r="C1068" s="25"/>
      <c r="D1068" s="25"/>
      <c r="E1068" s="26"/>
    </row>
    <row r="1069" spans="2:5" s="106" customFormat="1" ht="42.75" customHeight="1">
      <c r="B1069" s="107"/>
      <c r="C1069" s="25"/>
      <c r="D1069" s="25"/>
      <c r="E1069" s="26"/>
    </row>
    <row r="1070" spans="2:5" s="106" customFormat="1" ht="42.75" customHeight="1">
      <c r="B1070" s="107"/>
      <c r="C1070" s="25"/>
      <c r="D1070" s="25"/>
      <c r="E1070" s="26"/>
    </row>
    <row r="1071" spans="2:5" s="106" customFormat="1" ht="42.75" customHeight="1">
      <c r="B1071" s="107"/>
      <c r="C1071" s="25"/>
      <c r="D1071" s="25"/>
      <c r="E1071" s="26"/>
    </row>
    <row r="1072" spans="2:5" s="106" customFormat="1" ht="42.75" customHeight="1">
      <c r="B1072" s="107"/>
      <c r="C1072" s="25"/>
      <c r="D1072" s="25"/>
      <c r="E1072" s="26"/>
    </row>
    <row r="1073" spans="2:5" s="106" customFormat="1" ht="42.75" customHeight="1">
      <c r="B1073" s="107"/>
      <c r="C1073" s="25"/>
      <c r="D1073" s="25"/>
      <c r="E1073" s="26"/>
    </row>
    <row r="1074" spans="2:5" s="106" customFormat="1" ht="42.75" customHeight="1">
      <c r="B1074" s="107"/>
      <c r="C1074" s="25"/>
      <c r="D1074" s="25"/>
      <c r="E1074" s="26"/>
    </row>
    <row r="1075" spans="2:5" s="106" customFormat="1" ht="42.75" customHeight="1">
      <c r="B1075" s="107"/>
      <c r="C1075" s="25"/>
      <c r="D1075" s="25"/>
      <c r="E1075" s="26"/>
    </row>
    <row r="1076" spans="2:5" s="106" customFormat="1" ht="42.75" customHeight="1">
      <c r="B1076" s="107"/>
      <c r="C1076" s="25"/>
      <c r="D1076" s="25"/>
      <c r="E1076" s="26"/>
    </row>
    <row r="1077" spans="2:5" s="106" customFormat="1" ht="42.75" customHeight="1">
      <c r="B1077" s="107"/>
      <c r="C1077" s="25"/>
      <c r="D1077" s="25"/>
      <c r="E1077" s="26"/>
    </row>
    <row r="1078" spans="2:5" s="106" customFormat="1" ht="42.75" customHeight="1">
      <c r="B1078" s="107"/>
      <c r="C1078" s="25"/>
      <c r="D1078" s="25"/>
      <c r="E1078" s="26"/>
    </row>
    <row r="1079" spans="2:5" s="106" customFormat="1" ht="42.75" customHeight="1">
      <c r="B1079" s="107"/>
      <c r="C1079" s="25"/>
      <c r="D1079" s="25"/>
      <c r="E1079" s="26"/>
    </row>
    <row r="1080" spans="2:5" s="106" customFormat="1" ht="42.75" customHeight="1">
      <c r="B1080" s="107"/>
      <c r="C1080" s="25"/>
      <c r="D1080" s="25"/>
      <c r="E1080" s="26"/>
    </row>
    <row r="1081" spans="2:5" s="106" customFormat="1" ht="42.75" customHeight="1">
      <c r="B1081" s="107"/>
      <c r="C1081" s="25"/>
      <c r="D1081" s="25"/>
      <c r="E1081" s="26"/>
    </row>
    <row r="1082" spans="2:5" s="106" customFormat="1" ht="42.75" customHeight="1">
      <c r="B1082" s="107"/>
      <c r="C1082" s="25"/>
      <c r="D1082" s="25"/>
      <c r="E1082" s="26"/>
    </row>
    <row r="1083" spans="2:5" s="106" customFormat="1" ht="42.75" customHeight="1">
      <c r="B1083" s="107"/>
      <c r="C1083" s="25"/>
      <c r="D1083" s="25"/>
      <c r="E1083" s="26"/>
    </row>
    <row r="1084" spans="2:5" s="106" customFormat="1" ht="42.75" customHeight="1">
      <c r="B1084" s="107"/>
      <c r="C1084" s="25"/>
      <c r="D1084" s="25"/>
      <c r="E1084" s="26"/>
    </row>
    <row r="1085" spans="2:5" s="106" customFormat="1" ht="42.75" customHeight="1">
      <c r="B1085" s="107"/>
      <c r="C1085" s="25"/>
      <c r="D1085" s="25"/>
      <c r="E1085" s="26"/>
    </row>
    <row r="1086" spans="2:5" s="106" customFormat="1" ht="42.75" customHeight="1">
      <c r="B1086" s="107"/>
      <c r="C1086" s="25"/>
      <c r="D1086" s="25"/>
      <c r="E1086" s="26"/>
    </row>
    <row r="1087" spans="2:5" s="106" customFormat="1" ht="42.75" customHeight="1">
      <c r="B1087" s="107"/>
      <c r="C1087" s="25"/>
      <c r="D1087" s="25"/>
      <c r="E1087" s="26"/>
    </row>
    <row r="1088" spans="2:5" s="106" customFormat="1" ht="42.75" customHeight="1">
      <c r="B1088" s="107"/>
      <c r="C1088" s="25"/>
      <c r="D1088" s="25"/>
      <c r="E1088" s="26"/>
    </row>
    <row r="1089" spans="2:5" s="106" customFormat="1" ht="42.75" customHeight="1">
      <c r="B1089" s="107"/>
      <c r="C1089" s="25"/>
      <c r="D1089" s="25"/>
      <c r="E1089" s="26"/>
    </row>
    <row r="1090" spans="2:5" s="106" customFormat="1" ht="42.75" customHeight="1">
      <c r="B1090" s="107"/>
      <c r="C1090" s="25"/>
      <c r="D1090" s="25"/>
      <c r="E1090" s="26"/>
    </row>
    <row r="1091" spans="2:5" s="106" customFormat="1" ht="42.75" customHeight="1">
      <c r="B1091" s="107"/>
      <c r="C1091" s="25"/>
      <c r="D1091" s="25"/>
      <c r="E1091" s="26"/>
    </row>
    <row r="1092" spans="2:5" s="106" customFormat="1" ht="42.75" customHeight="1">
      <c r="B1092" s="107"/>
      <c r="C1092" s="25"/>
      <c r="D1092" s="25"/>
      <c r="E1092" s="26"/>
    </row>
    <row r="1093" spans="2:5" s="106" customFormat="1" ht="42.75" customHeight="1">
      <c r="B1093" s="107"/>
      <c r="C1093" s="25"/>
      <c r="D1093" s="25"/>
      <c r="E1093" s="26"/>
    </row>
    <row r="1094" spans="2:5" s="106" customFormat="1" ht="42.75" customHeight="1">
      <c r="B1094" s="107"/>
      <c r="C1094" s="25"/>
      <c r="D1094" s="25"/>
      <c r="E1094" s="26"/>
    </row>
    <row r="1095" spans="2:5" s="106" customFormat="1" ht="42.75" customHeight="1">
      <c r="B1095" s="107"/>
      <c r="C1095" s="25"/>
      <c r="D1095" s="25"/>
      <c r="E1095" s="26"/>
    </row>
    <row r="1096" spans="2:5" s="106" customFormat="1" ht="42.75" customHeight="1">
      <c r="B1096" s="107"/>
      <c r="C1096" s="25"/>
      <c r="D1096" s="25"/>
      <c r="E1096" s="26"/>
    </row>
    <row r="1097" spans="2:5" s="106" customFormat="1" ht="42.75" customHeight="1">
      <c r="B1097" s="107"/>
      <c r="C1097" s="25"/>
      <c r="D1097" s="25"/>
      <c r="E1097" s="26"/>
    </row>
    <row r="1098" spans="2:5" s="106" customFormat="1" ht="42.75" customHeight="1">
      <c r="B1098" s="107"/>
      <c r="C1098" s="25"/>
      <c r="D1098" s="25"/>
      <c r="E1098" s="26"/>
    </row>
    <row r="1099" spans="2:5" s="106" customFormat="1" ht="42.75" customHeight="1">
      <c r="B1099" s="107"/>
      <c r="C1099" s="25"/>
      <c r="D1099" s="25"/>
      <c r="E1099" s="26"/>
    </row>
    <row r="1100" spans="2:5" s="106" customFormat="1" ht="42.75" customHeight="1">
      <c r="B1100" s="107"/>
      <c r="C1100" s="25"/>
      <c r="D1100" s="25"/>
      <c r="E1100" s="26"/>
    </row>
    <row r="1101" spans="2:5" s="106" customFormat="1" ht="42.75" customHeight="1">
      <c r="B1101" s="107"/>
      <c r="C1101" s="25"/>
      <c r="D1101" s="25"/>
      <c r="E1101" s="26"/>
    </row>
    <row r="1102" spans="2:5" s="106" customFormat="1" ht="42.75" customHeight="1">
      <c r="B1102" s="107"/>
      <c r="C1102" s="25"/>
      <c r="D1102" s="25"/>
      <c r="E1102" s="26"/>
    </row>
    <row r="1103" spans="2:5" s="106" customFormat="1" ht="42.75" customHeight="1">
      <c r="B1103" s="107"/>
      <c r="C1103" s="25"/>
      <c r="D1103" s="25"/>
      <c r="E1103" s="26"/>
    </row>
    <row r="1104" spans="2:5" s="106" customFormat="1" ht="42.75" customHeight="1">
      <c r="B1104" s="107"/>
      <c r="C1104" s="25"/>
      <c r="D1104" s="25"/>
      <c r="E1104" s="26"/>
    </row>
    <row r="1105" spans="2:5" s="106" customFormat="1" ht="42.75" customHeight="1">
      <c r="B1105" s="107"/>
      <c r="C1105" s="25"/>
      <c r="D1105" s="25"/>
      <c r="E1105" s="26"/>
    </row>
    <row r="1106" spans="2:5" s="106" customFormat="1" ht="42.75" customHeight="1">
      <c r="B1106" s="107"/>
      <c r="C1106" s="25"/>
      <c r="D1106" s="25"/>
      <c r="E1106" s="26"/>
    </row>
    <row r="1107" spans="2:5" s="106" customFormat="1" ht="42.75" customHeight="1">
      <c r="B1107" s="107"/>
      <c r="C1107" s="25"/>
      <c r="D1107" s="25"/>
      <c r="E1107" s="26"/>
    </row>
    <row r="1108" spans="2:5" s="106" customFormat="1" ht="42.75" customHeight="1">
      <c r="B1108" s="107"/>
      <c r="C1108" s="25"/>
      <c r="D1108" s="25"/>
      <c r="E1108" s="26"/>
    </row>
    <row r="1109" spans="2:5" s="106" customFormat="1" ht="42.75" customHeight="1">
      <c r="B1109" s="107"/>
      <c r="C1109" s="25"/>
      <c r="D1109" s="25"/>
      <c r="E1109" s="26"/>
    </row>
    <row r="1110" spans="2:5" s="106" customFormat="1" ht="42.75" customHeight="1">
      <c r="B1110" s="107"/>
      <c r="C1110" s="25"/>
      <c r="D1110" s="25"/>
      <c r="E1110" s="26"/>
    </row>
    <row r="1111" spans="2:5" s="106" customFormat="1" ht="42.75" customHeight="1">
      <c r="B1111" s="107"/>
      <c r="C1111" s="25"/>
      <c r="D1111" s="25"/>
      <c r="E1111" s="26"/>
    </row>
    <row r="1112" spans="2:5" s="106" customFormat="1" ht="42.75" customHeight="1">
      <c r="B1112" s="107"/>
      <c r="C1112" s="25"/>
      <c r="D1112" s="25"/>
      <c r="E1112" s="26"/>
    </row>
    <row r="1113" spans="2:5" s="106" customFormat="1" ht="42.75" customHeight="1">
      <c r="B1113" s="107"/>
      <c r="C1113" s="25"/>
      <c r="D1113" s="25"/>
      <c r="E1113" s="26"/>
    </row>
    <row r="1114" spans="2:5" s="106" customFormat="1" ht="42.75" customHeight="1">
      <c r="B1114" s="107"/>
      <c r="C1114" s="25"/>
      <c r="D1114" s="25"/>
      <c r="E1114" s="26"/>
    </row>
    <row r="1115" spans="2:5" s="106" customFormat="1" ht="42.75" customHeight="1">
      <c r="B1115" s="107"/>
      <c r="C1115" s="25"/>
      <c r="D1115" s="25"/>
      <c r="E1115" s="26"/>
    </row>
    <row r="1116" spans="2:5" s="106" customFormat="1" ht="42.75" customHeight="1">
      <c r="B1116" s="107"/>
      <c r="C1116" s="25"/>
      <c r="D1116" s="25"/>
      <c r="E1116" s="26"/>
    </row>
    <row r="1117" spans="2:5" s="106" customFormat="1" ht="42.75" customHeight="1">
      <c r="B1117" s="107"/>
      <c r="C1117" s="25"/>
      <c r="D1117" s="25"/>
      <c r="E1117" s="26"/>
    </row>
    <row r="1118" spans="2:5" s="106" customFormat="1" ht="42.75" customHeight="1">
      <c r="B1118" s="107"/>
      <c r="C1118" s="25"/>
      <c r="D1118" s="25"/>
      <c r="E1118" s="26"/>
    </row>
    <row r="1119" spans="2:5" s="106" customFormat="1" ht="42.75" customHeight="1">
      <c r="B1119" s="107"/>
      <c r="C1119" s="25"/>
      <c r="D1119" s="25"/>
      <c r="E1119" s="26"/>
    </row>
    <row r="1120" spans="2:5" s="106" customFormat="1" ht="42.75" customHeight="1">
      <c r="B1120" s="107"/>
      <c r="C1120" s="25"/>
      <c r="D1120" s="25"/>
      <c r="E1120" s="26"/>
    </row>
    <row r="1121" spans="2:5" s="106" customFormat="1" ht="42.75" customHeight="1">
      <c r="B1121" s="107"/>
      <c r="C1121" s="25"/>
      <c r="D1121" s="25"/>
      <c r="E1121" s="26"/>
    </row>
    <row r="1122" spans="2:5" s="106" customFormat="1" ht="42.75" customHeight="1">
      <c r="B1122" s="107"/>
      <c r="C1122" s="25"/>
      <c r="D1122" s="25"/>
      <c r="E1122" s="26"/>
    </row>
    <row r="1123" spans="2:5" s="106" customFormat="1" ht="42.75" customHeight="1">
      <c r="B1123" s="107"/>
      <c r="C1123" s="25"/>
      <c r="D1123" s="25"/>
      <c r="E1123" s="26"/>
    </row>
    <row r="1124" spans="2:5" s="106" customFormat="1" ht="42.75" customHeight="1">
      <c r="B1124" s="107"/>
      <c r="C1124" s="25"/>
      <c r="D1124" s="25"/>
      <c r="E1124" s="26"/>
    </row>
    <row r="1125" spans="2:5" s="106" customFormat="1" ht="42.75" customHeight="1">
      <c r="B1125" s="107"/>
      <c r="C1125" s="25"/>
      <c r="D1125" s="25"/>
      <c r="E1125" s="26"/>
    </row>
    <row r="1126" spans="2:5" s="106" customFormat="1" ht="42.75" customHeight="1">
      <c r="B1126" s="107"/>
      <c r="C1126" s="25"/>
      <c r="D1126" s="25"/>
      <c r="E1126" s="26"/>
    </row>
    <row r="1127" spans="2:5" s="106" customFormat="1" ht="42.75" customHeight="1">
      <c r="B1127" s="107"/>
      <c r="C1127" s="25"/>
      <c r="D1127" s="25"/>
      <c r="E1127" s="26"/>
    </row>
    <row r="1128" spans="2:5" s="106" customFormat="1" ht="42.75" customHeight="1">
      <c r="B1128" s="107"/>
      <c r="C1128" s="25"/>
      <c r="D1128" s="25"/>
      <c r="E1128" s="26"/>
    </row>
    <row r="1129" spans="2:5" s="106" customFormat="1" ht="42.75" customHeight="1">
      <c r="B1129" s="107"/>
      <c r="C1129" s="25"/>
      <c r="D1129" s="25"/>
      <c r="E1129" s="26"/>
    </row>
    <row r="1130" spans="2:5" s="106" customFormat="1" ht="42.75" customHeight="1">
      <c r="B1130" s="107"/>
      <c r="C1130" s="25"/>
      <c r="D1130" s="25"/>
      <c r="E1130" s="26"/>
    </row>
    <row r="1131" spans="2:5" s="106" customFormat="1" ht="42.75" customHeight="1">
      <c r="B1131" s="107"/>
      <c r="C1131" s="25"/>
      <c r="D1131" s="25"/>
      <c r="E1131" s="26"/>
    </row>
    <row r="1132" spans="2:5" s="106" customFormat="1" ht="42.75" customHeight="1">
      <c r="B1132" s="107"/>
      <c r="C1132" s="25"/>
      <c r="D1132" s="25"/>
      <c r="E1132" s="26"/>
    </row>
    <row r="1133" spans="2:5" s="106" customFormat="1" ht="42.75" customHeight="1">
      <c r="B1133" s="107"/>
      <c r="C1133" s="25"/>
      <c r="D1133" s="25"/>
      <c r="E1133" s="26"/>
    </row>
    <row r="1134" spans="2:5" s="106" customFormat="1" ht="42.75" customHeight="1">
      <c r="B1134" s="107"/>
      <c r="C1134" s="25"/>
      <c r="D1134" s="25"/>
      <c r="E1134" s="26"/>
    </row>
    <row r="1135" spans="2:5" s="106" customFormat="1" ht="42.75" customHeight="1">
      <c r="B1135" s="107"/>
      <c r="C1135" s="25"/>
      <c r="D1135" s="25"/>
      <c r="E1135" s="26"/>
    </row>
    <row r="1136" spans="2:5" s="106" customFormat="1" ht="42.75" customHeight="1">
      <c r="B1136" s="107"/>
      <c r="C1136" s="25"/>
      <c r="D1136" s="25"/>
      <c r="E1136" s="26"/>
    </row>
    <row r="1137" spans="2:5" s="106" customFormat="1" ht="42.75" customHeight="1">
      <c r="B1137" s="107"/>
      <c r="C1137" s="25"/>
      <c r="D1137" s="25"/>
      <c r="E1137" s="26"/>
    </row>
    <row r="1138" spans="2:5" s="106" customFormat="1" ht="42.75" customHeight="1">
      <c r="B1138" s="107"/>
      <c r="C1138" s="25"/>
      <c r="D1138" s="25"/>
      <c r="E1138" s="26"/>
    </row>
    <row r="1139" spans="2:5" s="106" customFormat="1" ht="42.75" customHeight="1">
      <c r="B1139" s="107"/>
      <c r="C1139" s="25"/>
      <c r="D1139" s="25"/>
      <c r="E1139" s="26"/>
    </row>
    <row r="1140" spans="2:5" s="106" customFormat="1" ht="42.75" customHeight="1">
      <c r="B1140" s="107"/>
      <c r="C1140" s="25"/>
      <c r="D1140" s="25"/>
      <c r="E1140" s="26"/>
    </row>
    <row r="1141" spans="2:5" s="106" customFormat="1" ht="42.75" customHeight="1">
      <c r="B1141" s="107"/>
      <c r="C1141" s="25"/>
      <c r="D1141" s="25"/>
      <c r="E1141" s="26"/>
    </row>
    <row r="1142" spans="2:5" s="106" customFormat="1" ht="42.75" customHeight="1">
      <c r="B1142" s="107"/>
      <c r="C1142" s="25"/>
      <c r="D1142" s="25"/>
      <c r="E1142" s="26"/>
    </row>
    <row r="1143" spans="2:5" s="106" customFormat="1" ht="42.75" customHeight="1">
      <c r="B1143" s="107"/>
      <c r="C1143" s="25"/>
      <c r="D1143" s="25"/>
      <c r="E1143" s="26"/>
    </row>
    <row r="1144" spans="2:5" s="106" customFormat="1" ht="42.75" customHeight="1">
      <c r="B1144" s="107"/>
      <c r="C1144" s="25"/>
      <c r="D1144" s="25"/>
      <c r="E1144" s="26"/>
    </row>
    <row r="1145" spans="2:5" s="106" customFormat="1" ht="42.75" customHeight="1">
      <c r="B1145" s="107"/>
      <c r="C1145" s="25"/>
      <c r="D1145" s="25"/>
      <c r="E1145" s="26"/>
    </row>
    <row r="1146" spans="2:5" s="106" customFormat="1" ht="42.75" customHeight="1">
      <c r="B1146" s="107"/>
      <c r="C1146" s="25"/>
      <c r="D1146" s="25"/>
      <c r="E1146" s="26"/>
    </row>
    <row r="1147" spans="2:5" s="106" customFormat="1" ht="42.75" customHeight="1">
      <c r="B1147" s="107"/>
      <c r="C1147" s="25"/>
      <c r="D1147" s="25"/>
      <c r="E1147" s="26"/>
    </row>
    <row r="1148" spans="2:5" s="106" customFormat="1" ht="42.75" customHeight="1">
      <c r="B1148" s="107"/>
      <c r="C1148" s="25"/>
      <c r="D1148" s="25"/>
      <c r="E1148" s="26"/>
    </row>
    <row r="1149" spans="2:5" s="106" customFormat="1" ht="42.75" customHeight="1">
      <c r="B1149" s="107"/>
      <c r="C1149" s="25"/>
      <c r="D1149" s="25"/>
      <c r="E1149" s="26"/>
    </row>
    <row r="1150" spans="2:5" s="106" customFormat="1" ht="42.75" customHeight="1">
      <c r="B1150" s="107"/>
      <c r="C1150" s="25"/>
      <c r="D1150" s="25"/>
      <c r="E1150" s="26"/>
    </row>
    <row r="1151" spans="2:5" s="106" customFormat="1" ht="42.75" customHeight="1">
      <c r="B1151" s="107"/>
      <c r="C1151" s="25"/>
      <c r="D1151" s="25"/>
      <c r="E1151" s="26"/>
    </row>
    <row r="1152" spans="2:5" s="106" customFormat="1" ht="42.75" customHeight="1">
      <c r="B1152" s="107"/>
      <c r="C1152" s="25"/>
      <c r="D1152" s="25"/>
      <c r="E1152" s="26"/>
    </row>
    <row r="1153" spans="2:5" s="106" customFormat="1" ht="42.75" customHeight="1">
      <c r="B1153" s="107"/>
      <c r="C1153" s="25"/>
      <c r="D1153" s="25"/>
      <c r="E1153" s="26"/>
    </row>
    <row r="1154" spans="2:5" s="106" customFormat="1" ht="42.75" customHeight="1">
      <c r="B1154" s="107"/>
      <c r="C1154" s="25"/>
      <c r="D1154" s="25"/>
      <c r="E1154" s="26"/>
    </row>
    <row r="1155" spans="2:5" s="106" customFormat="1" ht="42.75" customHeight="1">
      <c r="B1155" s="107"/>
      <c r="C1155" s="25"/>
      <c r="D1155" s="25"/>
      <c r="E1155" s="26"/>
    </row>
    <row r="1156" spans="2:5" s="106" customFormat="1" ht="42.75" customHeight="1">
      <c r="B1156" s="107"/>
      <c r="C1156" s="25"/>
      <c r="D1156" s="25"/>
      <c r="E1156" s="26"/>
    </row>
    <row r="1157" spans="2:5" s="106" customFormat="1" ht="42.75" customHeight="1">
      <c r="B1157" s="107"/>
      <c r="C1157" s="25"/>
      <c r="D1157" s="25"/>
      <c r="E1157" s="26"/>
    </row>
    <row r="1158" spans="2:5" s="106" customFormat="1" ht="42.75" customHeight="1">
      <c r="B1158" s="107"/>
      <c r="C1158" s="25"/>
      <c r="D1158" s="25"/>
      <c r="E1158" s="26"/>
    </row>
    <row r="1159" spans="2:5" s="106" customFormat="1" ht="42.75" customHeight="1">
      <c r="B1159" s="107"/>
      <c r="C1159" s="25"/>
      <c r="D1159" s="25"/>
      <c r="E1159" s="26"/>
    </row>
    <row r="1160" spans="2:5" s="106" customFormat="1" ht="42.75" customHeight="1">
      <c r="B1160" s="107"/>
      <c r="C1160" s="25"/>
      <c r="D1160" s="25"/>
      <c r="E1160" s="26"/>
    </row>
    <row r="1161" spans="2:5" s="106" customFormat="1" ht="42.75" customHeight="1">
      <c r="B1161" s="107"/>
      <c r="C1161" s="25"/>
      <c r="D1161" s="25"/>
      <c r="E1161" s="26"/>
    </row>
    <row r="1162" spans="2:5" s="106" customFormat="1" ht="42.75" customHeight="1">
      <c r="B1162" s="107"/>
      <c r="C1162" s="25"/>
      <c r="D1162" s="25"/>
      <c r="E1162" s="26"/>
    </row>
    <row r="1163" spans="2:5" s="106" customFormat="1" ht="42.75" customHeight="1">
      <c r="B1163" s="107"/>
      <c r="C1163" s="25"/>
      <c r="D1163" s="25"/>
      <c r="E1163" s="26"/>
    </row>
    <row r="1164" spans="2:5" s="106" customFormat="1" ht="42.75" customHeight="1">
      <c r="B1164" s="107"/>
      <c r="C1164" s="25"/>
      <c r="D1164" s="25"/>
      <c r="E1164" s="26"/>
    </row>
    <row r="1165" spans="2:5" s="106" customFormat="1" ht="42.75" customHeight="1">
      <c r="B1165" s="107"/>
      <c r="C1165" s="25"/>
      <c r="D1165" s="25"/>
      <c r="E1165" s="26"/>
    </row>
    <row r="1166" spans="2:5" s="106" customFormat="1" ht="42.75" customHeight="1">
      <c r="B1166" s="107"/>
      <c r="C1166" s="25"/>
      <c r="D1166" s="25"/>
      <c r="E1166" s="26"/>
    </row>
    <row r="1167" spans="2:5" s="106" customFormat="1" ht="42.75" customHeight="1">
      <c r="B1167" s="107"/>
      <c r="C1167" s="25"/>
      <c r="D1167" s="25"/>
      <c r="E1167" s="26"/>
    </row>
    <row r="1168" spans="2:5" s="106" customFormat="1" ht="42.75" customHeight="1">
      <c r="B1168" s="107"/>
      <c r="C1168" s="25"/>
      <c r="D1168" s="25"/>
      <c r="E1168" s="26"/>
    </row>
    <row r="1169" spans="2:5" s="106" customFormat="1" ht="42.75" customHeight="1">
      <c r="B1169" s="107"/>
      <c r="C1169" s="25"/>
      <c r="D1169" s="25"/>
      <c r="E1169" s="26"/>
    </row>
    <row r="1170" spans="2:5" s="106" customFormat="1" ht="42.75" customHeight="1">
      <c r="B1170" s="107"/>
      <c r="C1170" s="25"/>
      <c r="D1170" s="25"/>
      <c r="E1170" s="26"/>
    </row>
    <row r="1171" spans="2:5" s="106" customFormat="1" ht="42.75" customHeight="1">
      <c r="B1171" s="107"/>
      <c r="C1171" s="25"/>
      <c r="D1171" s="25"/>
      <c r="E1171" s="26"/>
    </row>
    <row r="1172" spans="2:5" s="106" customFormat="1" ht="42.75" customHeight="1">
      <c r="B1172" s="107"/>
      <c r="C1172" s="25"/>
      <c r="D1172" s="25"/>
      <c r="E1172" s="26"/>
    </row>
    <row r="1173" spans="2:5" s="106" customFormat="1" ht="42.75" customHeight="1">
      <c r="B1173" s="107"/>
      <c r="C1173" s="25"/>
      <c r="D1173" s="25"/>
      <c r="E1173" s="26"/>
    </row>
    <row r="1174" spans="2:5" s="106" customFormat="1" ht="42.75" customHeight="1">
      <c r="B1174" s="107"/>
      <c r="C1174" s="25"/>
      <c r="D1174" s="25"/>
      <c r="E1174" s="26"/>
    </row>
    <row r="1175" spans="2:5" s="106" customFormat="1" ht="42.75" customHeight="1">
      <c r="B1175" s="107"/>
      <c r="C1175" s="25"/>
      <c r="D1175" s="25"/>
      <c r="E1175" s="26"/>
    </row>
    <row r="1176" spans="2:5" s="106" customFormat="1" ht="42.75" customHeight="1">
      <c r="B1176" s="107"/>
      <c r="C1176" s="25"/>
      <c r="D1176" s="25"/>
      <c r="E1176" s="26"/>
    </row>
    <row r="1177" spans="2:5" s="106" customFormat="1" ht="42.75" customHeight="1">
      <c r="B1177" s="107"/>
      <c r="C1177" s="25"/>
      <c r="D1177" s="25"/>
      <c r="E1177" s="26"/>
    </row>
    <row r="1178" spans="2:5" s="106" customFormat="1" ht="42.75" customHeight="1">
      <c r="B1178" s="107"/>
      <c r="C1178" s="25"/>
      <c r="D1178" s="25"/>
      <c r="E1178" s="26"/>
    </row>
    <row r="1179" spans="2:5" s="106" customFormat="1" ht="42.75" customHeight="1">
      <c r="B1179" s="107"/>
      <c r="C1179" s="25"/>
      <c r="D1179" s="25"/>
      <c r="E1179" s="26"/>
    </row>
    <row r="1180" spans="2:5" s="106" customFormat="1" ht="42.75" customHeight="1">
      <c r="B1180" s="107"/>
      <c r="C1180" s="25"/>
      <c r="D1180" s="25"/>
      <c r="E1180" s="26"/>
    </row>
    <row r="1181" spans="2:5" s="106" customFormat="1" ht="42.75" customHeight="1">
      <c r="B1181" s="107"/>
      <c r="C1181" s="25"/>
      <c r="D1181" s="25"/>
      <c r="E1181" s="26"/>
    </row>
    <row r="1182" spans="2:5" s="106" customFormat="1" ht="42.75" customHeight="1">
      <c r="B1182" s="107"/>
      <c r="C1182" s="25"/>
      <c r="D1182" s="25"/>
      <c r="E1182" s="26"/>
    </row>
    <row r="1183" spans="2:5" s="106" customFormat="1" ht="42.75" customHeight="1">
      <c r="B1183" s="107"/>
      <c r="C1183" s="25"/>
      <c r="D1183" s="25"/>
      <c r="E1183" s="26"/>
    </row>
    <row r="1184" spans="2:5" s="106" customFormat="1" ht="42.75" customHeight="1">
      <c r="B1184" s="107"/>
      <c r="C1184" s="25"/>
      <c r="D1184" s="25"/>
      <c r="E1184" s="26"/>
    </row>
    <row r="1185" spans="2:5" s="106" customFormat="1" ht="42.75" customHeight="1">
      <c r="B1185" s="107"/>
      <c r="C1185" s="25"/>
      <c r="D1185" s="25"/>
      <c r="E1185" s="26"/>
    </row>
    <row r="1186" spans="2:5" s="106" customFormat="1" ht="42.75" customHeight="1">
      <c r="B1186" s="107"/>
      <c r="C1186" s="25"/>
      <c r="D1186" s="25"/>
      <c r="E1186" s="26"/>
    </row>
    <row r="1187" spans="2:5" s="106" customFormat="1" ht="42.75" customHeight="1">
      <c r="B1187" s="107"/>
      <c r="C1187" s="25"/>
      <c r="D1187" s="25"/>
      <c r="E1187" s="26"/>
    </row>
    <row r="1188" spans="2:5" s="106" customFormat="1" ht="42.75" customHeight="1">
      <c r="B1188" s="107"/>
      <c r="C1188" s="25"/>
      <c r="D1188" s="25"/>
      <c r="E1188" s="26"/>
    </row>
    <row r="1189" spans="2:5" s="106" customFormat="1" ht="42.75" customHeight="1">
      <c r="B1189" s="107"/>
      <c r="C1189" s="25"/>
      <c r="D1189" s="25"/>
      <c r="E1189" s="26"/>
    </row>
    <row r="1190" spans="2:5" s="106" customFormat="1" ht="42.75" customHeight="1">
      <c r="B1190" s="107"/>
      <c r="C1190" s="25"/>
      <c r="D1190" s="25"/>
      <c r="E1190" s="26"/>
    </row>
    <row r="1191" spans="2:5" s="106" customFormat="1" ht="42.75" customHeight="1">
      <c r="B1191" s="107"/>
      <c r="C1191" s="25"/>
      <c r="D1191" s="25"/>
      <c r="E1191" s="26"/>
    </row>
    <row r="1192" spans="2:5" s="106" customFormat="1" ht="42.75" customHeight="1">
      <c r="B1192" s="107"/>
      <c r="C1192" s="25"/>
      <c r="D1192" s="25"/>
      <c r="E1192" s="26"/>
    </row>
    <row r="1193" spans="2:5" s="106" customFormat="1" ht="42.75" customHeight="1">
      <c r="B1193" s="107"/>
      <c r="C1193" s="25"/>
      <c r="D1193" s="25"/>
      <c r="E1193" s="26"/>
    </row>
    <row r="1194" spans="2:5" s="106" customFormat="1" ht="42.75" customHeight="1">
      <c r="B1194" s="107"/>
      <c r="C1194" s="25"/>
      <c r="D1194" s="25"/>
      <c r="E1194" s="26"/>
    </row>
    <row r="1195" spans="2:5" s="106" customFormat="1" ht="42.75" customHeight="1">
      <c r="B1195" s="107"/>
      <c r="C1195" s="25"/>
      <c r="D1195" s="25"/>
      <c r="E1195" s="26"/>
    </row>
    <row r="1196" spans="2:5" s="106" customFormat="1" ht="42.75" customHeight="1">
      <c r="B1196" s="107"/>
      <c r="C1196" s="25"/>
      <c r="D1196" s="25"/>
      <c r="E1196" s="26"/>
    </row>
    <row r="1197" spans="2:5" s="106" customFormat="1" ht="42.75" customHeight="1">
      <c r="B1197" s="107"/>
      <c r="C1197" s="25"/>
      <c r="D1197" s="25"/>
      <c r="E1197" s="26"/>
    </row>
    <row r="1198" spans="2:5" s="106" customFormat="1" ht="42.75" customHeight="1">
      <c r="B1198" s="107"/>
      <c r="C1198" s="25"/>
      <c r="D1198" s="25"/>
      <c r="E1198" s="26"/>
    </row>
    <row r="1199" spans="2:5" s="106" customFormat="1" ht="42.75" customHeight="1">
      <c r="B1199" s="107"/>
      <c r="C1199" s="25"/>
      <c r="D1199" s="25"/>
      <c r="E1199" s="26"/>
    </row>
    <row r="1200" spans="2:5" s="106" customFormat="1" ht="42.75" customHeight="1">
      <c r="B1200" s="107"/>
      <c r="C1200" s="25"/>
      <c r="D1200" s="25"/>
      <c r="E1200" s="26"/>
    </row>
    <row r="1201" spans="2:5" s="106" customFormat="1" ht="42.75" customHeight="1">
      <c r="B1201" s="107"/>
      <c r="C1201" s="25"/>
      <c r="D1201" s="25"/>
      <c r="E1201" s="26"/>
    </row>
    <row r="1202" spans="2:5" s="106" customFormat="1" ht="42.75" customHeight="1">
      <c r="B1202" s="107"/>
      <c r="C1202" s="25"/>
      <c r="D1202" s="25"/>
      <c r="E1202" s="26"/>
    </row>
    <row r="1203" spans="2:5" s="106" customFormat="1" ht="42.75" customHeight="1">
      <c r="B1203" s="107"/>
      <c r="C1203" s="25"/>
      <c r="D1203" s="25"/>
      <c r="E1203" s="26"/>
    </row>
    <row r="1204" spans="2:5" s="106" customFormat="1" ht="42.75" customHeight="1">
      <c r="B1204" s="107"/>
      <c r="C1204" s="25"/>
      <c r="D1204" s="25"/>
      <c r="E1204" s="26"/>
    </row>
    <row r="1205" spans="2:5" s="106" customFormat="1" ht="42.75" customHeight="1">
      <c r="B1205" s="107"/>
      <c r="C1205" s="25"/>
      <c r="D1205" s="25"/>
      <c r="E1205" s="26"/>
    </row>
    <row r="1206" spans="2:5" s="106" customFormat="1" ht="42.75" customHeight="1">
      <c r="B1206" s="107"/>
      <c r="C1206" s="25"/>
      <c r="D1206" s="25"/>
      <c r="E1206" s="26"/>
    </row>
    <row r="1207" spans="2:5" s="106" customFormat="1" ht="42.75" customHeight="1">
      <c r="B1207" s="107"/>
      <c r="C1207" s="25"/>
      <c r="D1207" s="25"/>
      <c r="E1207" s="26"/>
    </row>
    <row r="1208" spans="2:5" s="106" customFormat="1" ht="42.75" customHeight="1">
      <c r="B1208" s="107"/>
      <c r="C1208" s="25"/>
      <c r="D1208" s="25"/>
      <c r="E1208" s="26"/>
    </row>
    <row r="1209" spans="2:5" s="106" customFormat="1" ht="42.75" customHeight="1">
      <c r="B1209" s="107"/>
      <c r="C1209" s="25"/>
      <c r="D1209" s="25"/>
      <c r="E1209" s="26"/>
    </row>
    <row r="1210" spans="2:5" s="106" customFormat="1" ht="42.75" customHeight="1">
      <c r="B1210" s="107"/>
      <c r="C1210" s="25"/>
      <c r="D1210" s="25"/>
      <c r="E1210" s="26"/>
    </row>
    <row r="1211" spans="2:5" s="106" customFormat="1" ht="42.75" customHeight="1">
      <c r="B1211" s="107"/>
      <c r="C1211" s="25"/>
      <c r="D1211" s="25"/>
      <c r="E1211" s="26"/>
    </row>
    <row r="1212" spans="2:5" s="106" customFormat="1" ht="42.75" customHeight="1">
      <c r="B1212" s="107"/>
      <c r="C1212" s="25"/>
      <c r="D1212" s="25"/>
      <c r="E1212" s="26"/>
    </row>
    <row r="1213" spans="2:5" s="106" customFormat="1" ht="42.75" customHeight="1">
      <c r="B1213" s="107"/>
      <c r="C1213" s="25"/>
      <c r="D1213" s="25"/>
      <c r="E1213" s="26"/>
    </row>
    <row r="1214" spans="2:5" s="106" customFormat="1" ht="42.75" customHeight="1">
      <c r="B1214" s="107"/>
      <c r="C1214" s="25"/>
      <c r="D1214" s="25"/>
      <c r="E1214" s="26"/>
    </row>
    <row r="1215" spans="2:5" s="106" customFormat="1" ht="42.75" customHeight="1">
      <c r="B1215" s="107"/>
      <c r="C1215" s="25"/>
      <c r="D1215" s="25"/>
      <c r="E1215" s="26"/>
    </row>
    <row r="1216" spans="2:5" s="106" customFormat="1" ht="42.75" customHeight="1">
      <c r="B1216" s="107"/>
      <c r="C1216" s="25"/>
      <c r="D1216" s="25"/>
      <c r="E1216" s="26"/>
    </row>
    <row r="1217" spans="2:5" s="106" customFormat="1" ht="42.75" customHeight="1">
      <c r="B1217" s="107"/>
      <c r="C1217" s="25"/>
      <c r="D1217" s="25"/>
      <c r="E1217" s="26"/>
    </row>
    <row r="1218" spans="2:5" s="106" customFormat="1" ht="42.75" customHeight="1">
      <c r="B1218" s="107"/>
      <c r="C1218" s="25"/>
      <c r="D1218" s="25"/>
      <c r="E1218" s="26"/>
    </row>
    <row r="1219" spans="2:5" s="106" customFormat="1" ht="42.75" customHeight="1">
      <c r="B1219" s="107"/>
      <c r="C1219" s="25"/>
      <c r="D1219" s="25"/>
      <c r="E1219" s="26"/>
    </row>
    <row r="1220" spans="2:5" s="106" customFormat="1" ht="42.75" customHeight="1">
      <c r="B1220" s="107"/>
      <c r="C1220" s="25"/>
      <c r="D1220" s="25"/>
      <c r="E1220" s="26"/>
    </row>
    <row r="1221" spans="2:5" s="106" customFormat="1" ht="42.75" customHeight="1">
      <c r="B1221" s="107"/>
      <c r="C1221" s="25"/>
      <c r="D1221" s="25"/>
      <c r="E1221" s="26"/>
    </row>
    <row r="1222" spans="2:5" s="106" customFormat="1" ht="42.75" customHeight="1">
      <c r="B1222" s="107"/>
      <c r="C1222" s="25"/>
      <c r="D1222" s="25"/>
      <c r="E1222" s="26"/>
    </row>
    <row r="1223" spans="2:5" s="106" customFormat="1" ht="42.75" customHeight="1">
      <c r="B1223" s="107"/>
      <c r="C1223" s="25"/>
      <c r="D1223" s="25"/>
      <c r="E1223" s="26"/>
    </row>
    <row r="1224" spans="2:5" s="106" customFormat="1" ht="42.75" customHeight="1">
      <c r="B1224" s="107"/>
      <c r="C1224" s="25"/>
      <c r="D1224" s="25"/>
      <c r="E1224" s="26"/>
    </row>
    <row r="1225" spans="2:5" s="106" customFormat="1" ht="42.75" customHeight="1">
      <c r="B1225" s="107"/>
      <c r="C1225" s="25"/>
      <c r="D1225" s="25"/>
      <c r="E1225" s="26"/>
    </row>
    <row r="1226" spans="2:5" s="106" customFormat="1" ht="42.75" customHeight="1">
      <c r="B1226" s="107"/>
      <c r="C1226" s="25"/>
      <c r="D1226" s="25"/>
      <c r="E1226" s="26"/>
    </row>
    <row r="1227" spans="2:5" s="106" customFormat="1" ht="42.75" customHeight="1">
      <c r="B1227" s="107"/>
      <c r="C1227" s="25"/>
      <c r="D1227" s="25"/>
      <c r="E1227" s="26"/>
    </row>
    <row r="1228" spans="2:5" s="106" customFormat="1" ht="42.75" customHeight="1">
      <c r="B1228" s="107"/>
      <c r="C1228" s="25"/>
      <c r="D1228" s="25"/>
      <c r="E1228" s="26"/>
    </row>
    <row r="1229" spans="2:5" s="106" customFormat="1" ht="42.75" customHeight="1">
      <c r="B1229" s="107"/>
      <c r="C1229" s="25"/>
      <c r="D1229" s="25"/>
      <c r="E1229" s="26"/>
    </row>
    <row r="1230" spans="2:5" s="106" customFormat="1" ht="42.75" customHeight="1">
      <c r="B1230" s="107"/>
      <c r="C1230" s="25"/>
      <c r="D1230" s="25"/>
      <c r="E1230" s="26"/>
    </row>
    <row r="1231" spans="2:5" s="106" customFormat="1" ht="42.75" customHeight="1">
      <c r="B1231" s="107"/>
      <c r="C1231" s="25"/>
      <c r="D1231" s="25"/>
      <c r="E1231" s="26"/>
    </row>
    <row r="1232" spans="2:5" s="106" customFormat="1" ht="42.75" customHeight="1">
      <c r="B1232" s="107"/>
      <c r="C1232" s="25"/>
      <c r="D1232" s="25"/>
      <c r="E1232" s="26"/>
    </row>
    <row r="1233" spans="2:5" s="106" customFormat="1" ht="42.75" customHeight="1">
      <c r="B1233" s="107"/>
      <c r="C1233" s="25"/>
      <c r="D1233" s="25"/>
      <c r="E1233" s="26"/>
    </row>
    <row r="1234" spans="2:5" s="106" customFormat="1" ht="42.75" customHeight="1">
      <c r="B1234" s="107"/>
      <c r="C1234" s="25"/>
      <c r="D1234" s="25"/>
      <c r="E1234" s="26"/>
    </row>
    <row r="1235" spans="2:5" s="106" customFormat="1" ht="42.75" customHeight="1">
      <c r="B1235" s="107"/>
      <c r="C1235" s="25"/>
      <c r="D1235" s="25"/>
      <c r="E1235" s="26"/>
    </row>
    <row r="1236" spans="2:5" s="106" customFormat="1" ht="42.75" customHeight="1">
      <c r="B1236" s="107"/>
      <c r="C1236" s="25"/>
      <c r="D1236" s="25"/>
      <c r="E1236" s="26"/>
    </row>
    <row r="1237" spans="2:5" s="106" customFormat="1" ht="42.75" customHeight="1">
      <c r="B1237" s="107"/>
      <c r="C1237" s="25"/>
      <c r="D1237" s="25"/>
      <c r="E1237" s="26"/>
    </row>
    <row r="1238" spans="2:5" s="106" customFormat="1" ht="42.75" customHeight="1">
      <c r="B1238" s="107"/>
      <c r="C1238" s="25"/>
      <c r="D1238" s="25"/>
      <c r="E1238" s="26"/>
    </row>
    <row r="1239" spans="2:5" s="106" customFormat="1" ht="42.75" customHeight="1">
      <c r="B1239" s="107"/>
      <c r="C1239" s="25"/>
      <c r="D1239" s="25"/>
      <c r="E1239" s="26"/>
    </row>
    <row r="1240" spans="2:5" s="106" customFormat="1" ht="42.75" customHeight="1">
      <c r="B1240" s="107"/>
      <c r="C1240" s="25"/>
      <c r="D1240" s="25"/>
      <c r="E1240" s="26"/>
    </row>
    <row r="1241" spans="2:5" s="106" customFormat="1" ht="42.75" customHeight="1">
      <c r="B1241" s="107"/>
      <c r="C1241" s="25"/>
      <c r="D1241" s="25"/>
      <c r="E1241" s="26"/>
    </row>
    <row r="1242" spans="2:5" s="106" customFormat="1" ht="42.75" customHeight="1">
      <c r="B1242" s="107"/>
      <c r="C1242" s="25"/>
      <c r="D1242" s="25"/>
      <c r="E1242" s="26"/>
    </row>
    <row r="1243" spans="2:5" s="106" customFormat="1" ht="42.75" customHeight="1">
      <c r="B1243" s="107"/>
      <c r="C1243" s="25"/>
      <c r="D1243" s="25"/>
      <c r="E1243" s="26"/>
    </row>
    <row r="1244" spans="2:5" s="106" customFormat="1" ht="42.75" customHeight="1">
      <c r="B1244" s="107"/>
      <c r="C1244" s="25"/>
      <c r="D1244" s="25"/>
      <c r="E1244" s="26"/>
    </row>
    <row r="1245" spans="2:5" s="106" customFormat="1" ht="42.75" customHeight="1">
      <c r="B1245" s="107"/>
      <c r="C1245" s="25"/>
      <c r="D1245" s="25"/>
      <c r="E1245" s="26"/>
    </row>
    <row r="1246" spans="2:5" s="106" customFormat="1" ht="42.75" customHeight="1">
      <c r="B1246" s="107"/>
      <c r="C1246" s="25"/>
      <c r="D1246" s="25"/>
      <c r="E1246" s="26"/>
    </row>
    <row r="1247" spans="2:5" s="106" customFormat="1" ht="42.75" customHeight="1">
      <c r="B1247" s="107"/>
      <c r="C1247" s="25"/>
      <c r="D1247" s="25"/>
      <c r="E1247" s="26"/>
    </row>
    <row r="1248" spans="2:5" s="106" customFormat="1" ht="42.75" customHeight="1">
      <c r="B1248" s="107"/>
      <c r="C1248" s="25"/>
      <c r="D1248" s="25"/>
      <c r="E1248" s="26"/>
    </row>
    <row r="1249" spans="2:5" s="106" customFormat="1" ht="42.75" customHeight="1">
      <c r="B1249" s="107"/>
      <c r="C1249" s="25"/>
      <c r="D1249" s="25"/>
      <c r="E1249" s="26"/>
    </row>
    <row r="1250" spans="2:5" s="106" customFormat="1" ht="42.75" customHeight="1">
      <c r="B1250" s="107"/>
      <c r="C1250" s="25"/>
      <c r="D1250" s="25"/>
      <c r="E1250" s="26"/>
    </row>
    <row r="1251" spans="2:5" s="106" customFormat="1" ht="42.75" customHeight="1">
      <c r="B1251" s="107"/>
      <c r="C1251" s="25"/>
      <c r="D1251" s="25"/>
      <c r="E1251" s="26"/>
    </row>
    <row r="1252" spans="2:5" s="106" customFormat="1" ht="42.75" customHeight="1">
      <c r="B1252" s="107"/>
      <c r="C1252" s="25"/>
      <c r="D1252" s="25"/>
      <c r="E1252" s="26"/>
    </row>
    <row r="1253" spans="2:5" s="106" customFormat="1" ht="42.75" customHeight="1">
      <c r="B1253" s="107"/>
      <c r="C1253" s="25"/>
      <c r="D1253" s="25"/>
      <c r="E1253" s="26"/>
    </row>
    <row r="1254" spans="2:5" s="106" customFormat="1" ht="42.75" customHeight="1">
      <c r="B1254" s="107"/>
      <c r="C1254" s="25"/>
      <c r="D1254" s="25"/>
      <c r="E1254" s="26"/>
    </row>
    <row r="1255" spans="2:5" s="106" customFormat="1" ht="42.75" customHeight="1">
      <c r="B1255" s="107"/>
      <c r="C1255" s="25"/>
      <c r="D1255" s="25"/>
      <c r="E1255" s="26"/>
    </row>
    <row r="1256" spans="2:5" s="106" customFormat="1" ht="42.75" customHeight="1">
      <c r="B1256" s="107"/>
      <c r="C1256" s="25"/>
      <c r="D1256" s="25"/>
      <c r="E1256" s="26"/>
    </row>
    <row r="1257" spans="2:5" s="106" customFormat="1" ht="42.75" customHeight="1">
      <c r="B1257" s="107"/>
      <c r="C1257" s="25"/>
      <c r="D1257" s="25"/>
      <c r="E1257" s="26"/>
    </row>
    <row r="1258" spans="2:5" s="106" customFormat="1" ht="42.75" customHeight="1">
      <c r="B1258" s="107"/>
      <c r="C1258" s="25"/>
      <c r="D1258" s="25"/>
      <c r="E1258" s="26"/>
    </row>
    <row r="1259" spans="2:5" s="106" customFormat="1" ht="42.75" customHeight="1">
      <c r="B1259" s="107"/>
      <c r="C1259" s="25"/>
      <c r="D1259" s="25"/>
      <c r="E1259" s="26"/>
    </row>
    <row r="1260" spans="2:5" s="106" customFormat="1" ht="42.75" customHeight="1">
      <c r="B1260" s="107"/>
      <c r="C1260" s="25"/>
      <c r="D1260" s="25"/>
      <c r="E1260" s="26"/>
    </row>
    <row r="1261" spans="2:5" s="106" customFormat="1" ht="42.75" customHeight="1">
      <c r="B1261" s="107"/>
      <c r="C1261" s="25"/>
      <c r="D1261" s="25"/>
      <c r="E1261" s="26"/>
    </row>
    <row r="1262" spans="2:5" s="106" customFormat="1" ht="42.75" customHeight="1">
      <c r="B1262" s="107"/>
      <c r="C1262" s="25"/>
      <c r="D1262" s="25"/>
      <c r="E1262" s="26"/>
    </row>
    <row r="1263" spans="2:5" s="106" customFormat="1" ht="42.75" customHeight="1">
      <c r="B1263" s="107"/>
      <c r="C1263" s="25"/>
      <c r="D1263" s="25"/>
      <c r="E1263" s="26"/>
    </row>
    <row r="1264" spans="2:5" s="106" customFormat="1" ht="42.75" customHeight="1">
      <c r="B1264" s="107"/>
      <c r="C1264" s="25"/>
      <c r="D1264" s="25"/>
      <c r="E1264" s="26"/>
    </row>
    <row r="1265" spans="2:5" s="106" customFormat="1" ht="42.75" customHeight="1">
      <c r="B1265" s="107"/>
      <c r="C1265" s="25"/>
      <c r="D1265" s="25"/>
      <c r="E1265" s="26"/>
    </row>
    <row r="1266" spans="2:5" s="106" customFormat="1" ht="42.75" customHeight="1">
      <c r="B1266" s="107"/>
      <c r="C1266" s="25"/>
      <c r="D1266" s="25"/>
      <c r="E1266" s="26"/>
    </row>
    <row r="1267" spans="2:5" s="106" customFormat="1" ht="42.75" customHeight="1">
      <c r="B1267" s="107"/>
      <c r="C1267" s="25"/>
      <c r="D1267" s="25"/>
      <c r="E1267" s="26"/>
    </row>
    <row r="1268" spans="2:5" s="106" customFormat="1" ht="42.75" customHeight="1">
      <c r="B1268" s="107"/>
      <c r="C1268" s="25"/>
      <c r="D1268" s="25"/>
      <c r="E1268" s="26"/>
    </row>
    <row r="1269" spans="2:5" s="106" customFormat="1" ht="42.75" customHeight="1">
      <c r="B1269" s="107"/>
      <c r="C1269" s="25"/>
      <c r="D1269" s="25"/>
      <c r="E1269" s="26"/>
    </row>
    <row r="1270" spans="2:5" s="106" customFormat="1" ht="42.75" customHeight="1">
      <c r="B1270" s="107"/>
      <c r="C1270" s="25"/>
      <c r="D1270" s="25"/>
      <c r="E1270" s="26"/>
    </row>
    <row r="1271" spans="2:5" s="106" customFormat="1" ht="42.75" customHeight="1">
      <c r="B1271" s="107"/>
      <c r="C1271" s="25"/>
      <c r="D1271" s="25"/>
      <c r="E1271" s="26"/>
    </row>
    <row r="1272" spans="2:5" s="106" customFormat="1" ht="42.75" customHeight="1">
      <c r="B1272" s="107"/>
      <c r="C1272" s="25"/>
      <c r="D1272" s="25"/>
      <c r="E1272" s="26"/>
    </row>
    <row r="1273" spans="2:5" s="106" customFormat="1" ht="42.75" customHeight="1">
      <c r="B1273" s="107"/>
      <c r="C1273" s="25"/>
      <c r="D1273" s="25"/>
      <c r="E1273" s="26"/>
    </row>
    <row r="1274" spans="2:5" s="106" customFormat="1" ht="42.75" customHeight="1">
      <c r="B1274" s="107"/>
      <c r="C1274" s="25"/>
      <c r="D1274" s="25"/>
      <c r="E1274" s="26"/>
    </row>
    <row r="1275" spans="2:5" s="106" customFormat="1" ht="42.75" customHeight="1">
      <c r="B1275" s="107"/>
      <c r="C1275" s="25"/>
      <c r="D1275" s="25"/>
      <c r="E1275" s="26"/>
    </row>
    <row r="1276" spans="2:5" s="106" customFormat="1" ht="42.75" customHeight="1">
      <c r="B1276" s="107"/>
      <c r="C1276" s="25"/>
      <c r="D1276" s="25"/>
      <c r="E1276" s="26"/>
    </row>
    <row r="1277" spans="2:5" s="106" customFormat="1" ht="42.75" customHeight="1">
      <c r="B1277" s="107"/>
      <c r="C1277" s="25"/>
      <c r="D1277" s="25"/>
      <c r="E1277" s="26"/>
    </row>
    <row r="1278" spans="2:5" s="106" customFormat="1" ht="42.75" customHeight="1">
      <c r="B1278" s="107"/>
      <c r="C1278" s="25"/>
      <c r="D1278" s="25"/>
      <c r="E1278" s="26"/>
    </row>
    <row r="1279" spans="2:5" s="106" customFormat="1" ht="42.75" customHeight="1">
      <c r="B1279" s="107"/>
      <c r="C1279" s="25"/>
      <c r="D1279" s="25"/>
      <c r="E1279" s="26"/>
    </row>
    <row r="1280" spans="2:5" s="106" customFormat="1" ht="42.75" customHeight="1">
      <c r="B1280" s="107"/>
      <c r="C1280" s="25"/>
      <c r="D1280" s="25"/>
      <c r="E1280" s="26"/>
    </row>
    <row r="1281" spans="2:5" s="106" customFormat="1" ht="42.75" customHeight="1">
      <c r="B1281" s="107"/>
      <c r="C1281" s="25"/>
      <c r="D1281" s="25"/>
      <c r="E1281" s="26"/>
    </row>
    <row r="1282" spans="2:5" s="106" customFormat="1" ht="42.75" customHeight="1">
      <c r="B1282" s="107"/>
      <c r="C1282" s="25"/>
      <c r="D1282" s="25"/>
      <c r="E1282" s="26"/>
    </row>
    <row r="1283" spans="2:5" s="106" customFormat="1" ht="42.75" customHeight="1">
      <c r="B1283" s="107"/>
      <c r="C1283" s="25"/>
      <c r="D1283" s="25"/>
      <c r="E1283" s="26"/>
    </row>
    <row r="1284" spans="2:5" s="106" customFormat="1" ht="42.75" customHeight="1">
      <c r="B1284" s="107"/>
      <c r="C1284" s="25"/>
      <c r="D1284" s="25"/>
      <c r="E1284" s="26"/>
    </row>
    <row r="1285" spans="2:5" s="106" customFormat="1" ht="42.75" customHeight="1">
      <c r="B1285" s="107"/>
      <c r="C1285" s="25"/>
      <c r="D1285" s="25"/>
      <c r="E1285" s="26"/>
    </row>
    <row r="1286" spans="2:5" s="106" customFormat="1" ht="42.75" customHeight="1">
      <c r="B1286" s="107"/>
      <c r="C1286" s="25"/>
      <c r="D1286" s="25"/>
      <c r="E1286" s="26"/>
    </row>
    <row r="1287" spans="2:5" s="106" customFormat="1" ht="42.75" customHeight="1">
      <c r="B1287" s="107"/>
      <c r="C1287" s="25"/>
      <c r="D1287" s="25"/>
      <c r="E1287" s="26"/>
    </row>
    <row r="1288" spans="2:5" s="106" customFormat="1" ht="42.75" customHeight="1">
      <c r="B1288" s="107"/>
      <c r="C1288" s="25"/>
      <c r="D1288" s="25"/>
      <c r="E1288" s="26"/>
    </row>
    <row r="1289" spans="2:5" s="106" customFormat="1" ht="42.75" customHeight="1">
      <c r="B1289" s="107"/>
      <c r="C1289" s="25"/>
      <c r="D1289" s="25"/>
      <c r="E1289" s="26"/>
    </row>
    <row r="1290" spans="2:5" s="106" customFormat="1" ht="42.75" customHeight="1">
      <c r="B1290" s="107"/>
      <c r="C1290" s="25"/>
      <c r="D1290" s="25"/>
      <c r="E1290" s="26"/>
    </row>
    <row r="1291" spans="2:5" s="106" customFormat="1" ht="42.75" customHeight="1">
      <c r="B1291" s="107"/>
      <c r="C1291" s="25"/>
      <c r="D1291" s="25"/>
      <c r="E1291" s="26"/>
    </row>
    <row r="1292" spans="2:5" s="106" customFormat="1" ht="42.75" customHeight="1">
      <c r="B1292" s="107"/>
      <c r="C1292" s="25"/>
      <c r="D1292" s="25"/>
      <c r="E1292" s="26"/>
    </row>
    <row r="1293" spans="2:5" s="106" customFormat="1" ht="42.75" customHeight="1">
      <c r="B1293" s="107"/>
      <c r="C1293" s="25"/>
      <c r="D1293" s="25"/>
      <c r="E1293" s="26"/>
    </row>
    <row r="1294" spans="2:5" s="106" customFormat="1" ht="42.75" customHeight="1">
      <c r="B1294" s="107"/>
      <c r="C1294" s="25"/>
      <c r="D1294" s="25"/>
      <c r="E1294" s="26"/>
    </row>
    <row r="1295" spans="2:5" s="106" customFormat="1" ht="42.75" customHeight="1">
      <c r="B1295" s="107"/>
      <c r="C1295" s="25"/>
      <c r="D1295" s="25"/>
      <c r="E1295" s="26"/>
    </row>
    <row r="1296" spans="2:5" s="106" customFormat="1" ht="42.75" customHeight="1">
      <c r="B1296" s="107"/>
      <c r="C1296" s="25"/>
      <c r="D1296" s="25"/>
      <c r="E1296" s="26"/>
    </row>
    <row r="1297" spans="2:5" s="106" customFormat="1" ht="42.75" customHeight="1">
      <c r="B1297" s="107"/>
      <c r="C1297" s="25"/>
      <c r="D1297" s="25"/>
      <c r="E1297" s="26"/>
    </row>
    <row r="1298" spans="2:5" s="106" customFormat="1" ht="42.75" customHeight="1">
      <c r="B1298" s="107"/>
      <c r="C1298" s="25"/>
      <c r="D1298" s="25"/>
      <c r="E1298" s="26"/>
    </row>
    <row r="1299" spans="2:5" s="106" customFormat="1" ht="42.75" customHeight="1">
      <c r="B1299" s="107"/>
      <c r="C1299" s="25"/>
      <c r="D1299" s="25"/>
      <c r="E1299" s="26"/>
    </row>
    <row r="1300" spans="2:5" s="106" customFormat="1" ht="42.75" customHeight="1">
      <c r="B1300" s="107"/>
      <c r="C1300" s="25"/>
      <c r="D1300" s="25"/>
      <c r="E1300" s="26"/>
    </row>
    <row r="1301" spans="2:5" s="106" customFormat="1" ht="42.75" customHeight="1">
      <c r="B1301" s="107"/>
      <c r="C1301" s="25"/>
      <c r="D1301" s="25"/>
      <c r="E1301" s="26"/>
    </row>
    <row r="1302" spans="2:5" s="106" customFormat="1" ht="42.75" customHeight="1">
      <c r="B1302" s="107"/>
      <c r="C1302" s="25"/>
      <c r="D1302" s="25"/>
      <c r="E1302" s="26"/>
    </row>
    <row r="1303" spans="2:5" s="106" customFormat="1" ht="42.75" customHeight="1">
      <c r="B1303" s="107"/>
      <c r="C1303" s="25"/>
      <c r="D1303" s="25"/>
      <c r="E1303" s="26"/>
    </row>
    <row r="1304" spans="2:5" s="106" customFormat="1" ht="42.75" customHeight="1">
      <c r="B1304" s="107"/>
      <c r="C1304" s="25"/>
      <c r="D1304" s="25"/>
      <c r="E1304" s="26"/>
    </row>
    <row r="1305" spans="2:5" s="106" customFormat="1" ht="42.75" customHeight="1">
      <c r="B1305" s="107"/>
      <c r="C1305" s="25"/>
      <c r="D1305" s="25"/>
      <c r="E1305" s="26"/>
    </row>
    <row r="1306" spans="2:5" s="106" customFormat="1" ht="42.75" customHeight="1">
      <c r="B1306" s="107"/>
      <c r="C1306" s="25"/>
      <c r="D1306" s="25"/>
      <c r="E1306" s="26"/>
    </row>
    <row r="1307" spans="2:5" s="106" customFormat="1" ht="42.75" customHeight="1">
      <c r="B1307" s="107"/>
      <c r="C1307" s="25"/>
      <c r="D1307" s="25"/>
      <c r="E1307" s="26"/>
    </row>
    <row r="1308" spans="2:5" s="106" customFormat="1" ht="42.75" customHeight="1">
      <c r="B1308" s="107"/>
      <c r="C1308" s="25"/>
      <c r="D1308" s="25"/>
      <c r="E1308" s="26"/>
    </row>
    <row r="1309" spans="2:5" s="106" customFormat="1" ht="42.75" customHeight="1">
      <c r="B1309" s="107"/>
      <c r="C1309" s="25"/>
      <c r="D1309" s="25"/>
      <c r="E1309" s="26"/>
    </row>
    <row r="1310" spans="2:5" s="106" customFormat="1" ht="42.75" customHeight="1">
      <c r="B1310" s="107"/>
      <c r="C1310" s="25"/>
      <c r="D1310" s="25"/>
      <c r="E1310" s="26"/>
    </row>
    <row r="1311" spans="2:5" s="106" customFormat="1" ht="42.75" customHeight="1">
      <c r="B1311" s="107"/>
      <c r="C1311" s="25"/>
      <c r="D1311" s="25"/>
      <c r="E1311" s="26"/>
    </row>
    <row r="1312" spans="2:5" s="106" customFormat="1" ht="42.75" customHeight="1">
      <c r="B1312" s="107"/>
      <c r="C1312" s="25"/>
      <c r="D1312" s="25"/>
      <c r="E1312" s="26"/>
    </row>
    <row r="1313" spans="2:5" s="106" customFormat="1" ht="42.75" customHeight="1">
      <c r="B1313" s="107"/>
      <c r="C1313" s="25"/>
      <c r="D1313" s="25"/>
      <c r="E1313" s="26"/>
    </row>
    <row r="1314" spans="2:5" s="106" customFormat="1" ht="42.75" customHeight="1">
      <c r="B1314" s="107"/>
      <c r="C1314" s="25"/>
      <c r="D1314" s="25"/>
      <c r="E1314" s="26"/>
    </row>
    <row r="1315" spans="2:5" s="106" customFormat="1" ht="42.75" customHeight="1">
      <c r="B1315" s="107"/>
      <c r="C1315" s="25"/>
      <c r="D1315" s="25"/>
      <c r="E1315" s="26"/>
    </row>
    <row r="1316" spans="2:5" s="106" customFormat="1" ht="42.75" customHeight="1">
      <c r="B1316" s="107"/>
      <c r="C1316" s="25"/>
      <c r="D1316" s="25"/>
      <c r="E1316" s="26"/>
    </row>
    <row r="1317" spans="2:5" s="106" customFormat="1" ht="42.75" customHeight="1">
      <c r="B1317" s="107"/>
      <c r="C1317" s="25"/>
      <c r="D1317" s="25"/>
      <c r="E1317" s="26"/>
    </row>
    <row r="1318" spans="2:5" s="106" customFormat="1" ht="42.75" customHeight="1">
      <c r="B1318" s="107"/>
      <c r="C1318" s="25"/>
      <c r="D1318" s="25"/>
      <c r="E1318" s="26"/>
    </row>
    <row r="1319" spans="2:5" s="106" customFormat="1" ht="42.75" customHeight="1">
      <c r="B1319" s="107"/>
      <c r="C1319" s="25"/>
      <c r="D1319" s="25"/>
      <c r="E1319" s="26"/>
    </row>
    <row r="1320" spans="2:5" s="106" customFormat="1" ht="42.75" customHeight="1">
      <c r="B1320" s="107"/>
      <c r="C1320" s="25"/>
      <c r="D1320" s="25"/>
      <c r="E1320" s="26"/>
    </row>
    <row r="1321" spans="2:5" s="106" customFormat="1" ht="42.75" customHeight="1">
      <c r="B1321" s="107"/>
      <c r="C1321" s="25"/>
      <c r="D1321" s="25"/>
      <c r="E1321" s="26"/>
    </row>
    <row r="1322" spans="2:5" s="106" customFormat="1" ht="42.75" customHeight="1">
      <c r="B1322" s="107"/>
      <c r="C1322" s="25"/>
      <c r="D1322" s="25"/>
      <c r="E1322" s="26"/>
    </row>
    <row r="1323" spans="2:5" s="106" customFormat="1" ht="42.75" customHeight="1">
      <c r="B1323" s="107"/>
      <c r="C1323" s="25"/>
      <c r="D1323" s="25"/>
      <c r="E1323" s="26"/>
    </row>
    <row r="1324" spans="2:5" s="106" customFormat="1" ht="42.75" customHeight="1">
      <c r="B1324" s="107"/>
      <c r="C1324" s="25"/>
      <c r="D1324" s="25"/>
      <c r="E1324" s="26"/>
    </row>
    <row r="1325" spans="2:5" s="106" customFormat="1" ht="42.75" customHeight="1">
      <c r="B1325" s="107"/>
      <c r="C1325" s="25"/>
      <c r="D1325" s="25"/>
      <c r="E1325" s="26"/>
    </row>
    <row r="1326" spans="2:5" s="106" customFormat="1" ht="42.75" customHeight="1">
      <c r="B1326" s="107"/>
      <c r="C1326" s="25"/>
      <c r="D1326" s="25"/>
      <c r="E1326" s="26"/>
    </row>
    <row r="1327" spans="2:5" s="106" customFormat="1" ht="42.75" customHeight="1">
      <c r="B1327" s="107"/>
      <c r="C1327" s="25"/>
      <c r="D1327" s="25"/>
      <c r="E1327" s="26"/>
    </row>
    <row r="1328" spans="2:5" s="106" customFormat="1" ht="42.75" customHeight="1">
      <c r="B1328" s="107"/>
      <c r="C1328" s="25"/>
      <c r="D1328" s="25"/>
      <c r="E1328" s="26"/>
    </row>
    <row r="1329" spans="2:5" s="106" customFormat="1" ht="42.75" customHeight="1">
      <c r="B1329" s="107"/>
      <c r="C1329" s="25"/>
      <c r="D1329" s="25"/>
      <c r="E1329" s="26"/>
    </row>
    <row r="1330" spans="2:5" s="106" customFormat="1" ht="42.75" customHeight="1">
      <c r="B1330" s="107"/>
      <c r="C1330" s="25"/>
      <c r="D1330" s="25"/>
      <c r="E1330" s="26"/>
    </row>
    <row r="1331" spans="2:5" s="106" customFormat="1" ht="42.75" customHeight="1">
      <c r="B1331" s="107"/>
      <c r="C1331" s="25"/>
      <c r="D1331" s="25"/>
      <c r="E1331" s="26"/>
    </row>
    <row r="1332" spans="2:5" s="106" customFormat="1" ht="42.75" customHeight="1">
      <c r="B1332" s="107"/>
      <c r="C1332" s="25"/>
      <c r="D1332" s="25"/>
      <c r="E1332" s="26"/>
    </row>
    <row r="1333" spans="2:5" s="106" customFormat="1" ht="42.75" customHeight="1">
      <c r="B1333" s="107"/>
      <c r="C1333" s="25"/>
      <c r="D1333" s="25"/>
      <c r="E1333" s="26"/>
    </row>
    <row r="1334" spans="2:5" s="106" customFormat="1" ht="42.75" customHeight="1">
      <c r="B1334" s="107"/>
      <c r="C1334" s="25"/>
      <c r="D1334" s="25"/>
      <c r="E1334" s="26"/>
    </row>
    <row r="1335" spans="2:5" s="106" customFormat="1" ht="42.75" customHeight="1">
      <c r="B1335" s="107"/>
      <c r="C1335" s="25"/>
      <c r="D1335" s="25"/>
      <c r="E1335" s="26"/>
    </row>
    <row r="1336" spans="2:5" s="106" customFormat="1" ht="42.75" customHeight="1">
      <c r="B1336" s="107"/>
      <c r="C1336" s="25"/>
      <c r="D1336" s="25"/>
      <c r="E1336" s="26"/>
    </row>
    <row r="1337" spans="2:5" s="106" customFormat="1" ht="42.75" customHeight="1">
      <c r="B1337" s="107"/>
      <c r="C1337" s="25"/>
      <c r="D1337" s="25"/>
      <c r="E1337" s="26"/>
    </row>
    <row r="1338" spans="2:5" s="106" customFormat="1" ht="42.75" customHeight="1">
      <c r="B1338" s="107"/>
      <c r="C1338" s="25"/>
      <c r="D1338" s="25"/>
      <c r="E1338" s="26"/>
    </row>
    <row r="1339" spans="2:5" s="106" customFormat="1" ht="42.75" customHeight="1">
      <c r="B1339" s="107"/>
      <c r="C1339" s="25"/>
      <c r="D1339" s="25"/>
      <c r="E1339" s="26"/>
    </row>
    <row r="1340" spans="2:5" s="106" customFormat="1" ht="42.75" customHeight="1">
      <c r="B1340" s="107"/>
      <c r="C1340" s="25"/>
      <c r="D1340" s="25"/>
      <c r="E1340" s="26"/>
    </row>
  </sheetData>
  <sheetProtection/>
  <mergeCells count="4">
    <mergeCell ref="A3:E3"/>
    <mergeCell ref="A5:E5"/>
    <mergeCell ref="A1:B1"/>
    <mergeCell ref="C67:D67"/>
  </mergeCells>
  <printOptions/>
  <pageMargins left="0.35433070866141736" right="0.3937007874015748" top="0.3937007874015748" bottom="0.1968503937007874" header="0.15748031496062992" footer="0.2362204724409449"/>
  <pageSetup horizontalDpi="600" verticalDpi="600" orientation="portrait" scale="76" r:id="rId1"/>
  <headerFooter alignWithMargins="0">
    <oddFooter>&amp;C&amp;P</oddFooter>
  </headerFooter>
  <rowBreaks count="2" manualBreakCount="2">
    <brk id="45" max="4" man="1"/>
    <brk id="69"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8"/>
  <sheetViews>
    <sheetView view="pageBreakPreview" zoomScaleSheetLayoutView="100" workbookViewId="0" topLeftCell="A118">
      <selection activeCell="A128" sqref="A128:G130"/>
    </sheetView>
  </sheetViews>
  <sheetFormatPr defaultColWidth="9.28125" defaultRowHeight="12.75"/>
  <cols>
    <col min="1" max="1" width="48.00390625" style="253" customWidth="1"/>
    <col min="2" max="2" width="12.421875" style="251" customWidth="1"/>
    <col min="3" max="3" width="18.28125" style="252" customWidth="1"/>
    <col min="4" max="4" width="18.421875" style="252" customWidth="1"/>
    <col min="5" max="5" width="19.421875" style="252" customWidth="1"/>
    <col min="6" max="6" width="18.8515625" style="252" customWidth="1"/>
    <col min="7" max="7" width="17.57421875" style="252" customWidth="1"/>
    <col min="8" max="8" width="16.7109375" style="116" customWidth="1"/>
    <col min="9" max="9" width="12.28125" style="116" customWidth="1"/>
    <col min="10" max="16384" width="9.28125" style="116" customWidth="1"/>
  </cols>
  <sheetData>
    <row r="1" spans="1:7" ht="18">
      <c r="A1" s="113" t="s">
        <v>201</v>
      </c>
      <c r="B1" s="113"/>
      <c r="C1" s="114"/>
      <c r="D1" s="114"/>
      <c r="E1" s="115"/>
      <c r="F1" s="114"/>
      <c r="G1" s="114"/>
    </row>
    <row r="2" spans="1:7" ht="18">
      <c r="A2" s="117" t="s">
        <v>322</v>
      </c>
      <c r="B2" s="118"/>
      <c r="C2" s="114"/>
      <c r="D2" s="114"/>
      <c r="E2" s="114"/>
      <c r="F2" s="114"/>
      <c r="G2" s="114"/>
    </row>
    <row r="3" spans="1:8" ht="18">
      <c r="A3" s="119"/>
      <c r="B3" s="120"/>
      <c r="C3" s="114"/>
      <c r="D3" s="114"/>
      <c r="E3" s="114"/>
      <c r="F3" s="114"/>
      <c r="G3" s="114"/>
      <c r="H3" s="121"/>
    </row>
    <row r="4" spans="1:8" ht="18.75" customHeight="1">
      <c r="A4" s="122" t="s">
        <v>323</v>
      </c>
      <c r="B4" s="123"/>
      <c r="C4" s="123"/>
      <c r="D4" s="123"/>
      <c r="E4" s="123"/>
      <c r="F4" s="123"/>
      <c r="G4" s="124"/>
      <c r="H4" s="121"/>
    </row>
    <row r="5" spans="1:8" ht="16.5" customHeight="1">
      <c r="A5" s="125"/>
      <c r="B5" s="126"/>
      <c r="C5" s="126"/>
      <c r="D5" s="126"/>
      <c r="E5" s="126"/>
      <c r="F5" s="126"/>
      <c r="G5" s="127"/>
      <c r="H5" s="121"/>
    </row>
    <row r="6" spans="1:7" ht="18.75" thickBot="1">
      <c r="A6" s="119"/>
      <c r="B6" s="120"/>
      <c r="C6" s="114"/>
      <c r="D6" s="114"/>
      <c r="E6" s="114"/>
      <c r="F6" s="114"/>
      <c r="G6" s="128" t="s">
        <v>205</v>
      </c>
    </row>
    <row r="7" spans="1:8" ht="99" customHeight="1" thickBot="1">
      <c r="A7" s="129" t="s">
        <v>206</v>
      </c>
      <c r="B7" s="130" t="s">
        <v>207</v>
      </c>
      <c r="C7" s="131" t="s">
        <v>324</v>
      </c>
      <c r="D7" s="131" t="s">
        <v>325</v>
      </c>
      <c r="E7" s="131" t="s">
        <v>208</v>
      </c>
      <c r="F7" s="131" t="s">
        <v>209</v>
      </c>
      <c r="G7" s="132" t="s">
        <v>326</v>
      </c>
      <c r="H7" s="121"/>
    </row>
    <row r="8" spans="1:8" ht="28.5" customHeight="1" thickBot="1">
      <c r="A8" s="133" t="s">
        <v>211</v>
      </c>
      <c r="B8" s="134" t="s">
        <v>207</v>
      </c>
      <c r="C8" s="131">
        <v>1</v>
      </c>
      <c r="D8" s="131">
        <f>C8+1</f>
        <v>2</v>
      </c>
      <c r="E8" s="131">
        <v>3</v>
      </c>
      <c r="F8" s="131">
        <f>E8+1</f>
        <v>4</v>
      </c>
      <c r="G8" s="132">
        <v>5</v>
      </c>
      <c r="H8" s="121"/>
    </row>
    <row r="9" spans="1:8" s="140" customFormat="1" ht="22.5" customHeight="1">
      <c r="A9" s="135" t="s">
        <v>327</v>
      </c>
      <c r="B9" s="136" t="s">
        <v>328</v>
      </c>
      <c r="C9" s="137">
        <f>C10+C18+C19</f>
        <v>2208543979</v>
      </c>
      <c r="D9" s="137">
        <f>D10+D18+D19</f>
        <v>855903437</v>
      </c>
      <c r="E9" s="137">
        <f>E10+E18+E19</f>
        <v>2208543979</v>
      </c>
      <c r="F9" s="137">
        <f>F10+F18+F19</f>
        <v>1177397979</v>
      </c>
      <c r="G9" s="138">
        <f>G10+G18+G19</f>
        <v>854406555</v>
      </c>
      <c r="H9" s="139"/>
    </row>
    <row r="10" spans="1:8" s="140" customFormat="1" ht="22.5" customHeight="1">
      <c r="A10" s="141" t="s">
        <v>329</v>
      </c>
      <c r="B10" s="142" t="s">
        <v>330</v>
      </c>
      <c r="C10" s="143">
        <f>C11+C12+C15+C13+C16+C14</f>
        <v>2208543979</v>
      </c>
      <c r="D10" s="143">
        <f>D11+D12+D15+D13+D16+D14</f>
        <v>855903437</v>
      </c>
      <c r="E10" s="143">
        <f>E11+E12+E15+E13+E16+E14</f>
        <v>2208543979</v>
      </c>
      <c r="F10" s="143">
        <f>F11+F12+F15+F13+F16+F14</f>
        <v>1177397979</v>
      </c>
      <c r="G10" s="144">
        <f>G11+G12+G15+G13+G16+G14</f>
        <v>854439864</v>
      </c>
      <c r="H10" s="139"/>
    </row>
    <row r="11" spans="1:8" s="140" customFormat="1" ht="22.5" customHeight="1">
      <c r="A11" s="145" t="s">
        <v>331</v>
      </c>
      <c r="B11" s="146" t="s">
        <v>332</v>
      </c>
      <c r="C11" s="143">
        <f>C22</f>
        <v>9448539</v>
      </c>
      <c r="D11" s="143">
        <f>D22</f>
        <v>3409947</v>
      </c>
      <c r="E11" s="143">
        <f>E22</f>
        <v>9448539</v>
      </c>
      <c r="F11" s="143">
        <f>F22</f>
        <v>4975539</v>
      </c>
      <c r="G11" s="144">
        <f>G22</f>
        <v>3407130</v>
      </c>
      <c r="H11" s="139"/>
    </row>
    <row r="12" spans="1:8" s="140" customFormat="1" ht="22.5" customHeight="1">
      <c r="A12" s="145" t="s">
        <v>333</v>
      </c>
      <c r="B12" s="146" t="s">
        <v>334</v>
      </c>
      <c r="C12" s="143">
        <f>C44</f>
        <v>12095440</v>
      </c>
      <c r="D12" s="143">
        <f>D44</f>
        <v>5053490</v>
      </c>
      <c r="E12" s="143">
        <f>E44</f>
        <v>12095440</v>
      </c>
      <c r="F12" s="143">
        <f>F44</f>
        <v>7422440</v>
      </c>
      <c r="G12" s="144">
        <f>G44</f>
        <v>5048485</v>
      </c>
      <c r="H12" s="139"/>
    </row>
    <row r="13" spans="1:8" s="140" customFormat="1" ht="22.5" customHeight="1">
      <c r="A13" s="145" t="s">
        <v>335</v>
      </c>
      <c r="B13" s="146" t="s">
        <v>336</v>
      </c>
      <c r="C13" s="143">
        <f>C86</f>
        <v>0</v>
      </c>
      <c r="D13" s="143">
        <f>D86</f>
        <v>0</v>
      </c>
      <c r="E13" s="143">
        <f>E86</f>
        <v>0</v>
      </c>
      <c r="F13" s="143">
        <f>F86</f>
        <v>0</v>
      </c>
      <c r="G13" s="144">
        <f>G86</f>
        <v>0</v>
      </c>
      <c r="H13" s="139"/>
    </row>
    <row r="14" spans="1:8" s="140" customFormat="1" ht="22.5" customHeight="1">
      <c r="A14" s="147" t="s">
        <v>337</v>
      </c>
      <c r="B14" s="146" t="s">
        <v>338</v>
      </c>
      <c r="C14" s="148">
        <f>C89</f>
        <v>0</v>
      </c>
      <c r="D14" s="148">
        <f>D89</f>
        <v>0</v>
      </c>
      <c r="E14" s="148">
        <f>E89</f>
        <v>0</v>
      </c>
      <c r="F14" s="148">
        <f>F89</f>
        <v>0</v>
      </c>
      <c r="G14" s="149">
        <f>G89</f>
        <v>0</v>
      </c>
      <c r="H14" s="139"/>
    </row>
    <row r="15" spans="1:8" s="140" customFormat="1" ht="22.5" customHeight="1">
      <c r="A15" s="147" t="s">
        <v>339</v>
      </c>
      <c r="B15" s="146" t="s">
        <v>340</v>
      </c>
      <c r="C15" s="143">
        <f>C92</f>
        <v>2187000000</v>
      </c>
      <c r="D15" s="143">
        <f>D92</f>
        <v>847440000</v>
      </c>
      <c r="E15" s="143">
        <f>E92</f>
        <v>2187000000</v>
      </c>
      <c r="F15" s="143">
        <f>F92</f>
        <v>1165000000</v>
      </c>
      <c r="G15" s="144">
        <f>G92</f>
        <v>845984249</v>
      </c>
      <c r="H15" s="139"/>
    </row>
    <row r="16" spans="1:8" s="140" customFormat="1" ht="22.5" customHeight="1">
      <c r="A16" s="147" t="s">
        <v>341</v>
      </c>
      <c r="B16" s="146" t="s">
        <v>342</v>
      </c>
      <c r="C16" s="143">
        <f>C97</f>
        <v>0</v>
      </c>
      <c r="D16" s="143">
        <f>D97</f>
        <v>0</v>
      </c>
      <c r="E16" s="143">
        <f>E97</f>
        <v>0</v>
      </c>
      <c r="F16" s="143">
        <f>F97</f>
        <v>0</v>
      </c>
      <c r="G16" s="144">
        <f>G97</f>
        <v>0</v>
      </c>
      <c r="H16" s="139"/>
    </row>
    <row r="17" spans="1:10" s="140" customFormat="1" ht="22.5" customHeight="1">
      <c r="A17" s="141" t="s">
        <v>343</v>
      </c>
      <c r="B17" s="142" t="s">
        <v>344</v>
      </c>
      <c r="C17" s="143">
        <f>C18</f>
        <v>0</v>
      </c>
      <c r="D17" s="143">
        <f>D18</f>
        <v>0</v>
      </c>
      <c r="E17" s="143">
        <f>E18</f>
        <v>0</v>
      </c>
      <c r="F17" s="143">
        <f>F18</f>
        <v>0</v>
      </c>
      <c r="G17" s="144">
        <f>G18</f>
        <v>0</v>
      </c>
      <c r="H17" s="139"/>
      <c r="J17" s="140" t="s">
        <v>20</v>
      </c>
    </row>
    <row r="18" spans="1:8" s="140" customFormat="1" ht="22.5" customHeight="1">
      <c r="A18" s="147" t="s">
        <v>345</v>
      </c>
      <c r="B18" s="146" t="s">
        <v>346</v>
      </c>
      <c r="C18" s="143">
        <f>C101</f>
        <v>0</v>
      </c>
      <c r="D18" s="143">
        <f>D101</f>
        <v>0</v>
      </c>
      <c r="E18" s="143">
        <f>E101</f>
        <v>0</v>
      </c>
      <c r="F18" s="143">
        <f>F101</f>
        <v>0</v>
      </c>
      <c r="G18" s="144">
        <f>G101</f>
        <v>0</v>
      </c>
      <c r="H18" s="139"/>
    </row>
    <row r="19" spans="1:8" s="140" customFormat="1" ht="45.75" customHeight="1" thickBot="1">
      <c r="A19" s="150" t="s">
        <v>347</v>
      </c>
      <c r="B19" s="151" t="s">
        <v>348</v>
      </c>
      <c r="C19" s="152">
        <f>C108</f>
        <v>0</v>
      </c>
      <c r="D19" s="152">
        <f>D108</f>
        <v>0</v>
      </c>
      <c r="E19" s="152">
        <f>E108</f>
        <v>0</v>
      </c>
      <c r="F19" s="152">
        <f>F108</f>
        <v>0</v>
      </c>
      <c r="G19" s="153">
        <f>G108</f>
        <v>-33309</v>
      </c>
      <c r="H19" s="139"/>
    </row>
    <row r="20" spans="1:8" s="140" customFormat="1" ht="22.5" customHeight="1" thickBot="1">
      <c r="A20" s="154" t="s">
        <v>349</v>
      </c>
      <c r="B20" s="134" t="s">
        <v>350</v>
      </c>
      <c r="C20" s="155">
        <f>C21+C100+C108</f>
        <v>2208543979</v>
      </c>
      <c r="D20" s="155">
        <f>D21+D100+D108</f>
        <v>855903437</v>
      </c>
      <c r="E20" s="155">
        <f>E21+E100+E108</f>
        <v>2208543979</v>
      </c>
      <c r="F20" s="155">
        <f>F21+F100+F108</f>
        <v>1177397979</v>
      </c>
      <c r="G20" s="156">
        <f>G21+G100+G108</f>
        <v>854406555</v>
      </c>
      <c r="H20" s="139"/>
    </row>
    <row r="21" spans="1:8" s="140" customFormat="1" ht="22.5" customHeight="1" thickBot="1">
      <c r="A21" s="157" t="s">
        <v>329</v>
      </c>
      <c r="B21" s="158" t="s">
        <v>330</v>
      </c>
      <c r="C21" s="155">
        <f>C22+C44+C86+C89+C92+C97</f>
        <v>2208543979</v>
      </c>
      <c r="D21" s="155">
        <f>D22+D44+D86+D89+D92+D97</f>
        <v>855903437</v>
      </c>
      <c r="E21" s="155">
        <f>E22+E44+E86+E89+E92+E97</f>
        <v>2208543979</v>
      </c>
      <c r="F21" s="155">
        <f>F22+F44+F86+F89+F92+F97</f>
        <v>1177397979</v>
      </c>
      <c r="G21" s="156">
        <f>G22+G44+G86+G89+G92+G97</f>
        <v>854439864</v>
      </c>
      <c r="H21" s="139"/>
    </row>
    <row r="22" spans="1:8" s="140" customFormat="1" ht="22.5" customHeight="1" thickBot="1">
      <c r="A22" s="159" t="s">
        <v>331</v>
      </c>
      <c r="B22" s="134" t="s">
        <v>332</v>
      </c>
      <c r="C22" s="155">
        <f>C23+C33+C36</f>
        <v>9448539</v>
      </c>
      <c r="D22" s="155">
        <f>D23+D33+D36</f>
        <v>3409947</v>
      </c>
      <c r="E22" s="155">
        <f>E23+E33+E36</f>
        <v>9448539</v>
      </c>
      <c r="F22" s="155">
        <f>F23+F33+F36</f>
        <v>4975539</v>
      </c>
      <c r="G22" s="156">
        <f>G23+G33+G36</f>
        <v>3407130</v>
      </c>
      <c r="H22" s="139"/>
    </row>
    <row r="23" spans="1:8" s="140" customFormat="1" ht="22.5" customHeight="1" thickBot="1">
      <c r="A23" s="159" t="s">
        <v>351</v>
      </c>
      <c r="B23" s="134" t="s">
        <v>352</v>
      </c>
      <c r="C23" s="155">
        <f>C24+C25+C26+C27+C28+C31+C32</f>
        <v>9113182</v>
      </c>
      <c r="D23" s="155">
        <f>D24+D25+D26+D27+D28+D31+D32</f>
        <v>3320708</v>
      </c>
      <c r="E23" s="155">
        <f>E24+E25+E26+E27+E28+E31+E32</f>
        <v>9113182</v>
      </c>
      <c r="F23" s="155">
        <f>F24+F25+F26+F27+F28+F31+F32</f>
        <v>4708182</v>
      </c>
      <c r="G23" s="155">
        <f>G24+G25+G26+G27+G28+G31+G32</f>
        <v>3317891</v>
      </c>
      <c r="H23" s="139"/>
    </row>
    <row r="24" spans="1:8" s="140" customFormat="1" ht="22.5" customHeight="1">
      <c r="A24" s="160" t="s">
        <v>353</v>
      </c>
      <c r="B24" s="161" t="s">
        <v>354</v>
      </c>
      <c r="C24" s="162">
        <v>7449818</v>
      </c>
      <c r="D24" s="162">
        <v>2721964</v>
      </c>
      <c r="E24" s="162">
        <v>7449818</v>
      </c>
      <c r="F24" s="162">
        <v>3849818</v>
      </c>
      <c r="G24" s="163">
        <v>2719327</v>
      </c>
      <c r="H24" s="139"/>
    </row>
    <row r="25" spans="1:8" s="140" customFormat="1" ht="22.5" customHeight="1">
      <c r="A25" s="164" t="s">
        <v>355</v>
      </c>
      <c r="B25" s="165" t="s">
        <v>356</v>
      </c>
      <c r="C25" s="148">
        <v>1006666</v>
      </c>
      <c r="D25" s="148">
        <v>341882</v>
      </c>
      <c r="E25" s="148">
        <v>1006666</v>
      </c>
      <c r="F25" s="148">
        <v>506666</v>
      </c>
      <c r="G25" s="149">
        <v>341882</v>
      </c>
      <c r="H25" s="139"/>
    </row>
    <row r="26" spans="1:8" s="140" customFormat="1" ht="22.5" customHeight="1">
      <c r="A26" s="164" t="s">
        <v>357</v>
      </c>
      <c r="B26" s="165" t="s">
        <v>358</v>
      </c>
      <c r="C26" s="148">
        <v>29827</v>
      </c>
      <c r="D26" s="148">
        <v>19526</v>
      </c>
      <c r="E26" s="148">
        <v>29827</v>
      </c>
      <c r="F26" s="148">
        <v>29827</v>
      </c>
      <c r="G26" s="149">
        <v>19526</v>
      </c>
      <c r="H26" s="139"/>
    </row>
    <row r="27" spans="1:8" s="140" customFormat="1" ht="45.75" customHeight="1">
      <c r="A27" s="166" t="s">
        <v>359</v>
      </c>
      <c r="B27" s="165" t="s">
        <v>360</v>
      </c>
      <c r="C27" s="148">
        <v>0</v>
      </c>
      <c r="D27" s="148">
        <v>0</v>
      </c>
      <c r="E27" s="148">
        <v>0</v>
      </c>
      <c r="F27" s="148">
        <v>0</v>
      </c>
      <c r="G27" s="149">
        <v>0</v>
      </c>
      <c r="H27" s="139"/>
    </row>
    <row r="28" spans="1:8" s="140" customFormat="1" ht="22.5" customHeight="1">
      <c r="A28" s="164" t="s">
        <v>361</v>
      </c>
      <c r="B28" s="165" t="s">
        <v>362</v>
      </c>
      <c r="C28" s="148">
        <f>C29+C30</f>
        <v>2100</v>
      </c>
      <c r="D28" s="148">
        <f>D29+D30</f>
        <v>2100</v>
      </c>
      <c r="E28" s="148">
        <f>E29+E30</f>
        <v>2100</v>
      </c>
      <c r="F28" s="148">
        <f>F29+F30</f>
        <v>2100</v>
      </c>
      <c r="G28" s="148">
        <f>G29+G30</f>
        <v>1920</v>
      </c>
      <c r="H28" s="139"/>
    </row>
    <row r="29" spans="1:8" s="140" customFormat="1" ht="22.5" customHeight="1">
      <c r="A29" s="164" t="s">
        <v>363</v>
      </c>
      <c r="B29" s="165" t="s">
        <v>364</v>
      </c>
      <c r="C29" s="148">
        <v>2100</v>
      </c>
      <c r="D29" s="148">
        <v>2100</v>
      </c>
      <c r="E29" s="148">
        <v>2100</v>
      </c>
      <c r="F29" s="148">
        <v>2100</v>
      </c>
      <c r="G29" s="149">
        <v>1920</v>
      </c>
      <c r="H29" s="139"/>
    </row>
    <row r="30" spans="1:8" s="140" customFormat="1" ht="22.5" customHeight="1">
      <c r="A30" s="164" t="s">
        <v>365</v>
      </c>
      <c r="B30" s="165" t="s">
        <v>366</v>
      </c>
      <c r="C30" s="148"/>
      <c r="D30" s="148"/>
      <c r="E30" s="148"/>
      <c r="F30" s="148"/>
      <c r="G30" s="149"/>
      <c r="H30" s="139"/>
    </row>
    <row r="31" spans="1:8" s="140" customFormat="1" ht="22.5" customHeight="1">
      <c r="A31" s="167" t="s">
        <v>367</v>
      </c>
      <c r="B31" s="168" t="s">
        <v>368</v>
      </c>
      <c r="C31" s="169">
        <v>414397</v>
      </c>
      <c r="D31" s="169">
        <v>136538</v>
      </c>
      <c r="E31" s="169">
        <v>414397</v>
      </c>
      <c r="F31" s="169">
        <v>206397</v>
      </c>
      <c r="G31" s="170">
        <v>136538</v>
      </c>
      <c r="H31" s="139"/>
    </row>
    <row r="32" spans="1:8" s="140" customFormat="1" ht="22.5" customHeight="1" thickBot="1">
      <c r="A32" s="167" t="s">
        <v>369</v>
      </c>
      <c r="B32" s="168" t="s">
        <v>370</v>
      </c>
      <c r="C32" s="169">
        <v>210374</v>
      </c>
      <c r="D32" s="169">
        <v>98698</v>
      </c>
      <c r="E32" s="169">
        <v>210374</v>
      </c>
      <c r="F32" s="169">
        <v>113374</v>
      </c>
      <c r="G32" s="170">
        <v>98698</v>
      </c>
      <c r="H32" s="139"/>
    </row>
    <row r="33" spans="1:8" s="140" customFormat="1" ht="22.5" customHeight="1" thickBot="1">
      <c r="A33" s="159" t="s">
        <v>371</v>
      </c>
      <c r="B33" s="134" t="s">
        <v>372</v>
      </c>
      <c r="C33" s="155">
        <f>C34+C35</f>
        <v>162400</v>
      </c>
      <c r="D33" s="155">
        <f>D34+D35</f>
        <v>0</v>
      </c>
      <c r="E33" s="155">
        <f>E34+E35</f>
        <v>162400</v>
      </c>
      <c r="F33" s="155">
        <f>F34+F35</f>
        <v>162400</v>
      </c>
      <c r="G33" s="155">
        <f>G34+G35</f>
        <v>0</v>
      </c>
      <c r="H33" s="139"/>
    </row>
    <row r="34" spans="1:8" s="140" customFormat="1" ht="22.5" customHeight="1">
      <c r="A34" s="171" t="s">
        <v>373</v>
      </c>
      <c r="B34" s="161" t="s">
        <v>374</v>
      </c>
      <c r="C34" s="162"/>
      <c r="D34" s="162"/>
      <c r="E34" s="162"/>
      <c r="F34" s="162"/>
      <c r="G34" s="162"/>
      <c r="H34" s="139"/>
    </row>
    <row r="35" spans="1:8" s="140" customFormat="1" ht="22.5" customHeight="1">
      <c r="A35" s="172" t="s">
        <v>375</v>
      </c>
      <c r="B35" s="165" t="s">
        <v>376</v>
      </c>
      <c r="C35" s="148">
        <v>162400</v>
      </c>
      <c r="D35" s="148"/>
      <c r="E35" s="148">
        <v>162400</v>
      </c>
      <c r="F35" s="148">
        <v>162400</v>
      </c>
      <c r="G35" s="148"/>
      <c r="H35" s="139"/>
    </row>
    <row r="36" spans="1:8" s="140" customFormat="1" ht="22.5" customHeight="1" thickBot="1">
      <c r="A36" s="173" t="s">
        <v>377</v>
      </c>
      <c r="B36" s="174" t="s">
        <v>378</v>
      </c>
      <c r="C36" s="175">
        <f>SUM(C37:C43)</f>
        <v>172957</v>
      </c>
      <c r="D36" s="175">
        <f>SUM(D37:D43)</f>
        <v>89239</v>
      </c>
      <c r="E36" s="175">
        <f>SUM(E37:E43)</f>
        <v>172957</v>
      </c>
      <c r="F36" s="175">
        <f>SUM(F37:F43)</f>
        <v>104957</v>
      </c>
      <c r="G36" s="176">
        <f>SUM(G37:G43)</f>
        <v>89239</v>
      </c>
      <c r="H36" s="139"/>
    </row>
    <row r="37" spans="1:8" ht="22.5" customHeight="1">
      <c r="A37" s="177" t="s">
        <v>379</v>
      </c>
      <c r="B37" s="161" t="s">
        <v>380</v>
      </c>
      <c r="C37" s="162"/>
      <c r="D37" s="162"/>
      <c r="E37" s="162"/>
      <c r="F37" s="162"/>
      <c r="G37" s="163"/>
      <c r="H37" s="121"/>
    </row>
    <row r="38" spans="1:8" ht="22.5" customHeight="1">
      <c r="A38" s="164" t="s">
        <v>381</v>
      </c>
      <c r="B38" s="165" t="s">
        <v>382</v>
      </c>
      <c r="C38" s="148"/>
      <c r="D38" s="148"/>
      <c r="E38" s="148"/>
      <c r="F38" s="148"/>
      <c r="G38" s="149"/>
      <c r="H38" s="121"/>
    </row>
    <row r="39" spans="1:8" ht="22.5" customHeight="1">
      <c r="A39" s="178" t="s">
        <v>383</v>
      </c>
      <c r="B39" s="165" t="s">
        <v>384</v>
      </c>
      <c r="C39" s="148"/>
      <c r="D39" s="148"/>
      <c r="E39" s="148"/>
      <c r="F39" s="148"/>
      <c r="G39" s="149"/>
      <c r="H39" s="121"/>
    </row>
    <row r="40" spans="1:8" ht="22.5" customHeight="1">
      <c r="A40" s="179" t="s">
        <v>385</v>
      </c>
      <c r="B40" s="165" t="s">
        <v>386</v>
      </c>
      <c r="C40" s="148"/>
      <c r="D40" s="148"/>
      <c r="E40" s="148"/>
      <c r="F40" s="148"/>
      <c r="G40" s="149"/>
      <c r="H40" s="121"/>
    </row>
    <row r="41" spans="1:8" ht="22.5" customHeight="1">
      <c r="A41" s="179" t="s">
        <v>387</v>
      </c>
      <c r="B41" s="165" t="s">
        <v>388</v>
      </c>
      <c r="C41" s="148"/>
      <c r="D41" s="148"/>
      <c r="E41" s="148"/>
      <c r="F41" s="148"/>
      <c r="G41" s="149"/>
      <c r="H41" s="121"/>
    </row>
    <row r="42" spans="1:8" ht="22.5" customHeight="1">
      <c r="A42" s="180" t="s">
        <v>389</v>
      </c>
      <c r="B42" s="165" t="s">
        <v>390</v>
      </c>
      <c r="C42" s="148">
        <v>172957</v>
      </c>
      <c r="D42" s="148">
        <v>89239</v>
      </c>
      <c r="E42" s="148">
        <v>172957</v>
      </c>
      <c r="F42" s="148">
        <v>104957</v>
      </c>
      <c r="G42" s="149">
        <v>89239</v>
      </c>
      <c r="H42" s="121"/>
    </row>
    <row r="43" spans="1:8" ht="45.75" customHeight="1" thickBot="1">
      <c r="A43" s="181" t="s">
        <v>391</v>
      </c>
      <c r="B43" s="168" t="s">
        <v>392</v>
      </c>
      <c r="C43" s="169"/>
      <c r="D43" s="169"/>
      <c r="E43" s="169"/>
      <c r="F43" s="169"/>
      <c r="G43" s="170"/>
      <c r="H43" s="121"/>
    </row>
    <row r="44" spans="1:8" s="140" customFormat="1" ht="22.5" customHeight="1" thickBot="1">
      <c r="A44" s="159" t="s">
        <v>333</v>
      </c>
      <c r="B44" s="134" t="s">
        <v>334</v>
      </c>
      <c r="C44" s="155">
        <f>C45+C56+C57+C59+C64+C68+C71+C73+C74+C76+C72+C75</f>
        <v>12095440</v>
      </c>
      <c r="D44" s="155">
        <f>D45+D56+D57+D59+D64+D68+D71+D73+D74+D76+D72+D75</f>
        <v>5053490</v>
      </c>
      <c r="E44" s="155">
        <f>E45+E56+E57+E59+E64+E68+E71+E73+E74+E76+E72+E75</f>
        <v>12095440</v>
      </c>
      <c r="F44" s="155">
        <f>F45+F56+F57+F59+F64+F68+F71+F73+F74+F76+F72+F75</f>
        <v>7422440</v>
      </c>
      <c r="G44" s="156">
        <f>G45+G56+G57+G59+G64+G68+G71+G73+G74+G76+G72+G75</f>
        <v>5048485</v>
      </c>
      <c r="H44" s="139"/>
    </row>
    <row r="45" spans="1:8" s="140" customFormat="1" ht="22.5" customHeight="1">
      <c r="A45" s="135" t="s">
        <v>393</v>
      </c>
      <c r="B45" s="136" t="s">
        <v>394</v>
      </c>
      <c r="C45" s="137">
        <f>SUM(C46:C55)</f>
        <v>584494</v>
      </c>
      <c r="D45" s="137">
        <f>SUM(D46:D55)</f>
        <v>286674</v>
      </c>
      <c r="E45" s="137">
        <f>SUM(E46:E55)</f>
        <v>584494</v>
      </c>
      <c r="F45" s="137">
        <f>SUM(F46:F55)</f>
        <v>353494</v>
      </c>
      <c r="G45" s="138">
        <f>SUM(G46:G55)</f>
        <v>286201</v>
      </c>
      <c r="H45" s="138"/>
    </row>
    <row r="46" spans="1:10" s="140" customFormat="1" ht="22.5" customHeight="1">
      <c r="A46" s="164" t="s">
        <v>395</v>
      </c>
      <c r="B46" s="165" t="s">
        <v>396</v>
      </c>
      <c r="C46" s="148">
        <v>50709</v>
      </c>
      <c r="D46" s="148">
        <v>16244</v>
      </c>
      <c r="E46" s="148">
        <v>50709</v>
      </c>
      <c r="F46" s="148">
        <v>22709</v>
      </c>
      <c r="G46" s="149">
        <v>16244</v>
      </c>
      <c r="H46" s="182"/>
      <c r="I46" s="183"/>
      <c r="J46" s="183"/>
    </row>
    <row r="47" spans="1:10" s="140" customFormat="1" ht="22.5" customHeight="1">
      <c r="A47" s="164" t="s">
        <v>397</v>
      </c>
      <c r="B47" s="165" t="s">
        <v>398</v>
      </c>
      <c r="C47" s="148"/>
      <c r="D47" s="148"/>
      <c r="E47" s="148"/>
      <c r="F47" s="148"/>
      <c r="G47" s="149"/>
      <c r="H47" s="182"/>
      <c r="I47" s="183"/>
      <c r="J47" s="183"/>
    </row>
    <row r="48" spans="1:10" s="140" customFormat="1" ht="22.5" customHeight="1">
      <c r="A48" s="166" t="s">
        <v>399</v>
      </c>
      <c r="B48" s="165" t="s">
        <v>400</v>
      </c>
      <c r="C48" s="148">
        <v>162988</v>
      </c>
      <c r="D48" s="148">
        <v>114743</v>
      </c>
      <c r="E48" s="148">
        <v>162988</v>
      </c>
      <c r="F48" s="148">
        <v>126988</v>
      </c>
      <c r="G48" s="149">
        <v>114743</v>
      </c>
      <c r="H48" s="182"/>
      <c r="I48" s="183"/>
      <c r="J48" s="183"/>
    </row>
    <row r="49" spans="1:10" s="140" customFormat="1" ht="22.5" customHeight="1">
      <c r="A49" s="164" t="s">
        <v>401</v>
      </c>
      <c r="B49" s="165" t="s">
        <v>402</v>
      </c>
      <c r="C49" s="148">
        <v>14059</v>
      </c>
      <c r="D49" s="148">
        <v>6897</v>
      </c>
      <c r="E49" s="148">
        <v>14059</v>
      </c>
      <c r="F49" s="148">
        <v>9059</v>
      </c>
      <c r="G49" s="149">
        <v>6897</v>
      </c>
      <c r="H49" s="182"/>
      <c r="I49" s="183"/>
      <c r="J49" s="183"/>
    </row>
    <row r="50" spans="1:10" s="140" customFormat="1" ht="22.5" customHeight="1">
      <c r="A50" s="164" t="s">
        <v>403</v>
      </c>
      <c r="B50" s="165" t="s">
        <v>404</v>
      </c>
      <c r="C50" s="148">
        <v>2364</v>
      </c>
      <c r="D50" s="148">
        <v>1573</v>
      </c>
      <c r="E50" s="148">
        <v>2364</v>
      </c>
      <c r="F50" s="148">
        <v>2364</v>
      </c>
      <c r="G50" s="149">
        <v>1573</v>
      </c>
      <c r="H50" s="182"/>
      <c r="I50" s="183"/>
      <c r="J50" s="183"/>
    </row>
    <row r="51" spans="1:10" s="140" customFormat="1" ht="22.5" customHeight="1">
      <c r="A51" s="164" t="s">
        <v>405</v>
      </c>
      <c r="B51" s="165" t="s">
        <v>406</v>
      </c>
      <c r="C51" s="148"/>
      <c r="D51" s="148"/>
      <c r="E51" s="148"/>
      <c r="F51" s="148"/>
      <c r="G51" s="149"/>
      <c r="H51" s="182"/>
      <c r="I51" s="183"/>
      <c r="J51" s="183"/>
    </row>
    <row r="52" spans="1:10" s="140" customFormat="1" ht="22.5" customHeight="1">
      <c r="A52" s="164" t="s">
        <v>407</v>
      </c>
      <c r="B52" s="165" t="s">
        <v>408</v>
      </c>
      <c r="C52" s="148"/>
      <c r="D52" s="148"/>
      <c r="E52" s="148"/>
      <c r="F52" s="148"/>
      <c r="G52" s="149"/>
      <c r="H52" s="182"/>
      <c r="I52" s="183"/>
      <c r="J52" s="183"/>
    </row>
    <row r="53" spans="1:10" s="140" customFormat="1" ht="22.5" customHeight="1">
      <c r="A53" s="166" t="s">
        <v>409</v>
      </c>
      <c r="B53" s="165" t="s">
        <v>410</v>
      </c>
      <c r="C53" s="148">
        <v>119158</v>
      </c>
      <c r="D53" s="148">
        <v>56291</v>
      </c>
      <c r="E53" s="148">
        <v>119158</v>
      </c>
      <c r="F53" s="148">
        <v>72158</v>
      </c>
      <c r="G53" s="149">
        <v>56291</v>
      </c>
      <c r="H53" s="182"/>
      <c r="I53" s="183"/>
      <c r="J53" s="183"/>
    </row>
    <row r="54" spans="1:10" s="140" customFormat="1" ht="45.75" customHeight="1">
      <c r="A54" s="166" t="s">
        <v>411</v>
      </c>
      <c r="B54" s="165" t="s">
        <v>412</v>
      </c>
      <c r="C54" s="148"/>
      <c r="D54" s="148"/>
      <c r="E54" s="148"/>
      <c r="F54" s="148"/>
      <c r="G54" s="149"/>
      <c r="H54" s="182"/>
      <c r="I54" s="183"/>
      <c r="J54" s="183"/>
    </row>
    <row r="55" spans="1:10" s="140" customFormat="1" ht="45.75" customHeight="1" thickBot="1">
      <c r="A55" s="184" t="s">
        <v>413</v>
      </c>
      <c r="B55" s="168" t="s">
        <v>414</v>
      </c>
      <c r="C55" s="169">
        <v>235216</v>
      </c>
      <c r="D55" s="169">
        <v>90926</v>
      </c>
      <c r="E55" s="169">
        <v>235216</v>
      </c>
      <c r="F55" s="169">
        <v>120216</v>
      </c>
      <c r="G55" s="170">
        <v>90453</v>
      </c>
      <c r="H55" s="182"/>
      <c r="I55" s="183"/>
      <c r="J55" s="183"/>
    </row>
    <row r="56" spans="1:10" s="140" customFormat="1" ht="22.5" customHeight="1" thickBot="1">
      <c r="A56" s="159" t="s">
        <v>415</v>
      </c>
      <c r="B56" s="134" t="s">
        <v>416</v>
      </c>
      <c r="C56" s="155">
        <v>0</v>
      </c>
      <c r="D56" s="155">
        <v>0</v>
      </c>
      <c r="E56" s="155">
        <v>0</v>
      </c>
      <c r="F56" s="155">
        <v>0</v>
      </c>
      <c r="G56" s="156">
        <v>0</v>
      </c>
      <c r="H56" s="182"/>
      <c r="I56" s="183"/>
      <c r="J56" s="183"/>
    </row>
    <row r="57" spans="1:10" s="140" customFormat="1" ht="22.5" customHeight="1" thickBot="1">
      <c r="A57" s="159" t="s">
        <v>417</v>
      </c>
      <c r="B57" s="134" t="s">
        <v>418</v>
      </c>
      <c r="C57" s="155">
        <f>C58</f>
        <v>0</v>
      </c>
      <c r="D57" s="155">
        <f>D58</f>
        <v>0</v>
      </c>
      <c r="E57" s="155">
        <f>E58</f>
        <v>0</v>
      </c>
      <c r="F57" s="155">
        <f>F58</f>
        <v>0</v>
      </c>
      <c r="G57" s="156">
        <f>G58</f>
        <v>0</v>
      </c>
      <c r="H57" s="182"/>
      <c r="I57" s="183"/>
      <c r="J57" s="183"/>
    </row>
    <row r="58" spans="1:10" ht="22.5" customHeight="1" thickBot="1">
      <c r="A58" s="185" t="s">
        <v>419</v>
      </c>
      <c r="B58" s="186" t="s">
        <v>420</v>
      </c>
      <c r="C58" s="187"/>
      <c r="D58" s="187"/>
      <c r="E58" s="187"/>
      <c r="F58" s="187"/>
      <c r="G58" s="188"/>
      <c r="H58" s="182"/>
      <c r="I58" s="183"/>
      <c r="J58" s="183"/>
    </row>
    <row r="59" spans="1:10" s="140" customFormat="1" ht="22.5" customHeight="1" thickBot="1">
      <c r="A59" s="154" t="s">
        <v>421</v>
      </c>
      <c r="B59" s="134" t="s">
        <v>422</v>
      </c>
      <c r="C59" s="155">
        <f>C60+C61+C62+C63</f>
        <v>0</v>
      </c>
      <c r="D59" s="155">
        <f>D60+D61+D62+D63</f>
        <v>0</v>
      </c>
      <c r="E59" s="155">
        <f>E60+E61+E62+E63</f>
        <v>0</v>
      </c>
      <c r="F59" s="155">
        <f>F60+F61+F62+F63</f>
        <v>0</v>
      </c>
      <c r="G59" s="156">
        <f>G60+G61+G62+G63</f>
        <v>0</v>
      </c>
      <c r="H59" s="182"/>
      <c r="I59" s="183"/>
      <c r="J59" s="183"/>
    </row>
    <row r="60" spans="1:10" s="140" customFormat="1" ht="22.5" customHeight="1">
      <c r="A60" s="189" t="s">
        <v>423</v>
      </c>
      <c r="B60" s="161" t="s">
        <v>424</v>
      </c>
      <c r="C60" s="162"/>
      <c r="D60" s="162"/>
      <c r="E60" s="162"/>
      <c r="F60" s="162"/>
      <c r="G60" s="163"/>
      <c r="H60" s="182"/>
      <c r="I60" s="183"/>
      <c r="J60" s="183"/>
    </row>
    <row r="61" spans="1:10" s="140" customFormat="1" ht="22.5" customHeight="1">
      <c r="A61" s="190" t="s">
        <v>425</v>
      </c>
      <c r="B61" s="165" t="s">
        <v>426</v>
      </c>
      <c r="C61" s="148"/>
      <c r="D61" s="148"/>
      <c r="E61" s="148"/>
      <c r="F61" s="148"/>
      <c r="G61" s="149"/>
      <c r="H61" s="182"/>
      <c r="I61" s="183"/>
      <c r="J61" s="183"/>
    </row>
    <row r="62" spans="1:10" s="140" customFormat="1" ht="22.5" customHeight="1">
      <c r="A62" s="190" t="s">
        <v>427</v>
      </c>
      <c r="B62" s="165" t="s">
        <v>428</v>
      </c>
      <c r="C62" s="143"/>
      <c r="D62" s="143"/>
      <c r="E62" s="143"/>
      <c r="F62" s="143"/>
      <c r="G62" s="144"/>
      <c r="H62" s="182"/>
      <c r="I62" s="183"/>
      <c r="J62" s="183"/>
    </row>
    <row r="63" spans="1:10" s="140" customFormat="1" ht="22.5" customHeight="1" thickBot="1">
      <c r="A63" s="191" t="s">
        <v>429</v>
      </c>
      <c r="B63" s="168" t="s">
        <v>430</v>
      </c>
      <c r="C63" s="152"/>
      <c r="D63" s="152"/>
      <c r="E63" s="152"/>
      <c r="F63" s="152"/>
      <c r="G63" s="153"/>
      <c r="H63" s="182"/>
      <c r="I63" s="183"/>
      <c r="J63" s="183"/>
    </row>
    <row r="64" spans="1:10" s="140" customFormat="1" ht="22.5" customHeight="1" thickBot="1">
      <c r="A64" s="154" t="s">
        <v>431</v>
      </c>
      <c r="B64" s="134" t="s">
        <v>432</v>
      </c>
      <c r="C64" s="155">
        <f>C65+C66+C67</f>
        <v>0</v>
      </c>
      <c r="D64" s="155">
        <f>D65+D66+D67</f>
        <v>0</v>
      </c>
      <c r="E64" s="155">
        <f>E65+E66+E67</f>
        <v>0</v>
      </c>
      <c r="F64" s="155">
        <f>F65+F66+F67</f>
        <v>0</v>
      </c>
      <c r="G64" s="156">
        <f>G65+G66+G67</f>
        <v>0</v>
      </c>
      <c r="H64" s="182"/>
      <c r="I64" s="183"/>
      <c r="J64" s="183"/>
    </row>
    <row r="65" spans="1:10" s="140" customFormat="1" ht="22.5" customHeight="1">
      <c r="A65" s="177" t="s">
        <v>433</v>
      </c>
      <c r="B65" s="161" t="s">
        <v>434</v>
      </c>
      <c r="C65" s="137"/>
      <c r="D65" s="137"/>
      <c r="E65" s="137"/>
      <c r="F65" s="137"/>
      <c r="G65" s="138"/>
      <c r="H65" s="182"/>
      <c r="I65" s="183"/>
      <c r="J65" s="183"/>
    </row>
    <row r="66" spans="1:10" s="140" customFormat="1" ht="22.5" customHeight="1">
      <c r="A66" s="190" t="s">
        <v>435</v>
      </c>
      <c r="B66" s="165" t="s">
        <v>436</v>
      </c>
      <c r="C66" s="143"/>
      <c r="D66" s="143"/>
      <c r="E66" s="143"/>
      <c r="F66" s="143"/>
      <c r="G66" s="144"/>
      <c r="H66" s="182"/>
      <c r="I66" s="183"/>
      <c r="J66" s="183"/>
    </row>
    <row r="67" spans="1:10" s="140" customFormat="1" ht="22.5" customHeight="1" thickBot="1">
      <c r="A67" s="191" t="s">
        <v>437</v>
      </c>
      <c r="B67" s="168" t="s">
        <v>438</v>
      </c>
      <c r="C67" s="169">
        <v>0</v>
      </c>
      <c r="D67" s="169">
        <v>0</v>
      </c>
      <c r="E67" s="169">
        <v>0</v>
      </c>
      <c r="F67" s="169">
        <v>0</v>
      </c>
      <c r="G67" s="153">
        <v>0</v>
      </c>
      <c r="H67" s="182"/>
      <c r="I67" s="183"/>
      <c r="J67" s="183"/>
    </row>
    <row r="68" spans="1:10" s="140" customFormat="1" ht="22.5" customHeight="1" thickBot="1">
      <c r="A68" s="157" t="s">
        <v>439</v>
      </c>
      <c r="B68" s="134" t="s">
        <v>440</v>
      </c>
      <c r="C68" s="155">
        <f>C69+C70</f>
        <v>0</v>
      </c>
      <c r="D68" s="155">
        <f>D69+D70</f>
        <v>0</v>
      </c>
      <c r="E68" s="155">
        <f>E69+E70</f>
        <v>0</v>
      </c>
      <c r="F68" s="155">
        <f>F69+F70</f>
        <v>0</v>
      </c>
      <c r="G68" s="156">
        <f>G69+G70</f>
        <v>0</v>
      </c>
      <c r="H68" s="182"/>
      <c r="I68" s="183"/>
      <c r="J68" s="183"/>
    </row>
    <row r="69" spans="1:10" s="140" customFormat="1" ht="22.5" customHeight="1">
      <c r="A69" s="177" t="s">
        <v>441</v>
      </c>
      <c r="B69" s="161" t="s">
        <v>442</v>
      </c>
      <c r="C69" s="162">
        <v>0</v>
      </c>
      <c r="D69" s="162"/>
      <c r="E69" s="162">
        <v>0</v>
      </c>
      <c r="F69" s="162">
        <v>0</v>
      </c>
      <c r="G69" s="163"/>
      <c r="H69" s="182"/>
      <c r="I69" s="183"/>
      <c r="J69" s="183"/>
    </row>
    <row r="70" spans="1:10" s="140" customFormat="1" ht="22.5" customHeight="1" thickBot="1">
      <c r="A70" s="191" t="s">
        <v>443</v>
      </c>
      <c r="B70" s="168" t="s">
        <v>444</v>
      </c>
      <c r="C70" s="169"/>
      <c r="D70" s="169"/>
      <c r="E70" s="169"/>
      <c r="F70" s="169"/>
      <c r="G70" s="170"/>
      <c r="H70" s="182"/>
      <c r="I70" s="183"/>
      <c r="J70" s="183"/>
    </row>
    <row r="71" spans="1:10" s="140" customFormat="1" ht="22.5" customHeight="1" thickBot="1">
      <c r="A71" s="154" t="s">
        <v>445</v>
      </c>
      <c r="B71" s="134" t="s">
        <v>446</v>
      </c>
      <c r="C71" s="155"/>
      <c r="D71" s="155"/>
      <c r="E71" s="155"/>
      <c r="F71" s="155"/>
      <c r="G71" s="156"/>
      <c r="H71" s="182"/>
      <c r="I71" s="183"/>
      <c r="J71" s="183"/>
    </row>
    <row r="72" spans="1:10" s="140" customFormat="1" ht="22.5" customHeight="1" thickBot="1">
      <c r="A72" s="157" t="s">
        <v>447</v>
      </c>
      <c r="B72" s="134" t="s">
        <v>448</v>
      </c>
      <c r="C72" s="155"/>
      <c r="D72" s="155"/>
      <c r="E72" s="155"/>
      <c r="F72" s="155"/>
      <c r="G72" s="192"/>
      <c r="H72" s="182"/>
      <c r="I72" s="183"/>
      <c r="J72" s="183"/>
    </row>
    <row r="73" spans="1:10" s="140" customFormat="1" ht="22.5" customHeight="1" thickBot="1">
      <c r="A73" s="157" t="s">
        <v>449</v>
      </c>
      <c r="B73" s="134" t="s">
        <v>450</v>
      </c>
      <c r="C73" s="155"/>
      <c r="D73" s="155"/>
      <c r="E73" s="155"/>
      <c r="F73" s="155"/>
      <c r="G73" s="156"/>
      <c r="H73" s="182"/>
      <c r="I73" s="183"/>
      <c r="J73" s="183"/>
    </row>
    <row r="74" spans="1:10" s="140" customFormat="1" ht="22.5" customHeight="1" thickBot="1">
      <c r="A74" s="157" t="s">
        <v>451</v>
      </c>
      <c r="B74" s="134" t="s">
        <v>452</v>
      </c>
      <c r="C74" s="155">
        <v>3000</v>
      </c>
      <c r="D74" s="155">
        <v>0</v>
      </c>
      <c r="E74" s="155">
        <v>3000</v>
      </c>
      <c r="F74" s="155">
        <v>2000</v>
      </c>
      <c r="G74" s="156">
        <v>0</v>
      </c>
      <c r="H74" s="182"/>
      <c r="I74" s="183"/>
      <c r="J74" s="183"/>
    </row>
    <row r="75" spans="1:10" s="140" customFormat="1" ht="69" customHeight="1" thickBot="1">
      <c r="A75" s="193" t="s">
        <v>453</v>
      </c>
      <c r="B75" s="134" t="s">
        <v>454</v>
      </c>
      <c r="C75" s="155">
        <v>101190</v>
      </c>
      <c r="D75" s="155">
        <v>61340</v>
      </c>
      <c r="E75" s="155">
        <v>101190</v>
      </c>
      <c r="F75" s="155">
        <v>63190</v>
      </c>
      <c r="G75" s="192">
        <v>61340</v>
      </c>
      <c r="H75" s="182"/>
      <c r="I75" s="183"/>
      <c r="J75" s="183"/>
    </row>
    <row r="76" spans="1:10" s="140" customFormat="1" ht="22.5" customHeight="1" thickBot="1">
      <c r="A76" s="157" t="s">
        <v>455</v>
      </c>
      <c r="B76" s="134" t="s">
        <v>456</v>
      </c>
      <c r="C76" s="155">
        <f>C77+C78+C79+C80+C81+C84+C85</f>
        <v>11406756</v>
      </c>
      <c r="D76" s="155">
        <f>D77+D78+D79+D80+D81+D84+D85</f>
        <v>4705476</v>
      </c>
      <c r="E76" s="155">
        <f>E77+E78+E79+E80+E81+E84+E85</f>
        <v>11406756</v>
      </c>
      <c r="F76" s="155">
        <f>F77+F78+F79+F80+F81+F84+F85</f>
        <v>7003756</v>
      </c>
      <c r="G76" s="156">
        <f>G77+G78+G79+G80+G81+G84+G85</f>
        <v>4700944</v>
      </c>
      <c r="H76" s="182"/>
      <c r="I76" s="183"/>
      <c r="J76" s="183"/>
    </row>
    <row r="77" spans="1:10" s="140" customFormat="1" ht="22.5" customHeight="1">
      <c r="A77" s="189" t="s">
        <v>457</v>
      </c>
      <c r="B77" s="161" t="s">
        <v>458</v>
      </c>
      <c r="C77" s="162"/>
      <c r="D77" s="162"/>
      <c r="E77" s="162"/>
      <c r="F77" s="162"/>
      <c r="G77" s="163"/>
      <c r="H77" s="182"/>
      <c r="I77" s="183"/>
      <c r="J77" s="183"/>
    </row>
    <row r="78" spans="1:10" ht="22.5" customHeight="1">
      <c r="A78" s="190" t="s">
        <v>459</v>
      </c>
      <c r="B78" s="165" t="s">
        <v>460</v>
      </c>
      <c r="C78" s="148"/>
      <c r="D78" s="148"/>
      <c r="E78" s="148"/>
      <c r="F78" s="148"/>
      <c r="G78" s="149"/>
      <c r="H78" s="182"/>
      <c r="I78" s="183"/>
      <c r="J78" s="183"/>
    </row>
    <row r="79" spans="1:10" ht="22.5" customHeight="1">
      <c r="A79" s="190" t="s">
        <v>461</v>
      </c>
      <c r="B79" s="165" t="s">
        <v>462</v>
      </c>
      <c r="C79" s="148">
        <v>0</v>
      </c>
      <c r="D79" s="148">
        <v>0</v>
      </c>
      <c r="E79" s="148">
        <v>0</v>
      </c>
      <c r="F79" s="148">
        <v>0</v>
      </c>
      <c r="G79" s="149">
        <v>0</v>
      </c>
      <c r="H79" s="182"/>
      <c r="I79" s="183"/>
      <c r="J79" s="183"/>
    </row>
    <row r="80" spans="1:10" ht="22.5" customHeight="1">
      <c r="A80" s="190" t="s">
        <v>463</v>
      </c>
      <c r="B80" s="165" t="s">
        <v>464</v>
      </c>
      <c r="C80" s="148">
        <v>5354</v>
      </c>
      <c r="D80" s="148">
        <v>1024</v>
      </c>
      <c r="E80" s="148">
        <v>5354</v>
      </c>
      <c r="F80" s="148">
        <v>2354</v>
      </c>
      <c r="G80" s="149">
        <v>1024</v>
      </c>
      <c r="H80" s="182"/>
      <c r="I80" s="183"/>
      <c r="J80" s="183"/>
    </row>
    <row r="81" spans="1:8" ht="45.75" customHeight="1">
      <c r="A81" s="166" t="s">
        <v>465</v>
      </c>
      <c r="B81" s="165" t="s">
        <v>466</v>
      </c>
      <c r="C81" s="148">
        <f>C82+C83</f>
        <v>11398600</v>
      </c>
      <c r="D81" s="148">
        <f>D82+D83</f>
        <v>4702400</v>
      </c>
      <c r="E81" s="148">
        <f>E82+E83</f>
        <v>11398600</v>
      </c>
      <c r="F81" s="148">
        <f>F82+F83</f>
        <v>6998600</v>
      </c>
      <c r="G81" s="149">
        <f>G82+G83</f>
        <v>4697868</v>
      </c>
      <c r="H81" s="182"/>
    </row>
    <row r="82" spans="1:8" ht="22.5" customHeight="1">
      <c r="A82" s="190" t="s">
        <v>467</v>
      </c>
      <c r="B82" s="165" t="s">
        <v>468</v>
      </c>
      <c r="C82" s="148">
        <v>10548600</v>
      </c>
      <c r="D82" s="148">
        <v>4416039</v>
      </c>
      <c r="E82" s="148">
        <v>10548600</v>
      </c>
      <c r="F82" s="148">
        <v>6498600</v>
      </c>
      <c r="G82" s="149">
        <v>4411507</v>
      </c>
      <c r="H82" s="182"/>
    </row>
    <row r="83" spans="1:8" ht="22.5" customHeight="1">
      <c r="A83" s="190" t="s">
        <v>469</v>
      </c>
      <c r="B83" s="165" t="s">
        <v>470</v>
      </c>
      <c r="C83" s="148">
        <v>850000</v>
      </c>
      <c r="D83" s="148">
        <v>286361</v>
      </c>
      <c r="E83" s="148">
        <v>850000</v>
      </c>
      <c r="F83" s="148">
        <v>500000</v>
      </c>
      <c r="G83" s="149">
        <v>286361</v>
      </c>
      <c r="H83" s="182"/>
    </row>
    <row r="84" spans="1:8" ht="22.5" customHeight="1">
      <c r="A84" s="166" t="s">
        <v>471</v>
      </c>
      <c r="B84" s="165" t="s">
        <v>472</v>
      </c>
      <c r="C84" s="148"/>
      <c r="D84" s="148"/>
      <c r="E84" s="148"/>
      <c r="F84" s="148"/>
      <c r="G84" s="149"/>
      <c r="H84" s="182"/>
    </row>
    <row r="85" spans="1:8" ht="22.5" customHeight="1" thickBot="1">
      <c r="A85" s="184" t="s">
        <v>473</v>
      </c>
      <c r="B85" s="168" t="s">
        <v>474</v>
      </c>
      <c r="C85" s="169">
        <v>2802</v>
      </c>
      <c r="D85" s="169">
        <v>2052</v>
      </c>
      <c r="E85" s="169">
        <v>2802</v>
      </c>
      <c r="F85" s="169">
        <v>2802</v>
      </c>
      <c r="G85" s="170">
        <v>2052</v>
      </c>
      <c r="H85" s="182"/>
    </row>
    <row r="86" spans="1:8" ht="22.5" customHeight="1" thickBot="1">
      <c r="A86" s="159" t="s">
        <v>335</v>
      </c>
      <c r="B86" s="134" t="s">
        <v>336</v>
      </c>
      <c r="C86" s="194">
        <f aca="true" t="shared" si="0" ref="C86:G87">C87</f>
        <v>0</v>
      </c>
      <c r="D86" s="194">
        <f t="shared" si="0"/>
        <v>0</v>
      </c>
      <c r="E86" s="194">
        <f t="shared" si="0"/>
        <v>0</v>
      </c>
      <c r="F86" s="194">
        <f t="shared" si="0"/>
        <v>0</v>
      </c>
      <c r="G86" s="192">
        <f t="shared" si="0"/>
        <v>0</v>
      </c>
      <c r="H86" s="182"/>
    </row>
    <row r="87" spans="1:8" ht="22.5" customHeight="1">
      <c r="A87" s="135" t="s">
        <v>475</v>
      </c>
      <c r="B87" s="136" t="s">
        <v>476</v>
      </c>
      <c r="C87" s="195">
        <f t="shared" si="0"/>
        <v>0</v>
      </c>
      <c r="D87" s="195">
        <f t="shared" si="0"/>
        <v>0</v>
      </c>
      <c r="E87" s="195">
        <f t="shared" si="0"/>
        <v>0</v>
      </c>
      <c r="F87" s="195">
        <f t="shared" si="0"/>
        <v>0</v>
      </c>
      <c r="G87" s="196">
        <f t="shared" si="0"/>
        <v>0</v>
      </c>
      <c r="H87" s="182"/>
    </row>
    <row r="88" spans="1:8" ht="22.5" customHeight="1" thickBot="1">
      <c r="A88" s="167" t="s">
        <v>477</v>
      </c>
      <c r="B88" s="168" t="s">
        <v>478</v>
      </c>
      <c r="C88" s="197"/>
      <c r="D88" s="197"/>
      <c r="E88" s="197"/>
      <c r="F88" s="197"/>
      <c r="G88" s="67"/>
      <c r="H88" s="182"/>
    </row>
    <row r="89" spans="1:8" ht="22.5" customHeight="1" thickBot="1">
      <c r="A89" s="198" t="s">
        <v>479</v>
      </c>
      <c r="B89" s="130" t="s">
        <v>338</v>
      </c>
      <c r="C89" s="199">
        <f aca="true" t="shared" si="1" ref="C89:G90">C90</f>
        <v>0</v>
      </c>
      <c r="D89" s="199">
        <f t="shared" si="1"/>
        <v>0</v>
      </c>
      <c r="E89" s="199">
        <f t="shared" si="1"/>
        <v>0</v>
      </c>
      <c r="F89" s="199">
        <f t="shared" si="1"/>
        <v>0</v>
      </c>
      <c r="G89" s="200">
        <f t="shared" si="1"/>
        <v>0</v>
      </c>
      <c r="H89" s="182"/>
    </row>
    <row r="90" spans="1:8" ht="45.75" customHeight="1">
      <c r="A90" s="201" t="s">
        <v>480</v>
      </c>
      <c r="B90" s="202" t="s">
        <v>481</v>
      </c>
      <c r="C90" s="171">
        <f t="shared" si="1"/>
        <v>0</v>
      </c>
      <c r="D90" s="171">
        <f t="shared" si="1"/>
        <v>0</v>
      </c>
      <c r="E90" s="171">
        <f t="shared" si="1"/>
        <v>0</v>
      </c>
      <c r="F90" s="171">
        <f t="shared" si="1"/>
        <v>0</v>
      </c>
      <c r="G90" s="203">
        <f t="shared" si="1"/>
        <v>0</v>
      </c>
      <c r="H90" s="182"/>
    </row>
    <row r="91" spans="1:8" ht="45.75" customHeight="1" thickBot="1">
      <c r="A91" s="204" t="s">
        <v>482</v>
      </c>
      <c r="B91" s="205" t="s">
        <v>483</v>
      </c>
      <c r="C91" s="197"/>
      <c r="D91" s="197"/>
      <c r="E91" s="197"/>
      <c r="F91" s="197"/>
      <c r="G91" s="67"/>
      <c r="H91" s="121"/>
    </row>
    <row r="92" spans="1:8" ht="22.5" customHeight="1" thickBot="1">
      <c r="A92" s="206" t="s">
        <v>339</v>
      </c>
      <c r="B92" s="134" t="s">
        <v>340</v>
      </c>
      <c r="C92" s="155">
        <f>C93+C94</f>
        <v>2187000000</v>
      </c>
      <c r="D92" s="155">
        <f>D93+D94</f>
        <v>847440000</v>
      </c>
      <c r="E92" s="155">
        <f>E93+E94</f>
        <v>2187000000</v>
      </c>
      <c r="F92" s="155">
        <f>F93+F94</f>
        <v>1165000000</v>
      </c>
      <c r="G92" s="156">
        <f>G93+G94</f>
        <v>845984249</v>
      </c>
      <c r="H92" s="121"/>
    </row>
    <row r="93" spans="1:8" ht="22.5" customHeight="1">
      <c r="A93" s="189" t="s">
        <v>484</v>
      </c>
      <c r="B93" s="161" t="s">
        <v>485</v>
      </c>
      <c r="C93" s="137">
        <f>C111</f>
        <v>2135000000</v>
      </c>
      <c r="D93" s="137">
        <f>D111</f>
        <v>829940000</v>
      </c>
      <c r="E93" s="137">
        <f>E111</f>
        <v>2135000000</v>
      </c>
      <c r="F93" s="137">
        <f>F111</f>
        <v>1135000000</v>
      </c>
      <c r="G93" s="138">
        <f>G111</f>
        <v>829399006</v>
      </c>
      <c r="H93" s="121"/>
    </row>
    <row r="94" spans="1:8" ht="22.5" customHeight="1">
      <c r="A94" s="190" t="s">
        <v>486</v>
      </c>
      <c r="B94" s="165" t="s">
        <v>487</v>
      </c>
      <c r="C94" s="148">
        <f>C95+C96</f>
        <v>52000000</v>
      </c>
      <c r="D94" s="148">
        <f>D95+D96</f>
        <v>17500000</v>
      </c>
      <c r="E94" s="148">
        <f>E95+E96</f>
        <v>52000000</v>
      </c>
      <c r="F94" s="148">
        <f>F95+F96</f>
        <v>30000000</v>
      </c>
      <c r="G94" s="149">
        <f>G95+G96</f>
        <v>16585243</v>
      </c>
      <c r="H94" s="121"/>
    </row>
    <row r="95" spans="1:8" ht="22.5" customHeight="1">
      <c r="A95" s="190" t="s">
        <v>488</v>
      </c>
      <c r="B95" s="165" t="s">
        <v>489</v>
      </c>
      <c r="C95" s="148">
        <f>C115</f>
        <v>52000000</v>
      </c>
      <c r="D95" s="148">
        <f>D115</f>
        <v>17500000</v>
      </c>
      <c r="E95" s="148">
        <f>E115</f>
        <v>52000000</v>
      </c>
      <c r="F95" s="148">
        <f>F115</f>
        <v>30000000</v>
      </c>
      <c r="G95" s="149">
        <f>G115</f>
        <v>16585243</v>
      </c>
      <c r="H95" s="121"/>
    </row>
    <row r="96" spans="1:8" ht="22.5" customHeight="1" thickBot="1">
      <c r="A96" s="191" t="s">
        <v>490</v>
      </c>
      <c r="B96" s="168" t="s">
        <v>491</v>
      </c>
      <c r="C96" s="169">
        <f>C114</f>
        <v>0</v>
      </c>
      <c r="D96" s="169">
        <f>D114</f>
        <v>0</v>
      </c>
      <c r="E96" s="169">
        <f>E114</f>
        <v>0</v>
      </c>
      <c r="F96" s="169">
        <f>F114</f>
        <v>0</v>
      </c>
      <c r="G96" s="170">
        <f>G114</f>
        <v>0</v>
      </c>
      <c r="H96" s="121"/>
    </row>
    <row r="97" spans="1:8" s="140" customFormat="1" ht="22.5" customHeight="1" thickBot="1">
      <c r="A97" s="157" t="s">
        <v>341</v>
      </c>
      <c r="B97" s="134" t="s">
        <v>342</v>
      </c>
      <c r="C97" s="155">
        <f>C98+C99</f>
        <v>0</v>
      </c>
      <c r="D97" s="155">
        <f>D98+D99</f>
        <v>0</v>
      </c>
      <c r="E97" s="155">
        <f>E98+E99</f>
        <v>0</v>
      </c>
      <c r="F97" s="155">
        <f>F98+F99</f>
        <v>0</v>
      </c>
      <c r="G97" s="156">
        <f>G98+G99</f>
        <v>0</v>
      </c>
      <c r="H97" s="139"/>
    </row>
    <row r="98" spans="1:8" ht="22.5" customHeight="1">
      <c r="A98" s="189" t="s">
        <v>492</v>
      </c>
      <c r="B98" s="161" t="s">
        <v>493</v>
      </c>
      <c r="C98" s="162"/>
      <c r="D98" s="162"/>
      <c r="E98" s="162"/>
      <c r="F98" s="162"/>
      <c r="G98" s="163"/>
      <c r="H98" s="121"/>
    </row>
    <row r="99" spans="1:8" ht="45.75" customHeight="1" thickBot="1">
      <c r="A99" s="207" t="s">
        <v>494</v>
      </c>
      <c r="B99" s="168" t="s">
        <v>495</v>
      </c>
      <c r="C99" s="169">
        <v>0</v>
      </c>
      <c r="D99" s="169">
        <v>0</v>
      </c>
      <c r="E99" s="169">
        <v>0</v>
      </c>
      <c r="F99" s="169">
        <v>0</v>
      </c>
      <c r="G99" s="170">
        <v>0</v>
      </c>
      <c r="H99" s="121"/>
    </row>
    <row r="100" spans="1:8" ht="22.5" customHeight="1" thickBot="1">
      <c r="A100" s="208" t="s">
        <v>343</v>
      </c>
      <c r="B100" s="158" t="s">
        <v>344</v>
      </c>
      <c r="C100" s="155">
        <f>C101</f>
        <v>0</v>
      </c>
      <c r="D100" s="155">
        <f>D101</f>
        <v>0</v>
      </c>
      <c r="E100" s="155">
        <f>E101</f>
        <v>0</v>
      </c>
      <c r="F100" s="155">
        <f>F101</f>
        <v>0</v>
      </c>
      <c r="G100" s="156">
        <f>G101</f>
        <v>0</v>
      </c>
      <c r="H100" s="121"/>
    </row>
    <row r="101" spans="1:8" ht="22.5" customHeight="1" thickBot="1">
      <c r="A101" s="209" t="s">
        <v>345</v>
      </c>
      <c r="B101" s="134" t="s">
        <v>346</v>
      </c>
      <c r="C101" s="155">
        <f>C102+C107</f>
        <v>0</v>
      </c>
      <c r="D101" s="155">
        <f>D102+D107</f>
        <v>0</v>
      </c>
      <c r="E101" s="155">
        <f>E102+E107</f>
        <v>0</v>
      </c>
      <c r="F101" s="155">
        <f>F102+F107</f>
        <v>0</v>
      </c>
      <c r="G101" s="156">
        <f>G102+G107</f>
        <v>0</v>
      </c>
      <c r="H101" s="121"/>
    </row>
    <row r="102" spans="1:8" s="140" customFormat="1" ht="22.5" customHeight="1">
      <c r="A102" s="210" t="s">
        <v>496</v>
      </c>
      <c r="B102" s="136" t="s">
        <v>497</v>
      </c>
      <c r="C102" s="137">
        <f>C103+C104+C105+C106</f>
        <v>0</v>
      </c>
      <c r="D102" s="137">
        <f>D103+D104+D105+D106</f>
        <v>0</v>
      </c>
      <c r="E102" s="137">
        <f>E103+E104+E105+E106</f>
        <v>0</v>
      </c>
      <c r="F102" s="137">
        <f>F103+F104+F105+F106</f>
        <v>0</v>
      </c>
      <c r="G102" s="138">
        <f>G103+G104+G105+G106</f>
        <v>0</v>
      </c>
      <c r="H102" s="139"/>
    </row>
    <row r="103" spans="1:8" ht="22.5" customHeight="1">
      <c r="A103" s="190" t="s">
        <v>498</v>
      </c>
      <c r="B103" s="165" t="s">
        <v>499</v>
      </c>
      <c r="C103" s="148"/>
      <c r="D103" s="148"/>
      <c r="E103" s="148"/>
      <c r="F103" s="148"/>
      <c r="G103" s="149"/>
      <c r="H103" s="121"/>
    </row>
    <row r="104" spans="1:8" ht="22.5" customHeight="1">
      <c r="A104" s="166" t="s">
        <v>500</v>
      </c>
      <c r="B104" s="165" t="s">
        <v>501</v>
      </c>
      <c r="C104" s="148">
        <v>0</v>
      </c>
      <c r="D104" s="148">
        <v>0</v>
      </c>
      <c r="E104" s="148">
        <v>0</v>
      </c>
      <c r="F104" s="148">
        <v>0</v>
      </c>
      <c r="G104" s="149">
        <v>0</v>
      </c>
      <c r="H104" s="121"/>
    </row>
    <row r="105" spans="1:8" ht="45.75" customHeight="1">
      <c r="A105" s="166" t="s">
        <v>502</v>
      </c>
      <c r="B105" s="165" t="s">
        <v>503</v>
      </c>
      <c r="C105" s="148">
        <v>0</v>
      </c>
      <c r="D105" s="148">
        <v>0</v>
      </c>
      <c r="E105" s="148">
        <v>0</v>
      </c>
      <c r="F105" s="148">
        <v>0</v>
      </c>
      <c r="G105" s="149">
        <v>0</v>
      </c>
      <c r="H105" s="121"/>
    </row>
    <row r="106" spans="1:8" ht="22.5" customHeight="1">
      <c r="A106" s="190" t="s">
        <v>504</v>
      </c>
      <c r="B106" s="165" t="s">
        <v>505</v>
      </c>
      <c r="C106" s="148"/>
      <c r="D106" s="148"/>
      <c r="E106" s="148"/>
      <c r="F106" s="148"/>
      <c r="G106" s="149"/>
      <c r="H106" s="121"/>
    </row>
    <row r="107" spans="1:8" ht="22.5" customHeight="1" thickBot="1">
      <c r="A107" s="211" t="s">
        <v>506</v>
      </c>
      <c r="B107" s="151" t="s">
        <v>507</v>
      </c>
      <c r="C107" s="169"/>
      <c r="D107" s="169"/>
      <c r="E107" s="169"/>
      <c r="F107" s="169"/>
      <c r="G107" s="170"/>
      <c r="H107" s="121"/>
    </row>
    <row r="108" spans="1:8" ht="45.75" customHeight="1" thickBot="1">
      <c r="A108" s="212" t="s">
        <v>347</v>
      </c>
      <c r="B108" s="134" t="s">
        <v>348</v>
      </c>
      <c r="C108" s="213">
        <f aca="true" t="shared" si="2" ref="C108:G109">C109</f>
        <v>0</v>
      </c>
      <c r="D108" s="213">
        <f t="shared" si="2"/>
        <v>0</v>
      </c>
      <c r="E108" s="213">
        <f t="shared" si="2"/>
        <v>0</v>
      </c>
      <c r="F108" s="213">
        <f t="shared" si="2"/>
        <v>0</v>
      </c>
      <c r="G108" s="214">
        <f t="shared" si="2"/>
        <v>-33309</v>
      </c>
      <c r="H108" s="121"/>
    </row>
    <row r="109" spans="1:8" ht="45.75" customHeight="1">
      <c r="A109" s="215" t="s">
        <v>508</v>
      </c>
      <c r="B109" s="136" t="s">
        <v>509</v>
      </c>
      <c r="C109" s="162">
        <f t="shared" si="2"/>
        <v>0</v>
      </c>
      <c r="D109" s="162">
        <f t="shared" si="2"/>
        <v>0</v>
      </c>
      <c r="E109" s="162">
        <f t="shared" si="2"/>
        <v>0</v>
      </c>
      <c r="F109" s="162">
        <f t="shared" si="2"/>
        <v>0</v>
      </c>
      <c r="G109" s="163">
        <f t="shared" si="2"/>
        <v>-33309</v>
      </c>
      <c r="H109" s="121"/>
    </row>
    <row r="110" spans="1:8" ht="69" customHeight="1" thickBot="1">
      <c r="A110" s="216" t="s">
        <v>510</v>
      </c>
      <c r="B110" s="168" t="s">
        <v>511</v>
      </c>
      <c r="C110" s="169">
        <v>0</v>
      </c>
      <c r="D110" s="169"/>
      <c r="E110" s="169">
        <v>0</v>
      </c>
      <c r="F110" s="169"/>
      <c r="G110" s="170">
        <v>-33309</v>
      </c>
      <c r="H110" s="121"/>
    </row>
    <row r="111" spans="1:8" s="221" customFormat="1" ht="45.75" customHeight="1" thickBot="1">
      <c r="A111" s="198" t="s">
        <v>512</v>
      </c>
      <c r="B111" s="217" t="s">
        <v>513</v>
      </c>
      <c r="C111" s="218">
        <f>C112+C113</f>
        <v>2135000000</v>
      </c>
      <c r="D111" s="218">
        <f>D112+D113</f>
        <v>829940000</v>
      </c>
      <c r="E111" s="218">
        <f>E112+E113</f>
        <v>2135000000</v>
      </c>
      <c r="F111" s="218">
        <f>F112+F113</f>
        <v>1135000000</v>
      </c>
      <c r="G111" s="219">
        <f>G112+G113</f>
        <v>829399006</v>
      </c>
      <c r="H111" s="220"/>
    </row>
    <row r="112" spans="1:8" ht="22.5" customHeight="1">
      <c r="A112" s="189" t="s">
        <v>467</v>
      </c>
      <c r="B112" s="161"/>
      <c r="C112" s="162">
        <v>1135000000</v>
      </c>
      <c r="D112" s="162">
        <v>419527622</v>
      </c>
      <c r="E112" s="162">
        <v>1135000000</v>
      </c>
      <c r="F112" s="162">
        <v>577000000</v>
      </c>
      <c r="G112" s="163">
        <v>418986628</v>
      </c>
      <c r="H112" s="121"/>
    </row>
    <row r="113" spans="1:8" ht="22.5" customHeight="1">
      <c r="A113" s="190" t="s">
        <v>469</v>
      </c>
      <c r="B113" s="165"/>
      <c r="C113" s="148">
        <v>1000000000</v>
      </c>
      <c r="D113" s="148">
        <v>410412378</v>
      </c>
      <c r="E113" s="148">
        <v>1000000000</v>
      </c>
      <c r="F113" s="148">
        <v>558000000</v>
      </c>
      <c r="G113" s="149">
        <v>410412378</v>
      </c>
      <c r="H113" s="121"/>
    </row>
    <row r="114" spans="1:8" s="227" customFormat="1" ht="22.5" customHeight="1" thickBot="1">
      <c r="A114" s="222" t="s">
        <v>514</v>
      </c>
      <c r="B114" s="223" t="s">
        <v>515</v>
      </c>
      <c r="C114" s="224"/>
      <c r="D114" s="224"/>
      <c r="E114" s="224"/>
      <c r="F114" s="224"/>
      <c r="G114" s="225"/>
      <c r="H114" s="226"/>
    </row>
    <row r="115" spans="1:8" ht="22.5" customHeight="1" thickBot="1">
      <c r="A115" s="193" t="s">
        <v>516</v>
      </c>
      <c r="B115" s="134" t="s">
        <v>517</v>
      </c>
      <c r="C115" s="155">
        <f>C116+C117+C118</f>
        <v>52000000</v>
      </c>
      <c r="D115" s="155">
        <f>D116+D117+D118</f>
        <v>17500000</v>
      </c>
      <c r="E115" s="155">
        <f>E116+E117+E118</f>
        <v>52000000</v>
      </c>
      <c r="F115" s="155">
        <f>F116+F117+F118</f>
        <v>30000000</v>
      </c>
      <c r="G115" s="156">
        <f>G116+G117+G118</f>
        <v>16585243</v>
      </c>
      <c r="H115" s="121"/>
    </row>
    <row r="116" spans="1:8" ht="45.75" customHeight="1">
      <c r="A116" s="228" t="s">
        <v>518</v>
      </c>
      <c r="B116" s="161" t="s">
        <v>519</v>
      </c>
      <c r="C116" s="162">
        <v>2500000</v>
      </c>
      <c r="D116" s="162">
        <v>725268</v>
      </c>
      <c r="E116" s="162">
        <v>2500000</v>
      </c>
      <c r="F116" s="162">
        <v>582385</v>
      </c>
      <c r="G116" s="163">
        <v>725268</v>
      </c>
      <c r="H116" s="121"/>
    </row>
    <row r="117" spans="1:8" ht="22.5" customHeight="1">
      <c r="A117" s="229" t="s">
        <v>520</v>
      </c>
      <c r="B117" s="161" t="s">
        <v>521</v>
      </c>
      <c r="C117" s="148">
        <v>32450</v>
      </c>
      <c r="D117" s="148"/>
      <c r="E117" s="148">
        <v>32450</v>
      </c>
      <c r="F117" s="148">
        <v>32450</v>
      </c>
      <c r="G117" s="149">
        <v>32450</v>
      </c>
      <c r="H117" s="121"/>
    </row>
    <row r="118" spans="1:8" ht="22.5" customHeight="1" thickBot="1">
      <c r="A118" s="230" t="s">
        <v>522</v>
      </c>
      <c r="B118" s="186" t="s">
        <v>523</v>
      </c>
      <c r="C118" s="231">
        <v>49467550</v>
      </c>
      <c r="D118" s="231">
        <v>16774732</v>
      </c>
      <c r="E118" s="231">
        <v>49467550</v>
      </c>
      <c r="F118" s="231">
        <v>29385165</v>
      </c>
      <c r="G118" s="232">
        <v>15827525</v>
      </c>
      <c r="H118" s="121"/>
    </row>
    <row r="119" spans="1:8" s="140" customFormat="1" ht="45.75" customHeight="1" thickBot="1">
      <c r="A119" s="233" t="s">
        <v>524</v>
      </c>
      <c r="B119" s="158" t="s">
        <v>525</v>
      </c>
      <c r="C119" s="155">
        <f>C120+C121</f>
        <v>21543979</v>
      </c>
      <c r="D119" s="155">
        <f>D120+D121</f>
        <v>8463437</v>
      </c>
      <c r="E119" s="155">
        <f>E120+E121</f>
        <v>21543979</v>
      </c>
      <c r="F119" s="155">
        <f>F120+F121</f>
        <v>12397979</v>
      </c>
      <c r="G119" s="156">
        <f>G120+G121</f>
        <v>8422306</v>
      </c>
      <c r="H119" s="139"/>
    </row>
    <row r="120" spans="1:8" ht="30" customHeight="1">
      <c r="A120" s="228" t="s">
        <v>526</v>
      </c>
      <c r="B120" s="234" t="s">
        <v>527</v>
      </c>
      <c r="C120" s="162">
        <f>C81</f>
        <v>11398600</v>
      </c>
      <c r="D120" s="162">
        <f>D81</f>
        <v>4702400</v>
      </c>
      <c r="E120" s="162">
        <f>E81</f>
        <v>11398600</v>
      </c>
      <c r="F120" s="162">
        <f>F81</f>
        <v>6998600</v>
      </c>
      <c r="G120" s="163">
        <f>G81</f>
        <v>4697868</v>
      </c>
      <c r="H120" s="121"/>
    </row>
    <row r="121" spans="1:8" ht="30" customHeight="1" thickBot="1">
      <c r="A121" s="230" t="s">
        <v>528</v>
      </c>
      <c r="B121" s="235" t="s">
        <v>529</v>
      </c>
      <c r="C121" s="169">
        <f>C22+C44-C81+C86+C100+C97+C108+C89</f>
        <v>10145379</v>
      </c>
      <c r="D121" s="169">
        <f>D22+D44-D81+D86+D100+D97+D108+D89</f>
        <v>3761037</v>
      </c>
      <c r="E121" s="169">
        <f>E22+E44-E81+E86+E100+E97+E108+E89</f>
        <v>10145379</v>
      </c>
      <c r="F121" s="169">
        <f>F22+F44-F81+F86+F100+F97+F108+F89</f>
        <v>5399379</v>
      </c>
      <c r="G121" s="170">
        <f>G22+G44-G81+G86+G100+G97+G108+G89</f>
        <v>3724438</v>
      </c>
      <c r="H121" s="121"/>
    </row>
    <row r="122" spans="1:8" ht="45.75" customHeight="1" thickBot="1">
      <c r="A122" s="233" t="s">
        <v>530</v>
      </c>
      <c r="B122" s="236"/>
      <c r="C122" s="213">
        <f>C22+C44+C86+C100+C111+C114+C116+C118+C97+C110+C89</f>
        <v>2208511529</v>
      </c>
      <c r="D122" s="213">
        <f>D22+D44+D86+D100+D111+D114+D116+D118+D97+D110+D89</f>
        <v>855903437</v>
      </c>
      <c r="E122" s="213">
        <f>E22+E44+E86+E100+E111+E114+E116+E118+E97+E110+E89</f>
        <v>2208511529</v>
      </c>
      <c r="F122" s="213">
        <f>F22+F44+F86+F100+F111+F114+F116+F118+F97+F110+F89</f>
        <v>1177365529</v>
      </c>
      <c r="G122" s="214">
        <f>G22+G44+G86+G100+G111+G114+G116+G118+G97+G110+G89</f>
        <v>854374105</v>
      </c>
      <c r="H122" s="121"/>
    </row>
    <row r="123" spans="1:8" ht="30" customHeight="1" thickBot="1">
      <c r="A123" s="233" t="s">
        <v>531</v>
      </c>
      <c r="B123" s="236"/>
      <c r="C123" s="155">
        <f>C117</f>
        <v>32450</v>
      </c>
      <c r="D123" s="155">
        <f>D117</f>
        <v>0</v>
      </c>
      <c r="E123" s="155">
        <f>E117</f>
        <v>32450</v>
      </c>
      <c r="F123" s="155">
        <f>F117</f>
        <v>32450</v>
      </c>
      <c r="G123" s="156">
        <f>G117</f>
        <v>32450</v>
      </c>
      <c r="H123" s="121"/>
    </row>
    <row r="124" spans="1:8" ht="30" customHeight="1" thickBot="1">
      <c r="A124" s="159" t="s">
        <v>532</v>
      </c>
      <c r="B124" s="237"/>
      <c r="C124" s="155">
        <f>C122+C123</f>
        <v>2208543979</v>
      </c>
      <c r="D124" s="155">
        <f>D122+D123</f>
        <v>855903437</v>
      </c>
      <c r="E124" s="155">
        <f>E122+E123</f>
        <v>2208543979</v>
      </c>
      <c r="F124" s="155">
        <f>F122+F123</f>
        <v>1177397979</v>
      </c>
      <c r="G124" s="156">
        <f>G122+G123</f>
        <v>854406555</v>
      </c>
      <c r="H124" s="121"/>
    </row>
    <row r="125" spans="1:8" ht="30" customHeight="1" thickBot="1">
      <c r="A125" s="185"/>
      <c r="B125" s="186"/>
      <c r="C125" s="187"/>
      <c r="D125" s="187"/>
      <c r="E125" s="187"/>
      <c r="F125" s="187"/>
      <c r="G125" s="188"/>
      <c r="H125" s="121"/>
    </row>
    <row r="126" spans="1:8" ht="30" customHeight="1" thickBot="1">
      <c r="A126" s="154" t="s">
        <v>533</v>
      </c>
      <c r="B126" s="130"/>
      <c r="C126" s="213"/>
      <c r="D126" s="213"/>
      <c r="E126" s="213"/>
      <c r="F126" s="213"/>
      <c r="G126" s="214">
        <f>'[1]Cont executie- Venituri'!E9-'Cont executie - Cheltuieli-AMBP'!G9</f>
        <v>-437479620</v>
      </c>
      <c r="H126" s="238"/>
    </row>
    <row r="127" spans="1:8" ht="18">
      <c r="A127" s="114"/>
      <c r="B127" s="120"/>
      <c r="C127" s="114"/>
      <c r="D127" s="114"/>
      <c r="E127" s="114"/>
      <c r="F127" s="114"/>
      <c r="G127" s="114"/>
      <c r="H127" s="117"/>
    </row>
    <row r="128" spans="1:9" s="140" customFormat="1" ht="18">
      <c r="A128" s="239"/>
      <c r="B128" s="240"/>
      <c r="C128" s="241"/>
      <c r="D128" s="117"/>
      <c r="E128" s="240"/>
      <c r="F128" s="108"/>
      <c r="G128" s="108"/>
      <c r="H128" s="242"/>
      <c r="I128" s="139"/>
    </row>
    <row r="129" spans="1:9" ht="20.25" customHeight="1">
      <c r="A129" s="117"/>
      <c r="B129" s="118"/>
      <c r="C129" s="114"/>
      <c r="D129" s="114"/>
      <c r="E129" s="114"/>
      <c r="F129" s="114"/>
      <c r="G129" s="114"/>
      <c r="H129" s="117"/>
      <c r="I129" s="121"/>
    </row>
    <row r="130" spans="1:9" s="140" customFormat="1" ht="18">
      <c r="A130" s="241"/>
      <c r="B130" s="243"/>
      <c r="C130" s="241"/>
      <c r="D130" s="241"/>
      <c r="E130" s="241"/>
      <c r="F130" s="114"/>
      <c r="G130" s="241"/>
      <c r="H130" s="242"/>
      <c r="I130" s="139"/>
    </row>
    <row r="131" spans="1:9" ht="18">
      <c r="A131" s="114"/>
      <c r="B131" s="120"/>
      <c r="C131" s="114"/>
      <c r="D131" s="114"/>
      <c r="E131" s="114"/>
      <c r="F131" s="114"/>
      <c r="G131" s="114"/>
      <c r="H131" s="117"/>
      <c r="I131" s="121"/>
    </row>
    <row r="132" spans="1:9" ht="18">
      <c r="A132" s="114"/>
      <c r="B132" s="120"/>
      <c r="C132" s="114"/>
      <c r="D132" s="114"/>
      <c r="E132" s="114"/>
      <c r="F132" s="114"/>
      <c r="G132" s="114"/>
      <c r="H132" s="117"/>
      <c r="I132" s="121"/>
    </row>
    <row r="133" spans="1:9" ht="18">
      <c r="A133" s="114"/>
      <c r="B133" s="120"/>
      <c r="C133" s="114"/>
      <c r="D133" s="114"/>
      <c r="E133" s="114"/>
      <c r="F133" s="114"/>
      <c r="G133" s="114"/>
      <c r="H133" s="114"/>
      <c r="I133" s="114"/>
    </row>
    <row r="134" spans="1:8" ht="18">
      <c r="A134" s="114"/>
      <c r="B134" s="120"/>
      <c r="C134" s="114"/>
      <c r="D134" s="114"/>
      <c r="E134" s="114"/>
      <c r="F134" s="114"/>
      <c r="G134" s="114"/>
      <c r="H134" s="117"/>
    </row>
    <row r="135" spans="1:8" ht="18">
      <c r="A135" s="114"/>
      <c r="B135" s="120"/>
      <c r="C135" s="114"/>
      <c r="D135" s="114"/>
      <c r="E135" s="114"/>
      <c r="F135" s="114"/>
      <c r="G135" s="114"/>
      <c r="H135" s="117"/>
    </row>
    <row r="136" spans="1:8" ht="18">
      <c r="A136" s="114"/>
      <c r="B136" s="120"/>
      <c r="C136" s="114"/>
      <c r="D136" s="114"/>
      <c r="E136" s="114"/>
      <c r="F136" s="114"/>
      <c r="G136" s="114"/>
      <c r="H136" s="114"/>
    </row>
    <row r="137" spans="1:8" ht="18">
      <c r="A137" s="114"/>
      <c r="B137" s="120"/>
      <c r="C137" s="114"/>
      <c r="D137" s="114"/>
      <c r="E137" s="114"/>
      <c r="F137" s="114"/>
      <c r="G137" s="114"/>
      <c r="H137" s="117"/>
    </row>
    <row r="138" spans="1:8" ht="18">
      <c r="A138" s="114"/>
      <c r="B138" s="120"/>
      <c r="C138" s="114"/>
      <c r="D138" s="114"/>
      <c r="E138" s="114"/>
      <c r="F138" s="114"/>
      <c r="G138" s="114"/>
      <c r="H138" s="117"/>
    </row>
    <row r="139" spans="1:8" ht="18">
      <c r="A139" s="114"/>
      <c r="B139" s="120"/>
      <c r="C139" s="114"/>
      <c r="D139" s="114"/>
      <c r="E139" s="114"/>
      <c r="F139" s="114"/>
      <c r="G139" s="114"/>
      <c r="H139" s="114"/>
    </row>
    <row r="140" spans="1:8" ht="18">
      <c r="A140" s="114"/>
      <c r="B140" s="120"/>
      <c r="C140" s="114"/>
      <c r="D140" s="114"/>
      <c r="E140" s="114"/>
      <c r="F140" s="114"/>
      <c r="G140" s="114"/>
      <c r="H140" s="114"/>
    </row>
    <row r="141" spans="1:8" s="140" customFormat="1" ht="18">
      <c r="A141" s="241"/>
      <c r="B141" s="243"/>
      <c r="C141" s="241"/>
      <c r="D141" s="241"/>
      <c r="E141" s="241"/>
      <c r="F141" s="241"/>
      <c r="G141" s="241"/>
      <c r="H141" s="242"/>
    </row>
    <row r="142" spans="1:8" ht="18">
      <c r="A142" s="114"/>
      <c r="B142" s="120"/>
      <c r="C142" s="114"/>
      <c r="D142" s="114"/>
      <c r="E142" s="114"/>
      <c r="F142" s="114"/>
      <c r="G142" s="114"/>
      <c r="H142" s="117"/>
    </row>
    <row r="143" spans="1:8" ht="18">
      <c r="A143" s="244"/>
      <c r="B143" s="120"/>
      <c r="C143" s="114"/>
      <c r="D143" s="114"/>
      <c r="E143" s="114"/>
      <c r="F143" s="114"/>
      <c r="G143" s="114"/>
      <c r="H143" s="117"/>
    </row>
    <row r="144" spans="1:8" ht="18">
      <c r="A144" s="114"/>
      <c r="B144" s="120"/>
      <c r="C144" s="114"/>
      <c r="D144" s="114"/>
      <c r="E144" s="114"/>
      <c r="F144" s="114"/>
      <c r="G144" s="114"/>
      <c r="H144" s="117"/>
    </row>
    <row r="145" spans="1:8" ht="18">
      <c r="A145" s="114"/>
      <c r="B145" s="120"/>
      <c r="C145" s="114"/>
      <c r="D145" s="114"/>
      <c r="E145" s="114"/>
      <c r="F145" s="114"/>
      <c r="G145" s="114"/>
      <c r="H145" s="117"/>
    </row>
    <row r="146" spans="1:8" ht="18">
      <c r="A146" s="114"/>
      <c r="B146" s="120"/>
      <c r="C146" s="114"/>
      <c r="D146" s="114"/>
      <c r="E146" s="114"/>
      <c r="F146" s="114"/>
      <c r="G146" s="114"/>
      <c r="H146" s="117"/>
    </row>
    <row r="147" spans="1:8" ht="18">
      <c r="A147" s="114"/>
      <c r="B147" s="120"/>
      <c r="C147" s="114"/>
      <c r="D147" s="114"/>
      <c r="E147" s="114"/>
      <c r="F147" s="114"/>
      <c r="G147" s="114"/>
      <c r="H147" s="117"/>
    </row>
    <row r="148" spans="1:8" ht="18">
      <c r="A148" s="114"/>
      <c r="B148" s="120"/>
      <c r="C148" s="114"/>
      <c r="D148" s="114"/>
      <c r="E148" s="114"/>
      <c r="F148" s="114"/>
      <c r="G148" s="114"/>
      <c r="H148" s="117"/>
    </row>
    <row r="149" spans="1:8" ht="18">
      <c r="A149" s="114"/>
      <c r="B149" s="120"/>
      <c r="C149" s="114"/>
      <c r="D149" s="114"/>
      <c r="E149" s="114"/>
      <c r="F149" s="114"/>
      <c r="G149" s="114"/>
      <c r="H149" s="117"/>
    </row>
    <row r="150" spans="1:8" ht="18">
      <c r="A150" s="114"/>
      <c r="B150" s="120"/>
      <c r="C150" s="114"/>
      <c r="D150" s="114"/>
      <c r="E150" s="114"/>
      <c r="F150" s="114"/>
      <c r="G150" s="114"/>
      <c r="H150" s="117"/>
    </row>
    <row r="151" spans="1:8" ht="18">
      <c r="A151" s="244"/>
      <c r="B151" s="120"/>
      <c r="C151" s="114"/>
      <c r="D151" s="114"/>
      <c r="E151" s="114"/>
      <c r="F151" s="114"/>
      <c r="G151" s="114"/>
      <c r="H151" s="117"/>
    </row>
    <row r="152" spans="1:8" ht="18">
      <c r="A152" s="114"/>
      <c r="B152" s="120"/>
      <c r="C152" s="114"/>
      <c r="D152" s="114"/>
      <c r="E152" s="114"/>
      <c r="F152" s="114"/>
      <c r="G152" s="114"/>
      <c r="H152" s="117"/>
    </row>
    <row r="153" spans="1:8" ht="18">
      <c r="A153" s="114"/>
      <c r="B153" s="120"/>
      <c r="C153" s="114"/>
      <c r="D153" s="114"/>
      <c r="E153" s="114"/>
      <c r="F153" s="114"/>
      <c r="G153" s="114"/>
      <c r="H153" s="117"/>
    </row>
    <row r="154" spans="1:8" ht="18">
      <c r="A154" s="245"/>
      <c r="B154" s="120"/>
      <c r="C154" s="114"/>
      <c r="D154" s="114"/>
      <c r="E154" s="114"/>
      <c r="F154" s="114"/>
      <c r="G154" s="114"/>
      <c r="H154" s="117"/>
    </row>
    <row r="155" spans="1:8" ht="18">
      <c r="A155" s="245"/>
      <c r="B155" s="120"/>
      <c r="C155" s="114"/>
      <c r="D155" s="114"/>
      <c r="E155" s="114"/>
      <c r="F155" s="114"/>
      <c r="G155" s="114"/>
      <c r="H155" s="117"/>
    </row>
    <row r="156" spans="1:8" ht="18">
      <c r="A156" s="114"/>
      <c r="B156" s="120"/>
      <c r="C156" s="114"/>
      <c r="D156" s="114"/>
      <c r="E156" s="114"/>
      <c r="F156" s="114"/>
      <c r="G156" s="114"/>
      <c r="H156" s="117"/>
    </row>
    <row r="157" spans="1:8" ht="18">
      <c r="A157" s="114"/>
      <c r="B157" s="120"/>
      <c r="C157" s="114"/>
      <c r="D157" s="114"/>
      <c r="E157" s="114"/>
      <c r="F157" s="114"/>
      <c r="G157" s="114"/>
      <c r="H157" s="117"/>
    </row>
    <row r="158" spans="1:8" ht="18">
      <c r="A158" s="114"/>
      <c r="B158" s="120"/>
      <c r="C158" s="114"/>
      <c r="D158" s="114"/>
      <c r="E158" s="114"/>
      <c r="F158" s="114"/>
      <c r="G158" s="114"/>
      <c r="H158" s="117"/>
    </row>
    <row r="159" spans="1:8" s="140" customFormat="1" ht="18">
      <c r="A159" s="241"/>
      <c r="B159" s="243"/>
      <c r="C159" s="241"/>
      <c r="D159" s="241"/>
      <c r="E159" s="241"/>
      <c r="F159" s="241"/>
      <c r="G159" s="241"/>
      <c r="H159" s="242"/>
    </row>
    <row r="160" spans="1:8" ht="18">
      <c r="A160" s="114"/>
      <c r="B160" s="120"/>
      <c r="C160" s="114"/>
      <c r="D160" s="114"/>
      <c r="E160" s="114"/>
      <c r="F160" s="114"/>
      <c r="G160" s="114"/>
      <c r="H160" s="117"/>
    </row>
    <row r="161" spans="1:8" ht="18">
      <c r="A161" s="241"/>
      <c r="B161" s="120"/>
      <c r="C161" s="114"/>
      <c r="D161" s="114"/>
      <c r="E161" s="114"/>
      <c r="F161" s="114"/>
      <c r="G161" s="114"/>
      <c r="H161" s="117"/>
    </row>
    <row r="162" spans="1:8" ht="18">
      <c r="A162" s="241"/>
      <c r="B162" s="120"/>
      <c r="C162" s="114"/>
      <c r="D162" s="114"/>
      <c r="E162" s="114"/>
      <c r="F162" s="114"/>
      <c r="G162" s="114"/>
      <c r="H162" s="117"/>
    </row>
    <row r="163" spans="1:8" ht="18">
      <c r="A163" s="114"/>
      <c r="B163" s="120"/>
      <c r="C163" s="114"/>
      <c r="D163" s="114"/>
      <c r="E163" s="114"/>
      <c r="F163" s="114"/>
      <c r="G163" s="114"/>
      <c r="H163" s="117"/>
    </row>
    <row r="164" spans="1:8" ht="18">
      <c r="A164" s="114"/>
      <c r="B164" s="120"/>
      <c r="C164" s="114"/>
      <c r="D164" s="114"/>
      <c r="E164" s="114"/>
      <c r="F164" s="114"/>
      <c r="G164" s="114"/>
      <c r="H164" s="117"/>
    </row>
    <row r="165" spans="1:8" ht="18">
      <c r="A165" s="114"/>
      <c r="B165" s="120"/>
      <c r="C165" s="114"/>
      <c r="D165" s="114"/>
      <c r="E165" s="114"/>
      <c r="F165" s="114"/>
      <c r="G165" s="114"/>
      <c r="H165" s="117"/>
    </row>
    <row r="166" spans="1:8" ht="18">
      <c r="A166" s="114"/>
      <c r="B166" s="120"/>
      <c r="C166" s="114"/>
      <c r="D166" s="114"/>
      <c r="E166" s="114"/>
      <c r="F166" s="114"/>
      <c r="G166" s="114"/>
      <c r="H166" s="117"/>
    </row>
    <row r="167" spans="1:8" ht="18">
      <c r="A167" s="114"/>
      <c r="B167" s="120"/>
      <c r="C167" s="114"/>
      <c r="D167" s="114"/>
      <c r="E167" s="114"/>
      <c r="F167" s="114"/>
      <c r="G167" s="114"/>
      <c r="H167" s="117"/>
    </row>
    <row r="168" spans="1:8" ht="18">
      <c r="A168" s="115"/>
      <c r="B168" s="120"/>
      <c r="C168" s="114"/>
      <c r="D168" s="114"/>
      <c r="E168" s="114"/>
      <c r="F168" s="114"/>
      <c r="G168" s="114"/>
      <c r="H168" s="117"/>
    </row>
    <row r="169" spans="1:8" ht="18">
      <c r="A169" s="114"/>
      <c r="B169" s="120"/>
      <c r="C169" s="114"/>
      <c r="D169" s="114"/>
      <c r="E169" s="114"/>
      <c r="F169" s="114"/>
      <c r="G169" s="114"/>
      <c r="H169" s="117"/>
    </row>
    <row r="170" spans="1:8" ht="18">
      <c r="A170" s="246"/>
      <c r="B170" s="120"/>
      <c r="C170" s="114"/>
      <c r="D170" s="114"/>
      <c r="E170" s="114"/>
      <c r="F170" s="114"/>
      <c r="G170" s="114"/>
      <c r="H170" s="117"/>
    </row>
    <row r="171" spans="1:8" ht="18">
      <c r="A171" s="241"/>
      <c r="B171" s="120"/>
      <c r="C171" s="241"/>
      <c r="D171" s="241"/>
      <c r="E171" s="241"/>
      <c r="F171" s="241"/>
      <c r="G171" s="114"/>
      <c r="H171" s="117"/>
    </row>
    <row r="172" spans="1:8" ht="18">
      <c r="A172" s="241"/>
      <c r="B172" s="120"/>
      <c r="C172" s="247"/>
      <c r="D172" s="247"/>
      <c r="E172" s="247"/>
      <c r="F172" s="247"/>
      <c r="G172" s="114"/>
      <c r="H172" s="117"/>
    </row>
    <row r="173" spans="1:8" ht="18">
      <c r="A173" s="241"/>
      <c r="B173" s="120"/>
      <c r="C173" s="247"/>
      <c r="D173" s="247"/>
      <c r="E173" s="247"/>
      <c r="F173" s="247"/>
      <c r="G173" s="114"/>
      <c r="H173" s="117"/>
    </row>
    <row r="174" spans="1:8" ht="18">
      <c r="A174" s="114"/>
      <c r="B174" s="120"/>
      <c r="C174" s="248"/>
      <c r="D174" s="248"/>
      <c r="E174" s="248"/>
      <c r="F174" s="248"/>
      <c r="G174" s="114"/>
      <c r="H174" s="117"/>
    </row>
    <row r="175" spans="1:8" ht="18">
      <c r="A175" s="114"/>
      <c r="B175" s="120"/>
      <c r="C175" s="114"/>
      <c r="D175" s="114"/>
      <c r="E175" s="114"/>
      <c r="F175" s="114"/>
      <c r="G175" s="114"/>
      <c r="H175" s="117"/>
    </row>
    <row r="176" spans="1:8" ht="18">
      <c r="A176" s="241"/>
      <c r="B176" s="120"/>
      <c r="C176" s="241"/>
      <c r="D176" s="241"/>
      <c r="E176" s="241"/>
      <c r="F176" s="241"/>
      <c r="G176" s="114"/>
      <c r="H176" s="117"/>
    </row>
    <row r="177" spans="1:8" ht="18">
      <c r="A177" s="114"/>
      <c r="B177" s="120"/>
      <c r="C177" s="114"/>
      <c r="D177" s="114"/>
      <c r="E177" s="114"/>
      <c r="F177" s="114"/>
      <c r="G177" s="114"/>
      <c r="H177" s="117"/>
    </row>
    <row r="178" spans="1:8" ht="18">
      <c r="A178" s="241"/>
      <c r="B178" s="243"/>
      <c r="C178" s="114"/>
      <c r="D178" s="114"/>
      <c r="E178" s="114"/>
      <c r="F178" s="114"/>
      <c r="G178" s="114"/>
      <c r="H178" s="117"/>
    </row>
    <row r="179" spans="1:8" ht="18">
      <c r="A179" s="117"/>
      <c r="B179" s="118"/>
      <c r="C179" s="114"/>
      <c r="D179" s="114"/>
      <c r="E179" s="114"/>
      <c r="F179" s="114"/>
      <c r="G179" s="114"/>
      <c r="H179" s="117"/>
    </row>
    <row r="180" spans="1:8" ht="18">
      <c r="A180" s="117"/>
      <c r="B180" s="118"/>
      <c r="C180" s="114"/>
      <c r="D180" s="114"/>
      <c r="E180" s="114"/>
      <c r="F180" s="114"/>
      <c r="G180" s="114"/>
      <c r="H180" s="117"/>
    </row>
    <row r="181" spans="1:8" ht="18">
      <c r="A181" s="117"/>
      <c r="B181" s="118"/>
      <c r="C181" s="114"/>
      <c r="D181" s="114"/>
      <c r="E181" s="114"/>
      <c r="F181" s="114"/>
      <c r="G181" s="114"/>
      <c r="H181" s="117"/>
    </row>
    <row r="182" spans="1:8" ht="18">
      <c r="A182" s="117"/>
      <c r="B182" s="118"/>
      <c r="C182" s="114"/>
      <c r="D182" s="114"/>
      <c r="E182" s="114"/>
      <c r="F182" s="114"/>
      <c r="G182" s="114"/>
      <c r="H182" s="117"/>
    </row>
    <row r="183" spans="1:8" ht="18">
      <c r="A183" s="117"/>
      <c r="B183" s="118"/>
      <c r="C183" s="114"/>
      <c r="D183" s="114"/>
      <c r="E183" s="114"/>
      <c r="F183" s="114"/>
      <c r="G183" s="114"/>
      <c r="H183" s="117"/>
    </row>
    <row r="184" spans="1:8" ht="18">
      <c r="A184" s="117"/>
      <c r="B184" s="118"/>
      <c r="C184" s="114"/>
      <c r="D184" s="114"/>
      <c r="E184" s="114"/>
      <c r="F184" s="114"/>
      <c r="G184" s="114"/>
      <c r="H184" s="117"/>
    </row>
    <row r="185" spans="1:8" ht="18">
      <c r="A185" s="117"/>
      <c r="B185" s="118"/>
      <c r="C185" s="114"/>
      <c r="D185" s="114"/>
      <c r="E185" s="114"/>
      <c r="F185" s="114"/>
      <c r="G185" s="114"/>
      <c r="H185" s="117"/>
    </row>
    <row r="186" spans="1:8" ht="18">
      <c r="A186" s="117"/>
      <c r="B186" s="118"/>
      <c r="C186" s="114"/>
      <c r="D186" s="114"/>
      <c r="E186" s="114"/>
      <c r="F186" s="114"/>
      <c r="G186" s="114"/>
      <c r="H186" s="117"/>
    </row>
    <row r="187" spans="1:8" ht="18">
      <c r="A187" s="117"/>
      <c r="B187" s="118"/>
      <c r="C187" s="114"/>
      <c r="D187" s="114"/>
      <c r="E187" s="114"/>
      <c r="F187" s="114"/>
      <c r="G187" s="114"/>
      <c r="H187" s="117"/>
    </row>
    <row r="188" spans="1:8" ht="18">
      <c r="A188" s="117"/>
      <c r="B188" s="118"/>
      <c r="C188" s="114"/>
      <c r="D188" s="114"/>
      <c r="E188" s="114"/>
      <c r="F188" s="114"/>
      <c r="G188" s="114"/>
      <c r="H188" s="117"/>
    </row>
    <row r="189" spans="1:8" ht="18">
      <c r="A189" s="117"/>
      <c r="B189" s="118"/>
      <c r="C189" s="114"/>
      <c r="D189" s="114"/>
      <c r="E189" s="114"/>
      <c r="F189" s="114"/>
      <c r="G189" s="114"/>
      <c r="H189" s="117"/>
    </row>
    <row r="190" spans="1:8" ht="18">
      <c r="A190" s="117"/>
      <c r="B190" s="118"/>
      <c r="C190" s="114"/>
      <c r="D190" s="114"/>
      <c r="E190" s="114"/>
      <c r="F190" s="114"/>
      <c r="G190" s="114"/>
      <c r="H190" s="117"/>
    </row>
    <row r="191" spans="1:8" ht="18">
      <c r="A191" s="117"/>
      <c r="B191" s="118"/>
      <c r="C191" s="114"/>
      <c r="D191" s="114"/>
      <c r="E191" s="114"/>
      <c r="F191" s="114"/>
      <c r="G191" s="114"/>
      <c r="H191" s="117"/>
    </row>
    <row r="192" spans="1:8" ht="18">
      <c r="A192" s="117"/>
      <c r="B192" s="118"/>
      <c r="C192" s="114"/>
      <c r="D192" s="114"/>
      <c r="E192" s="114"/>
      <c r="F192" s="114"/>
      <c r="G192" s="114"/>
      <c r="H192" s="117"/>
    </row>
    <row r="193" spans="1:8" ht="18">
      <c r="A193" s="117"/>
      <c r="B193" s="118"/>
      <c r="C193" s="114"/>
      <c r="D193" s="114"/>
      <c r="E193" s="114"/>
      <c r="F193" s="114"/>
      <c r="G193" s="114"/>
      <c r="H193" s="117"/>
    </row>
    <row r="194" spans="1:8" ht="18">
      <c r="A194" s="117"/>
      <c r="B194" s="118"/>
      <c r="C194" s="114"/>
      <c r="D194" s="114"/>
      <c r="E194" s="114"/>
      <c r="F194" s="114"/>
      <c r="G194" s="114"/>
      <c r="H194" s="117"/>
    </row>
    <row r="195" spans="1:8" ht="18">
      <c r="A195" s="117"/>
      <c r="B195" s="118"/>
      <c r="C195" s="114"/>
      <c r="D195" s="114"/>
      <c r="E195" s="114"/>
      <c r="F195" s="114"/>
      <c r="G195" s="114"/>
      <c r="H195" s="117"/>
    </row>
    <row r="196" spans="1:8" ht="18">
      <c r="A196" s="117"/>
      <c r="B196" s="118"/>
      <c r="C196" s="114"/>
      <c r="D196" s="114"/>
      <c r="E196" s="114"/>
      <c r="F196" s="114"/>
      <c r="G196" s="114"/>
      <c r="H196" s="117"/>
    </row>
    <row r="197" spans="1:8" ht="18">
      <c r="A197" s="117"/>
      <c r="B197" s="118"/>
      <c r="C197" s="114"/>
      <c r="D197" s="114"/>
      <c r="E197" s="114"/>
      <c r="F197" s="114"/>
      <c r="G197" s="114"/>
      <c r="H197" s="117"/>
    </row>
    <row r="198" spans="1:8" ht="18">
      <c r="A198" s="117"/>
      <c r="B198" s="118"/>
      <c r="C198" s="114"/>
      <c r="D198" s="114"/>
      <c r="E198" s="114"/>
      <c r="F198" s="114"/>
      <c r="G198" s="114"/>
      <c r="H198" s="117"/>
    </row>
    <row r="199" spans="1:8" ht="18">
      <c r="A199" s="117"/>
      <c r="B199" s="118"/>
      <c r="C199" s="114"/>
      <c r="D199" s="114"/>
      <c r="E199" s="114"/>
      <c r="F199" s="114"/>
      <c r="G199" s="114"/>
      <c r="H199" s="117"/>
    </row>
    <row r="200" spans="1:8" ht="18">
      <c r="A200" s="117"/>
      <c r="B200" s="118"/>
      <c r="C200" s="114"/>
      <c r="D200" s="114"/>
      <c r="E200" s="114"/>
      <c r="F200" s="114"/>
      <c r="G200" s="114"/>
      <c r="H200" s="117"/>
    </row>
    <row r="201" spans="1:8" ht="18">
      <c r="A201" s="117"/>
      <c r="B201" s="118"/>
      <c r="C201" s="114"/>
      <c r="D201" s="114"/>
      <c r="E201" s="114"/>
      <c r="F201" s="114"/>
      <c r="G201" s="114"/>
      <c r="H201" s="117"/>
    </row>
    <row r="202" spans="1:8" ht="18">
      <c r="A202" s="117"/>
      <c r="B202" s="118"/>
      <c r="C202" s="114"/>
      <c r="D202" s="114"/>
      <c r="E202" s="114"/>
      <c r="F202" s="114"/>
      <c r="G202" s="114"/>
      <c r="H202" s="117"/>
    </row>
    <row r="203" spans="1:8" ht="18">
      <c r="A203" s="117"/>
      <c r="B203" s="118"/>
      <c r="C203" s="114"/>
      <c r="D203" s="114"/>
      <c r="E203" s="114"/>
      <c r="F203" s="114"/>
      <c r="G203" s="114"/>
      <c r="H203" s="117"/>
    </row>
    <row r="204" spans="1:8" ht="18">
      <c r="A204" s="117"/>
      <c r="B204" s="118"/>
      <c r="C204" s="114"/>
      <c r="D204" s="114"/>
      <c r="E204" s="114"/>
      <c r="F204" s="114"/>
      <c r="G204" s="114"/>
      <c r="H204" s="117"/>
    </row>
    <row r="205" spans="1:8" ht="18">
      <c r="A205" s="117"/>
      <c r="B205" s="118"/>
      <c r="C205" s="114"/>
      <c r="D205" s="114"/>
      <c r="E205" s="114"/>
      <c r="F205" s="114"/>
      <c r="G205" s="114"/>
      <c r="H205" s="117"/>
    </row>
    <row r="206" spans="1:8" ht="18">
      <c r="A206" s="117"/>
      <c r="B206" s="118"/>
      <c r="C206" s="114"/>
      <c r="D206" s="114"/>
      <c r="E206" s="114"/>
      <c r="F206" s="114"/>
      <c r="G206" s="114"/>
      <c r="H206" s="117"/>
    </row>
    <row r="207" spans="1:8" ht="18">
      <c r="A207" s="117"/>
      <c r="B207" s="118"/>
      <c r="C207" s="114"/>
      <c r="D207" s="114"/>
      <c r="E207" s="114"/>
      <c r="F207" s="114"/>
      <c r="G207" s="114"/>
      <c r="H207" s="117"/>
    </row>
    <row r="208" spans="1:8" ht="18">
      <c r="A208" s="117"/>
      <c r="B208" s="118"/>
      <c r="C208" s="114"/>
      <c r="D208" s="114"/>
      <c r="E208" s="114"/>
      <c r="F208" s="114"/>
      <c r="G208" s="114"/>
      <c r="H208" s="117"/>
    </row>
    <row r="209" spans="1:8" ht="18">
      <c r="A209" s="117"/>
      <c r="B209" s="118"/>
      <c r="C209" s="114"/>
      <c r="D209" s="114"/>
      <c r="E209" s="114"/>
      <c r="F209" s="114"/>
      <c r="G209" s="114"/>
      <c r="H209" s="117"/>
    </row>
    <row r="210" spans="1:8" ht="18">
      <c r="A210" s="117"/>
      <c r="B210" s="118"/>
      <c r="C210" s="114"/>
      <c r="D210" s="114"/>
      <c r="E210" s="114"/>
      <c r="F210" s="114"/>
      <c r="G210" s="114"/>
      <c r="H210" s="117"/>
    </row>
    <row r="211" spans="1:8" ht="18">
      <c r="A211" s="117"/>
      <c r="B211" s="118"/>
      <c r="C211" s="114"/>
      <c r="D211" s="114"/>
      <c r="E211" s="114"/>
      <c r="F211" s="114"/>
      <c r="G211" s="114"/>
      <c r="H211" s="117"/>
    </row>
    <row r="212" spans="1:8" ht="18">
      <c r="A212" s="117"/>
      <c r="B212" s="118"/>
      <c r="C212" s="114"/>
      <c r="D212" s="114"/>
      <c r="E212" s="114"/>
      <c r="F212" s="114"/>
      <c r="G212" s="114"/>
      <c r="H212" s="117"/>
    </row>
    <row r="213" spans="1:8" ht="18">
      <c r="A213" s="117"/>
      <c r="B213" s="118"/>
      <c r="C213" s="114"/>
      <c r="D213" s="114"/>
      <c r="E213" s="114"/>
      <c r="F213" s="114"/>
      <c r="G213" s="114"/>
      <c r="H213" s="117"/>
    </row>
    <row r="214" spans="1:8" ht="18">
      <c r="A214" s="117"/>
      <c r="B214" s="118"/>
      <c r="C214" s="114"/>
      <c r="D214" s="114"/>
      <c r="E214" s="114"/>
      <c r="F214" s="114"/>
      <c r="G214" s="114"/>
      <c r="H214" s="117"/>
    </row>
    <row r="215" spans="1:8" ht="18">
      <c r="A215" s="117"/>
      <c r="B215" s="118"/>
      <c r="C215" s="114"/>
      <c r="D215" s="114"/>
      <c r="E215" s="114"/>
      <c r="F215" s="114"/>
      <c r="G215" s="114"/>
      <c r="H215" s="117"/>
    </row>
    <row r="216" spans="1:8" ht="18">
      <c r="A216" s="117"/>
      <c r="B216" s="118"/>
      <c r="C216" s="114"/>
      <c r="D216" s="114"/>
      <c r="E216" s="114"/>
      <c r="F216" s="114"/>
      <c r="G216" s="114"/>
      <c r="H216" s="117"/>
    </row>
    <row r="217" spans="1:8" ht="18">
      <c r="A217" s="117"/>
      <c r="B217" s="118"/>
      <c r="C217" s="114"/>
      <c r="D217" s="114"/>
      <c r="E217" s="114"/>
      <c r="F217" s="114"/>
      <c r="G217" s="114"/>
      <c r="H217" s="117"/>
    </row>
    <row r="218" spans="1:8" ht="18">
      <c r="A218" s="117"/>
      <c r="B218" s="118"/>
      <c r="C218" s="114"/>
      <c r="D218" s="114"/>
      <c r="E218" s="114"/>
      <c r="F218" s="114"/>
      <c r="G218" s="114"/>
      <c r="H218" s="117"/>
    </row>
    <row r="219" spans="1:8" ht="18">
      <c r="A219" s="117"/>
      <c r="B219" s="118"/>
      <c r="C219" s="114"/>
      <c r="D219" s="114"/>
      <c r="E219" s="114"/>
      <c r="F219" s="114"/>
      <c r="G219" s="114"/>
      <c r="H219" s="117"/>
    </row>
    <row r="220" spans="1:8" ht="18">
      <c r="A220" s="117"/>
      <c r="B220" s="118"/>
      <c r="C220" s="114"/>
      <c r="D220" s="114"/>
      <c r="E220" s="114"/>
      <c r="F220" s="114"/>
      <c r="G220" s="114"/>
      <c r="H220" s="117"/>
    </row>
    <row r="221" spans="1:8" ht="18">
      <c r="A221" s="117"/>
      <c r="B221" s="118"/>
      <c r="C221" s="114"/>
      <c r="D221" s="114"/>
      <c r="E221" s="114"/>
      <c r="F221" s="114"/>
      <c r="G221" s="114"/>
      <c r="H221" s="117"/>
    </row>
    <row r="222" spans="1:8" ht="18">
      <c r="A222" s="117"/>
      <c r="B222" s="118"/>
      <c r="C222" s="114"/>
      <c r="D222" s="114"/>
      <c r="E222" s="114"/>
      <c r="F222" s="114"/>
      <c r="G222" s="114"/>
      <c r="H222" s="117"/>
    </row>
    <row r="223" spans="1:8" ht="18">
      <c r="A223" s="117"/>
      <c r="B223" s="118"/>
      <c r="C223" s="114"/>
      <c r="D223" s="114"/>
      <c r="E223" s="114"/>
      <c r="F223" s="114"/>
      <c r="G223" s="114"/>
      <c r="H223" s="117"/>
    </row>
    <row r="224" spans="1:8" ht="18">
      <c r="A224" s="117"/>
      <c r="B224" s="118"/>
      <c r="C224" s="114"/>
      <c r="D224" s="114"/>
      <c r="E224" s="114"/>
      <c r="F224" s="114"/>
      <c r="G224" s="114"/>
      <c r="H224" s="117"/>
    </row>
    <row r="225" spans="1:8" ht="18">
      <c r="A225" s="117"/>
      <c r="B225" s="118"/>
      <c r="C225" s="114"/>
      <c r="D225" s="114"/>
      <c r="E225" s="114"/>
      <c r="F225" s="114"/>
      <c r="G225" s="114"/>
      <c r="H225" s="117"/>
    </row>
    <row r="226" spans="1:8" ht="18">
      <c r="A226" s="117"/>
      <c r="B226" s="118"/>
      <c r="C226" s="114"/>
      <c r="D226" s="114"/>
      <c r="E226" s="114"/>
      <c r="F226" s="114"/>
      <c r="G226" s="114"/>
      <c r="H226" s="117"/>
    </row>
    <row r="227" spans="1:8" ht="18">
      <c r="A227" s="117"/>
      <c r="B227" s="118"/>
      <c r="C227" s="114"/>
      <c r="D227" s="114"/>
      <c r="E227" s="114"/>
      <c r="F227" s="114"/>
      <c r="G227" s="114"/>
      <c r="H227" s="117"/>
    </row>
    <row r="228" spans="1:8" ht="18">
      <c r="A228" s="117"/>
      <c r="B228" s="118"/>
      <c r="C228" s="114"/>
      <c r="D228" s="114"/>
      <c r="E228" s="114"/>
      <c r="F228" s="114"/>
      <c r="G228" s="114"/>
      <c r="H228" s="117"/>
    </row>
    <row r="229" spans="1:8" ht="18">
      <c r="A229" s="117"/>
      <c r="B229" s="118"/>
      <c r="C229" s="114"/>
      <c r="D229" s="114"/>
      <c r="E229" s="114"/>
      <c r="F229" s="114"/>
      <c r="G229" s="114"/>
      <c r="H229" s="117"/>
    </row>
    <row r="230" spans="1:8" ht="18">
      <c r="A230" s="117"/>
      <c r="B230" s="118"/>
      <c r="C230" s="114"/>
      <c r="D230" s="114"/>
      <c r="E230" s="114"/>
      <c r="F230" s="114"/>
      <c r="G230" s="114"/>
      <c r="H230" s="117"/>
    </row>
    <row r="231" spans="1:8" ht="18">
      <c r="A231" s="117"/>
      <c r="B231" s="118"/>
      <c r="C231" s="114"/>
      <c r="D231" s="114"/>
      <c r="E231" s="114"/>
      <c r="F231" s="114"/>
      <c r="G231" s="114"/>
      <c r="H231" s="117"/>
    </row>
    <row r="232" spans="1:8" ht="18">
      <c r="A232" s="117"/>
      <c r="B232" s="118"/>
      <c r="C232" s="114"/>
      <c r="D232" s="114"/>
      <c r="E232" s="114"/>
      <c r="F232" s="114"/>
      <c r="G232" s="114"/>
      <c r="H232" s="117"/>
    </row>
    <row r="233" spans="1:8" ht="18">
      <c r="A233" s="117"/>
      <c r="B233" s="118"/>
      <c r="C233" s="114"/>
      <c r="D233" s="114"/>
      <c r="E233" s="114"/>
      <c r="F233" s="114"/>
      <c r="G233" s="114"/>
      <c r="H233" s="117"/>
    </row>
    <row r="234" spans="1:8" ht="18">
      <c r="A234" s="117"/>
      <c r="B234" s="118"/>
      <c r="C234" s="114"/>
      <c r="D234" s="114"/>
      <c r="E234" s="114"/>
      <c r="F234" s="114"/>
      <c r="G234" s="114"/>
      <c r="H234" s="117"/>
    </row>
    <row r="235" spans="1:8" ht="18">
      <c r="A235" s="117"/>
      <c r="B235" s="118"/>
      <c r="C235" s="114"/>
      <c r="D235" s="114"/>
      <c r="E235" s="114"/>
      <c r="F235" s="114"/>
      <c r="G235" s="114"/>
      <c r="H235" s="117"/>
    </row>
    <row r="236" spans="1:8" ht="18">
      <c r="A236" s="117"/>
      <c r="B236" s="118"/>
      <c r="C236" s="114"/>
      <c r="D236" s="114"/>
      <c r="E236" s="114"/>
      <c r="F236" s="114"/>
      <c r="G236" s="114"/>
      <c r="H236" s="117"/>
    </row>
    <row r="237" spans="1:8" ht="18">
      <c r="A237" s="117"/>
      <c r="B237" s="118"/>
      <c r="C237" s="114"/>
      <c r="D237" s="114"/>
      <c r="E237" s="114"/>
      <c r="F237" s="114"/>
      <c r="G237" s="114"/>
      <c r="H237" s="117"/>
    </row>
    <row r="238" spans="1:8" ht="18">
      <c r="A238" s="117"/>
      <c r="B238" s="118"/>
      <c r="C238" s="114"/>
      <c r="D238" s="114"/>
      <c r="E238" s="114"/>
      <c r="F238" s="114"/>
      <c r="G238" s="114"/>
      <c r="H238" s="117"/>
    </row>
    <row r="239" spans="1:8" ht="18">
      <c r="A239" s="117"/>
      <c r="B239" s="118"/>
      <c r="C239" s="114"/>
      <c r="D239" s="114"/>
      <c r="E239" s="114"/>
      <c r="F239" s="114"/>
      <c r="G239" s="114"/>
      <c r="H239" s="117"/>
    </row>
    <row r="240" spans="1:8" ht="18">
      <c r="A240" s="117"/>
      <c r="B240" s="118"/>
      <c r="C240" s="114"/>
      <c r="D240" s="114"/>
      <c r="E240" s="114"/>
      <c r="F240" s="114"/>
      <c r="G240" s="114"/>
      <c r="H240" s="117"/>
    </row>
    <row r="241" spans="1:8" ht="18">
      <c r="A241" s="117"/>
      <c r="B241" s="118"/>
      <c r="C241" s="114"/>
      <c r="D241" s="114"/>
      <c r="E241" s="114"/>
      <c r="F241" s="114"/>
      <c r="G241" s="114"/>
      <c r="H241" s="117"/>
    </row>
    <row r="242" spans="1:8" ht="18">
      <c r="A242" s="117"/>
      <c r="B242" s="118"/>
      <c r="C242" s="114"/>
      <c r="D242" s="114"/>
      <c r="E242" s="114"/>
      <c r="F242" s="114"/>
      <c r="G242" s="114"/>
      <c r="H242" s="117"/>
    </row>
    <row r="243" spans="1:8" ht="18">
      <c r="A243" s="117"/>
      <c r="B243" s="118"/>
      <c r="C243" s="114"/>
      <c r="D243" s="114"/>
      <c r="E243" s="114"/>
      <c r="F243" s="114"/>
      <c r="G243" s="114"/>
      <c r="H243" s="117"/>
    </row>
    <row r="244" spans="1:8" ht="18">
      <c r="A244" s="117"/>
      <c r="B244" s="118"/>
      <c r="C244" s="114"/>
      <c r="D244" s="114"/>
      <c r="E244" s="114"/>
      <c r="F244" s="114"/>
      <c r="G244" s="114"/>
      <c r="H244" s="117"/>
    </row>
    <row r="245" spans="1:8" ht="18">
      <c r="A245" s="117"/>
      <c r="B245" s="118"/>
      <c r="C245" s="114"/>
      <c r="D245" s="114"/>
      <c r="E245" s="114"/>
      <c r="F245" s="114"/>
      <c r="G245" s="114"/>
      <c r="H245" s="117"/>
    </row>
    <row r="246" spans="1:8" ht="18">
      <c r="A246" s="117"/>
      <c r="B246" s="118"/>
      <c r="C246" s="114"/>
      <c r="D246" s="114"/>
      <c r="E246" s="114"/>
      <c r="F246" s="114"/>
      <c r="G246" s="114"/>
      <c r="H246" s="117"/>
    </row>
    <row r="247" spans="1:8" ht="18">
      <c r="A247" s="117"/>
      <c r="B247" s="118"/>
      <c r="C247" s="114"/>
      <c r="D247" s="114"/>
      <c r="E247" s="114"/>
      <c r="F247" s="114"/>
      <c r="G247" s="114"/>
      <c r="H247" s="117"/>
    </row>
    <row r="248" spans="1:8" ht="18">
      <c r="A248" s="117"/>
      <c r="B248" s="118"/>
      <c r="C248" s="114"/>
      <c r="D248" s="114"/>
      <c r="E248" s="114"/>
      <c r="F248" s="114"/>
      <c r="G248" s="114"/>
      <c r="H248" s="117"/>
    </row>
    <row r="249" spans="1:8" ht="18">
      <c r="A249" s="117"/>
      <c r="B249" s="118"/>
      <c r="C249" s="114"/>
      <c r="D249" s="114"/>
      <c r="E249" s="114"/>
      <c r="F249" s="114"/>
      <c r="G249" s="114"/>
      <c r="H249" s="117"/>
    </row>
    <row r="250" spans="1:8" ht="18">
      <c r="A250" s="117"/>
      <c r="B250" s="118"/>
      <c r="C250" s="114"/>
      <c r="D250" s="114"/>
      <c r="E250" s="114"/>
      <c r="F250" s="114"/>
      <c r="G250" s="114"/>
      <c r="H250" s="117"/>
    </row>
    <row r="251" spans="1:8" ht="18">
      <c r="A251" s="117"/>
      <c r="B251" s="118"/>
      <c r="C251" s="114"/>
      <c r="D251" s="114"/>
      <c r="E251" s="114"/>
      <c r="F251" s="114"/>
      <c r="G251" s="114"/>
      <c r="H251" s="117"/>
    </row>
    <row r="252" spans="1:8" ht="18">
      <c r="A252" s="117"/>
      <c r="B252" s="118"/>
      <c r="C252" s="114"/>
      <c r="D252" s="114"/>
      <c r="E252" s="114"/>
      <c r="F252" s="114"/>
      <c r="G252" s="114"/>
      <c r="H252" s="117"/>
    </row>
    <row r="253" spans="1:8" ht="18">
      <c r="A253" s="117"/>
      <c r="B253" s="118"/>
      <c r="C253" s="114"/>
      <c r="D253" s="114"/>
      <c r="E253" s="114"/>
      <c r="F253" s="114"/>
      <c r="G253" s="114"/>
      <c r="H253" s="117"/>
    </row>
    <row r="254" spans="1:8" ht="18">
      <c r="A254" s="117"/>
      <c r="B254" s="118"/>
      <c r="C254" s="114"/>
      <c r="D254" s="114"/>
      <c r="E254" s="114"/>
      <c r="F254" s="114"/>
      <c r="G254" s="114"/>
      <c r="H254" s="117"/>
    </row>
    <row r="255" spans="1:8" ht="18">
      <c r="A255" s="117"/>
      <c r="B255" s="118"/>
      <c r="C255" s="114"/>
      <c r="D255" s="114"/>
      <c r="E255" s="114"/>
      <c r="F255" s="114"/>
      <c r="G255" s="114"/>
      <c r="H255" s="117"/>
    </row>
    <row r="256" spans="1:8" ht="18">
      <c r="A256" s="117"/>
      <c r="B256" s="118"/>
      <c r="C256" s="114"/>
      <c r="D256" s="114"/>
      <c r="E256" s="114"/>
      <c r="F256" s="114"/>
      <c r="G256" s="114"/>
      <c r="H256" s="117"/>
    </row>
    <row r="257" spans="1:8" ht="18">
      <c r="A257" s="117"/>
      <c r="B257" s="118"/>
      <c r="C257" s="114"/>
      <c r="D257" s="114"/>
      <c r="E257" s="114"/>
      <c r="F257" s="114"/>
      <c r="G257" s="114"/>
      <c r="H257" s="117"/>
    </row>
    <row r="258" spans="1:8" ht="18">
      <c r="A258" s="117"/>
      <c r="B258" s="118"/>
      <c r="C258" s="114"/>
      <c r="D258" s="114"/>
      <c r="E258" s="114"/>
      <c r="F258" s="114"/>
      <c r="G258" s="114"/>
      <c r="H258" s="117"/>
    </row>
    <row r="259" spans="1:8" ht="18">
      <c r="A259" s="117"/>
      <c r="B259" s="118"/>
      <c r="C259" s="114"/>
      <c r="D259" s="114"/>
      <c r="E259" s="114"/>
      <c r="F259" s="114"/>
      <c r="G259" s="114"/>
      <c r="H259" s="117"/>
    </row>
    <row r="260" spans="1:8" ht="18">
      <c r="A260" s="117"/>
      <c r="B260" s="118"/>
      <c r="C260" s="114"/>
      <c r="D260" s="114"/>
      <c r="E260" s="114"/>
      <c r="F260" s="114"/>
      <c r="G260" s="114"/>
      <c r="H260" s="117"/>
    </row>
    <row r="261" spans="1:8" ht="18">
      <c r="A261" s="117"/>
      <c r="B261" s="118"/>
      <c r="C261" s="114"/>
      <c r="D261" s="114"/>
      <c r="E261" s="114"/>
      <c r="F261" s="114"/>
      <c r="G261" s="114"/>
      <c r="H261" s="117"/>
    </row>
    <row r="262" spans="1:8" ht="18">
      <c r="A262" s="117"/>
      <c r="B262" s="118"/>
      <c r="C262" s="114"/>
      <c r="D262" s="114"/>
      <c r="E262" s="114"/>
      <c r="F262" s="114"/>
      <c r="G262" s="114"/>
      <c r="H262" s="117"/>
    </row>
    <row r="263" spans="1:8" ht="18">
      <c r="A263" s="117"/>
      <c r="B263" s="118"/>
      <c r="C263" s="114"/>
      <c r="D263" s="114"/>
      <c r="E263" s="114"/>
      <c r="F263" s="114"/>
      <c r="G263" s="114"/>
      <c r="H263" s="117"/>
    </row>
    <row r="264" spans="1:8" ht="18">
      <c r="A264" s="117"/>
      <c r="B264" s="118"/>
      <c r="C264" s="114"/>
      <c r="D264" s="114"/>
      <c r="E264" s="114"/>
      <c r="F264" s="114"/>
      <c r="G264" s="114"/>
      <c r="H264" s="117"/>
    </row>
    <row r="265" spans="1:8" ht="18">
      <c r="A265" s="117"/>
      <c r="B265" s="118"/>
      <c r="C265" s="114"/>
      <c r="D265" s="114"/>
      <c r="E265" s="114"/>
      <c r="F265" s="114"/>
      <c r="G265" s="114"/>
      <c r="H265" s="117"/>
    </row>
    <row r="266" spans="1:8" ht="18">
      <c r="A266" s="117"/>
      <c r="B266" s="118"/>
      <c r="C266" s="114"/>
      <c r="D266" s="114"/>
      <c r="E266" s="114"/>
      <c r="F266" s="114"/>
      <c r="G266" s="114"/>
      <c r="H266" s="117"/>
    </row>
    <row r="267" spans="1:8" ht="18">
      <c r="A267" s="117"/>
      <c r="B267" s="118"/>
      <c r="C267" s="114"/>
      <c r="D267" s="114"/>
      <c r="E267" s="114"/>
      <c r="F267" s="114"/>
      <c r="G267" s="114"/>
      <c r="H267" s="117"/>
    </row>
    <row r="268" spans="1:8" ht="18">
      <c r="A268" s="117"/>
      <c r="B268" s="118"/>
      <c r="C268" s="114"/>
      <c r="D268" s="114"/>
      <c r="E268" s="114"/>
      <c r="F268" s="114"/>
      <c r="G268" s="114"/>
      <c r="H268" s="117"/>
    </row>
    <row r="269" spans="1:8" ht="18">
      <c r="A269" s="117"/>
      <c r="B269" s="118"/>
      <c r="C269" s="114"/>
      <c r="D269" s="114"/>
      <c r="E269" s="114"/>
      <c r="F269" s="114"/>
      <c r="G269" s="114"/>
      <c r="H269" s="117"/>
    </row>
    <row r="270" spans="1:8" ht="18">
      <c r="A270" s="117"/>
      <c r="B270" s="118"/>
      <c r="C270" s="114"/>
      <c r="D270" s="114"/>
      <c r="E270" s="114"/>
      <c r="F270" s="114"/>
      <c r="G270" s="114"/>
      <c r="H270" s="117"/>
    </row>
    <row r="271" spans="1:8" ht="18">
      <c r="A271" s="117"/>
      <c r="B271" s="118"/>
      <c r="C271" s="114"/>
      <c r="D271" s="114"/>
      <c r="E271" s="114"/>
      <c r="F271" s="114"/>
      <c r="G271" s="114"/>
      <c r="H271" s="117"/>
    </row>
    <row r="272" spans="1:8" ht="18">
      <c r="A272" s="117"/>
      <c r="B272" s="118"/>
      <c r="C272" s="114"/>
      <c r="D272" s="114"/>
      <c r="E272" s="114"/>
      <c r="F272" s="114"/>
      <c r="G272" s="114"/>
      <c r="H272" s="117"/>
    </row>
    <row r="273" spans="1:8" ht="18">
      <c r="A273" s="117"/>
      <c r="B273" s="118"/>
      <c r="C273" s="114"/>
      <c r="D273" s="114"/>
      <c r="E273" s="114"/>
      <c r="F273" s="114"/>
      <c r="G273" s="114"/>
      <c r="H273" s="117"/>
    </row>
    <row r="274" spans="1:8" ht="18">
      <c r="A274" s="117"/>
      <c r="B274" s="118"/>
      <c r="C274" s="114"/>
      <c r="D274" s="114"/>
      <c r="E274" s="114"/>
      <c r="F274" s="114"/>
      <c r="G274" s="114"/>
      <c r="H274" s="117"/>
    </row>
    <row r="275" spans="1:8" ht="18">
      <c r="A275" s="117"/>
      <c r="B275" s="118"/>
      <c r="C275" s="114"/>
      <c r="D275" s="114"/>
      <c r="E275" s="114"/>
      <c r="F275" s="114"/>
      <c r="G275" s="114"/>
      <c r="H275" s="117"/>
    </row>
    <row r="276" spans="1:8" ht="18">
      <c r="A276" s="117"/>
      <c r="B276" s="118"/>
      <c r="C276" s="114"/>
      <c r="D276" s="114"/>
      <c r="E276" s="114"/>
      <c r="F276" s="114"/>
      <c r="G276" s="114"/>
      <c r="H276" s="117"/>
    </row>
    <row r="277" spans="1:8" ht="18">
      <c r="A277" s="117"/>
      <c r="B277" s="118"/>
      <c r="C277" s="114"/>
      <c r="D277" s="114"/>
      <c r="E277" s="114"/>
      <c r="F277" s="114"/>
      <c r="G277" s="114"/>
      <c r="H277" s="117"/>
    </row>
    <row r="278" spans="1:8" ht="18">
      <c r="A278" s="117"/>
      <c r="B278" s="118"/>
      <c r="C278" s="114"/>
      <c r="D278" s="114"/>
      <c r="E278" s="114"/>
      <c r="F278" s="114"/>
      <c r="G278" s="114"/>
      <c r="H278" s="117"/>
    </row>
    <row r="279" spans="1:8" ht="18">
      <c r="A279" s="117"/>
      <c r="B279" s="118"/>
      <c r="C279" s="114"/>
      <c r="D279" s="114"/>
      <c r="E279" s="114"/>
      <c r="F279" s="114"/>
      <c r="G279" s="114"/>
      <c r="H279" s="117"/>
    </row>
    <row r="280" spans="1:8" ht="18">
      <c r="A280" s="117"/>
      <c r="B280" s="118"/>
      <c r="C280" s="114"/>
      <c r="D280" s="114"/>
      <c r="E280" s="114"/>
      <c r="F280" s="114"/>
      <c r="G280" s="114"/>
      <c r="H280" s="117"/>
    </row>
    <row r="281" spans="1:8" ht="18">
      <c r="A281" s="117"/>
      <c r="B281" s="118"/>
      <c r="C281" s="114"/>
      <c r="D281" s="114"/>
      <c r="E281" s="114"/>
      <c r="F281" s="114"/>
      <c r="G281" s="114"/>
      <c r="H281" s="117"/>
    </row>
    <row r="282" spans="1:8" ht="18">
      <c r="A282" s="117"/>
      <c r="B282" s="118"/>
      <c r="C282" s="114"/>
      <c r="D282" s="114"/>
      <c r="E282" s="114"/>
      <c r="F282" s="114"/>
      <c r="G282" s="114"/>
      <c r="H282" s="117"/>
    </row>
    <row r="283" spans="1:8" ht="18">
      <c r="A283" s="117"/>
      <c r="B283" s="118"/>
      <c r="C283" s="114"/>
      <c r="D283" s="114"/>
      <c r="E283" s="114"/>
      <c r="F283" s="114"/>
      <c r="G283" s="114"/>
      <c r="H283" s="117"/>
    </row>
    <row r="284" spans="1:8" ht="18">
      <c r="A284" s="117"/>
      <c r="B284" s="118"/>
      <c r="C284" s="114"/>
      <c r="D284" s="114"/>
      <c r="E284" s="114"/>
      <c r="F284" s="114"/>
      <c r="G284" s="114"/>
      <c r="H284" s="117"/>
    </row>
    <row r="285" spans="1:8" ht="18">
      <c r="A285" s="117"/>
      <c r="B285" s="118"/>
      <c r="C285" s="114"/>
      <c r="D285" s="114"/>
      <c r="E285" s="114"/>
      <c r="F285" s="114"/>
      <c r="G285" s="114"/>
      <c r="H285" s="117"/>
    </row>
    <row r="286" spans="1:8" ht="18">
      <c r="A286" s="117"/>
      <c r="B286" s="118"/>
      <c r="C286" s="114"/>
      <c r="D286" s="114"/>
      <c r="E286" s="114"/>
      <c r="F286" s="114"/>
      <c r="G286" s="114"/>
      <c r="H286" s="117"/>
    </row>
    <row r="287" spans="1:8" ht="18">
      <c r="A287" s="117"/>
      <c r="B287" s="118"/>
      <c r="C287" s="114"/>
      <c r="D287" s="114"/>
      <c r="E287" s="114"/>
      <c r="F287" s="114"/>
      <c r="G287" s="114"/>
      <c r="H287" s="117"/>
    </row>
    <row r="288" spans="1:8" ht="18">
      <c r="A288" s="117"/>
      <c r="B288" s="118"/>
      <c r="C288" s="114"/>
      <c r="D288" s="114"/>
      <c r="E288" s="114"/>
      <c r="F288" s="114"/>
      <c r="G288" s="114"/>
      <c r="H288" s="117"/>
    </row>
    <row r="289" spans="1:8" ht="18">
      <c r="A289" s="117"/>
      <c r="B289" s="118"/>
      <c r="C289" s="114"/>
      <c r="D289" s="114"/>
      <c r="E289" s="114"/>
      <c r="F289" s="114"/>
      <c r="G289" s="114"/>
      <c r="H289" s="117"/>
    </row>
    <row r="290" spans="1:8" ht="18">
      <c r="A290" s="117"/>
      <c r="B290" s="118"/>
      <c r="C290" s="114"/>
      <c r="D290" s="114"/>
      <c r="E290" s="114"/>
      <c r="F290" s="114"/>
      <c r="G290" s="114"/>
      <c r="H290" s="117"/>
    </row>
    <row r="291" spans="1:8" ht="18">
      <c r="A291" s="117"/>
      <c r="B291" s="118"/>
      <c r="C291" s="114"/>
      <c r="D291" s="114"/>
      <c r="E291" s="114"/>
      <c r="F291" s="114"/>
      <c r="G291" s="114"/>
      <c r="H291" s="117"/>
    </row>
    <row r="292" spans="1:8" ht="18">
      <c r="A292" s="117"/>
      <c r="B292" s="118"/>
      <c r="C292" s="114"/>
      <c r="D292" s="114"/>
      <c r="E292" s="114"/>
      <c r="F292" s="114"/>
      <c r="G292" s="114"/>
      <c r="H292" s="117"/>
    </row>
    <row r="293" spans="1:8" ht="18">
      <c r="A293" s="117"/>
      <c r="B293" s="118"/>
      <c r="C293" s="114"/>
      <c r="D293" s="114"/>
      <c r="E293" s="114"/>
      <c r="F293" s="114"/>
      <c r="G293" s="114"/>
      <c r="H293" s="117"/>
    </row>
    <row r="294" spans="1:8" ht="18">
      <c r="A294" s="117"/>
      <c r="B294" s="118"/>
      <c r="C294" s="114"/>
      <c r="D294" s="114"/>
      <c r="E294" s="114"/>
      <c r="F294" s="114"/>
      <c r="G294" s="114"/>
      <c r="H294" s="117"/>
    </row>
    <row r="295" spans="1:8" ht="18">
      <c r="A295" s="117"/>
      <c r="B295" s="118"/>
      <c r="C295" s="114"/>
      <c r="D295" s="114"/>
      <c r="E295" s="114"/>
      <c r="F295" s="114"/>
      <c r="G295" s="114"/>
      <c r="H295" s="117"/>
    </row>
    <row r="296" spans="1:8" ht="18">
      <c r="A296" s="117"/>
      <c r="B296" s="118"/>
      <c r="C296" s="114"/>
      <c r="D296" s="114"/>
      <c r="E296" s="114"/>
      <c r="F296" s="114"/>
      <c r="G296" s="114"/>
      <c r="H296" s="117"/>
    </row>
    <row r="297" spans="1:8" ht="18">
      <c r="A297" s="117"/>
      <c r="B297" s="118"/>
      <c r="C297" s="114"/>
      <c r="D297" s="114"/>
      <c r="E297" s="114"/>
      <c r="F297" s="114"/>
      <c r="G297" s="114"/>
      <c r="H297" s="117"/>
    </row>
    <row r="298" spans="1:8" ht="18">
      <c r="A298" s="117"/>
      <c r="B298" s="118"/>
      <c r="C298" s="114"/>
      <c r="D298" s="114"/>
      <c r="E298" s="114"/>
      <c r="F298" s="114"/>
      <c r="G298" s="114"/>
      <c r="H298" s="117"/>
    </row>
    <row r="299" spans="1:8" ht="18">
      <c r="A299" s="117"/>
      <c r="B299" s="118"/>
      <c r="C299" s="114"/>
      <c r="D299" s="114"/>
      <c r="E299" s="114"/>
      <c r="F299" s="114"/>
      <c r="G299" s="114"/>
      <c r="H299" s="117"/>
    </row>
    <row r="300" spans="1:8" ht="18">
      <c r="A300" s="117"/>
      <c r="B300" s="118"/>
      <c r="C300" s="114"/>
      <c r="D300" s="114"/>
      <c r="E300" s="114"/>
      <c r="F300" s="114"/>
      <c r="G300" s="114"/>
      <c r="H300" s="117"/>
    </row>
    <row r="301" spans="1:8" ht="18">
      <c r="A301" s="117"/>
      <c r="B301" s="118"/>
      <c r="C301" s="114"/>
      <c r="D301" s="114"/>
      <c r="E301" s="114"/>
      <c r="F301" s="114"/>
      <c r="G301" s="114"/>
      <c r="H301" s="117"/>
    </row>
    <row r="302" spans="1:8" ht="18">
      <c r="A302" s="117"/>
      <c r="B302" s="118"/>
      <c r="C302" s="114"/>
      <c r="D302" s="114"/>
      <c r="E302" s="114"/>
      <c r="F302" s="114"/>
      <c r="G302" s="114"/>
      <c r="H302" s="117"/>
    </row>
    <row r="303" spans="1:8" ht="18">
      <c r="A303" s="117"/>
      <c r="B303" s="118"/>
      <c r="C303" s="114"/>
      <c r="D303" s="114"/>
      <c r="E303" s="114"/>
      <c r="F303" s="114"/>
      <c r="G303" s="114"/>
      <c r="H303" s="117"/>
    </row>
    <row r="304" spans="1:8" ht="18">
      <c r="A304" s="117"/>
      <c r="B304" s="118"/>
      <c r="C304" s="114"/>
      <c r="D304" s="114"/>
      <c r="E304" s="114"/>
      <c r="F304" s="114"/>
      <c r="G304" s="114"/>
      <c r="H304" s="117"/>
    </row>
    <row r="305" spans="1:8" ht="18">
      <c r="A305" s="117"/>
      <c r="B305" s="118"/>
      <c r="C305" s="114"/>
      <c r="D305" s="114"/>
      <c r="E305" s="114"/>
      <c r="F305" s="114"/>
      <c r="G305" s="114"/>
      <c r="H305" s="117"/>
    </row>
    <row r="306" spans="1:8" ht="18">
      <c r="A306" s="117"/>
      <c r="B306" s="118"/>
      <c r="C306" s="114"/>
      <c r="D306" s="114"/>
      <c r="E306" s="114"/>
      <c r="F306" s="114"/>
      <c r="G306" s="114"/>
      <c r="H306" s="117"/>
    </row>
    <row r="307" spans="1:8" ht="18">
      <c r="A307" s="117"/>
      <c r="B307" s="118"/>
      <c r="C307" s="114"/>
      <c r="D307" s="114"/>
      <c r="E307" s="114"/>
      <c r="F307" s="114"/>
      <c r="G307" s="114"/>
      <c r="H307" s="117"/>
    </row>
    <row r="308" spans="1:8" ht="18">
      <c r="A308" s="117"/>
      <c r="B308" s="118"/>
      <c r="C308" s="114"/>
      <c r="D308" s="114"/>
      <c r="E308" s="114"/>
      <c r="F308" s="114"/>
      <c r="G308" s="114"/>
      <c r="H308" s="117"/>
    </row>
    <row r="309" spans="1:8" ht="18">
      <c r="A309" s="117"/>
      <c r="B309" s="118"/>
      <c r="C309" s="114"/>
      <c r="D309" s="114"/>
      <c r="E309" s="114"/>
      <c r="F309" s="114"/>
      <c r="G309" s="114"/>
      <c r="H309" s="117"/>
    </row>
    <row r="310" spans="1:8" ht="18">
      <c r="A310" s="117"/>
      <c r="B310" s="118"/>
      <c r="C310" s="114"/>
      <c r="D310" s="114"/>
      <c r="E310" s="114"/>
      <c r="F310" s="114"/>
      <c r="G310" s="114"/>
      <c r="H310" s="117"/>
    </row>
    <row r="311" spans="1:8" ht="18">
      <c r="A311" s="117"/>
      <c r="B311" s="118"/>
      <c r="C311" s="114"/>
      <c r="D311" s="114"/>
      <c r="E311" s="114"/>
      <c r="F311" s="114"/>
      <c r="G311" s="114"/>
      <c r="H311" s="117"/>
    </row>
    <row r="312" spans="1:8" ht="18">
      <c r="A312" s="117"/>
      <c r="B312" s="118"/>
      <c r="C312" s="114"/>
      <c r="D312" s="114"/>
      <c r="E312" s="114"/>
      <c r="F312" s="114"/>
      <c r="G312" s="114"/>
      <c r="H312" s="117"/>
    </row>
    <row r="313" spans="1:8" ht="18">
      <c r="A313" s="117"/>
      <c r="B313" s="118"/>
      <c r="C313" s="114"/>
      <c r="D313" s="114"/>
      <c r="E313" s="114"/>
      <c r="F313" s="114"/>
      <c r="G313" s="114"/>
      <c r="H313" s="117"/>
    </row>
    <row r="314" spans="1:8" ht="18">
      <c r="A314" s="117"/>
      <c r="B314" s="118"/>
      <c r="C314" s="114"/>
      <c r="D314" s="114"/>
      <c r="E314" s="114"/>
      <c r="F314" s="114"/>
      <c r="G314" s="114"/>
      <c r="H314" s="117"/>
    </row>
    <row r="315" spans="1:8" ht="18">
      <c r="A315" s="117"/>
      <c r="B315" s="118"/>
      <c r="C315" s="114"/>
      <c r="D315" s="114"/>
      <c r="E315" s="114"/>
      <c r="F315" s="114"/>
      <c r="G315" s="114"/>
      <c r="H315" s="117"/>
    </row>
    <row r="316" spans="1:8" ht="18">
      <c r="A316" s="117"/>
      <c r="B316" s="118"/>
      <c r="C316" s="114"/>
      <c r="D316" s="114"/>
      <c r="E316" s="114"/>
      <c r="F316" s="114"/>
      <c r="G316" s="114"/>
      <c r="H316" s="117"/>
    </row>
    <row r="317" spans="1:8" ht="18">
      <c r="A317" s="117"/>
      <c r="B317" s="118"/>
      <c r="C317" s="114"/>
      <c r="D317" s="114"/>
      <c r="E317" s="114"/>
      <c r="F317" s="114"/>
      <c r="G317" s="114"/>
      <c r="H317" s="117"/>
    </row>
    <row r="318" spans="1:8" ht="18">
      <c r="A318" s="117"/>
      <c r="B318" s="118"/>
      <c r="C318" s="114"/>
      <c r="D318" s="114"/>
      <c r="E318" s="114"/>
      <c r="F318" s="114"/>
      <c r="G318" s="114"/>
      <c r="H318" s="117"/>
    </row>
    <row r="319" spans="1:8" ht="18">
      <c r="A319" s="117"/>
      <c r="B319" s="118"/>
      <c r="C319" s="114"/>
      <c r="D319" s="114"/>
      <c r="E319" s="114"/>
      <c r="F319" s="114"/>
      <c r="G319" s="114"/>
      <c r="H319" s="117"/>
    </row>
    <row r="320" spans="1:8" ht="18">
      <c r="A320" s="117"/>
      <c r="B320" s="118"/>
      <c r="C320" s="114"/>
      <c r="D320" s="114"/>
      <c r="E320" s="114"/>
      <c r="F320" s="114"/>
      <c r="G320" s="114"/>
      <c r="H320" s="117"/>
    </row>
    <row r="321" spans="1:8" ht="18">
      <c r="A321" s="117"/>
      <c r="B321" s="118"/>
      <c r="C321" s="114"/>
      <c r="D321" s="114"/>
      <c r="E321" s="114"/>
      <c r="F321" s="114"/>
      <c r="G321" s="114"/>
      <c r="H321" s="117"/>
    </row>
    <row r="322" spans="1:8" ht="18">
      <c r="A322" s="117"/>
      <c r="B322" s="118"/>
      <c r="C322" s="114"/>
      <c r="D322" s="114"/>
      <c r="E322" s="114"/>
      <c r="F322" s="114"/>
      <c r="G322" s="114"/>
      <c r="H322" s="117"/>
    </row>
    <row r="323" spans="1:8" ht="18">
      <c r="A323" s="117"/>
      <c r="B323" s="118"/>
      <c r="C323" s="114"/>
      <c r="D323" s="114"/>
      <c r="E323" s="114"/>
      <c r="F323" s="114"/>
      <c r="G323" s="114"/>
      <c r="H323" s="117"/>
    </row>
    <row r="324" spans="1:8" ht="18">
      <c r="A324" s="117"/>
      <c r="B324" s="118"/>
      <c r="C324" s="114"/>
      <c r="D324" s="114"/>
      <c r="E324" s="114"/>
      <c r="F324" s="114"/>
      <c r="G324" s="114"/>
      <c r="H324" s="117"/>
    </row>
    <row r="325" spans="1:8" ht="18">
      <c r="A325" s="117"/>
      <c r="B325" s="118"/>
      <c r="C325" s="114"/>
      <c r="D325" s="114"/>
      <c r="E325" s="114"/>
      <c r="F325" s="114"/>
      <c r="G325" s="114"/>
      <c r="H325" s="117"/>
    </row>
    <row r="326" spans="1:8" ht="18">
      <c r="A326" s="117"/>
      <c r="B326" s="118"/>
      <c r="C326" s="114"/>
      <c r="D326" s="114"/>
      <c r="E326" s="114"/>
      <c r="F326" s="114"/>
      <c r="G326" s="114"/>
      <c r="H326" s="117"/>
    </row>
    <row r="327" spans="1:8" ht="18">
      <c r="A327" s="117"/>
      <c r="B327" s="118"/>
      <c r="C327" s="114"/>
      <c r="D327" s="114"/>
      <c r="E327" s="114"/>
      <c r="F327" s="114"/>
      <c r="G327" s="114"/>
      <c r="H327" s="117"/>
    </row>
    <row r="328" spans="1:8" ht="18">
      <c r="A328" s="117"/>
      <c r="B328" s="118"/>
      <c r="C328" s="114"/>
      <c r="D328" s="114"/>
      <c r="E328" s="114"/>
      <c r="F328" s="114"/>
      <c r="G328" s="114"/>
      <c r="H328" s="117"/>
    </row>
    <row r="329" spans="1:8" ht="18">
      <c r="A329" s="117"/>
      <c r="B329" s="118"/>
      <c r="C329" s="114"/>
      <c r="D329" s="114"/>
      <c r="E329" s="114"/>
      <c r="F329" s="114"/>
      <c r="G329" s="114"/>
      <c r="H329" s="117"/>
    </row>
    <row r="330" spans="1:8" ht="18">
      <c r="A330" s="117"/>
      <c r="B330" s="118"/>
      <c r="C330" s="114"/>
      <c r="D330" s="114"/>
      <c r="E330" s="114"/>
      <c r="F330" s="114"/>
      <c r="G330" s="114"/>
      <c r="H330" s="117"/>
    </row>
    <row r="331" spans="1:8" ht="18">
      <c r="A331" s="117"/>
      <c r="B331" s="118"/>
      <c r="C331" s="114"/>
      <c r="D331" s="114"/>
      <c r="E331" s="114"/>
      <c r="F331" s="114"/>
      <c r="G331" s="114"/>
      <c r="H331" s="117"/>
    </row>
    <row r="332" spans="1:8" ht="18">
      <c r="A332" s="117"/>
      <c r="B332" s="118"/>
      <c r="C332" s="114"/>
      <c r="D332" s="114"/>
      <c r="E332" s="114"/>
      <c r="F332" s="114"/>
      <c r="G332" s="114"/>
      <c r="H332" s="117"/>
    </row>
    <row r="333" spans="1:8" ht="18">
      <c r="A333" s="117"/>
      <c r="B333" s="118"/>
      <c r="C333" s="114"/>
      <c r="D333" s="114"/>
      <c r="E333" s="114"/>
      <c r="F333" s="114"/>
      <c r="G333" s="114"/>
      <c r="H333" s="117"/>
    </row>
    <row r="334" spans="1:8" ht="18">
      <c r="A334" s="117"/>
      <c r="B334" s="118"/>
      <c r="C334" s="114"/>
      <c r="D334" s="114"/>
      <c r="E334" s="114"/>
      <c r="F334" s="114"/>
      <c r="G334" s="114"/>
      <c r="H334" s="117"/>
    </row>
    <row r="335" spans="1:8" ht="18">
      <c r="A335" s="117"/>
      <c r="B335" s="118"/>
      <c r="C335" s="114"/>
      <c r="D335" s="114"/>
      <c r="E335" s="114"/>
      <c r="F335" s="114"/>
      <c r="G335" s="114"/>
      <c r="H335" s="117"/>
    </row>
    <row r="336" spans="1:8" ht="18">
      <c r="A336" s="117"/>
      <c r="B336" s="118"/>
      <c r="C336" s="114"/>
      <c r="D336" s="114"/>
      <c r="E336" s="114"/>
      <c r="F336" s="114"/>
      <c r="G336" s="114"/>
      <c r="H336" s="117"/>
    </row>
    <row r="337" spans="1:8" ht="18">
      <c r="A337" s="117"/>
      <c r="B337" s="118"/>
      <c r="C337" s="114"/>
      <c r="D337" s="114"/>
      <c r="E337" s="114"/>
      <c r="F337" s="114"/>
      <c r="G337" s="114"/>
      <c r="H337" s="117"/>
    </row>
    <row r="338" spans="1:8" ht="18">
      <c r="A338" s="117"/>
      <c r="B338" s="118"/>
      <c r="C338" s="114"/>
      <c r="D338" s="114"/>
      <c r="E338" s="114"/>
      <c r="F338" s="114"/>
      <c r="G338" s="114"/>
      <c r="H338" s="117"/>
    </row>
    <row r="339" spans="1:8" ht="18">
      <c r="A339" s="117"/>
      <c r="B339" s="118"/>
      <c r="C339" s="114"/>
      <c r="D339" s="114"/>
      <c r="E339" s="114"/>
      <c r="F339" s="114"/>
      <c r="G339" s="114"/>
      <c r="H339" s="117"/>
    </row>
    <row r="340" spans="1:8" ht="18">
      <c r="A340" s="117"/>
      <c r="B340" s="118"/>
      <c r="C340" s="114"/>
      <c r="D340" s="114"/>
      <c r="E340" s="114"/>
      <c r="F340" s="114"/>
      <c r="G340" s="114"/>
      <c r="H340" s="117"/>
    </row>
    <row r="341" spans="1:8" ht="18">
      <c r="A341" s="117"/>
      <c r="B341" s="118"/>
      <c r="C341" s="114"/>
      <c r="D341" s="114"/>
      <c r="E341" s="114"/>
      <c r="F341" s="114"/>
      <c r="G341" s="114"/>
      <c r="H341" s="117"/>
    </row>
    <row r="342" spans="1:8" ht="18">
      <c r="A342" s="117"/>
      <c r="B342" s="118"/>
      <c r="C342" s="114"/>
      <c r="D342" s="114"/>
      <c r="E342" s="114"/>
      <c r="F342" s="114"/>
      <c r="G342" s="114"/>
      <c r="H342" s="117"/>
    </row>
    <row r="343" spans="1:8" ht="18">
      <c r="A343" s="117"/>
      <c r="B343" s="118"/>
      <c r="C343" s="114"/>
      <c r="D343" s="114"/>
      <c r="E343" s="114"/>
      <c r="F343" s="114"/>
      <c r="G343" s="114"/>
      <c r="H343" s="117"/>
    </row>
    <row r="344" spans="1:8" ht="18">
      <c r="A344" s="117"/>
      <c r="B344" s="118"/>
      <c r="C344" s="114"/>
      <c r="D344" s="114"/>
      <c r="E344" s="114"/>
      <c r="F344" s="114"/>
      <c r="G344" s="114"/>
      <c r="H344" s="117"/>
    </row>
    <row r="345" spans="1:8" ht="18">
      <c r="A345" s="117"/>
      <c r="B345" s="118"/>
      <c r="C345" s="114"/>
      <c r="D345" s="114"/>
      <c r="E345" s="114"/>
      <c r="F345" s="114"/>
      <c r="G345" s="114"/>
      <c r="H345" s="117"/>
    </row>
    <row r="346" spans="1:8" ht="18">
      <c r="A346" s="117"/>
      <c r="B346" s="118"/>
      <c r="C346" s="114"/>
      <c r="D346" s="114"/>
      <c r="E346" s="114"/>
      <c r="F346" s="114"/>
      <c r="G346" s="114"/>
      <c r="H346" s="117"/>
    </row>
    <row r="347" spans="1:8" ht="18">
      <c r="A347" s="117"/>
      <c r="B347" s="118"/>
      <c r="C347" s="114"/>
      <c r="D347" s="114"/>
      <c r="E347" s="114"/>
      <c r="F347" s="114"/>
      <c r="G347" s="114"/>
      <c r="H347" s="117"/>
    </row>
    <row r="348" spans="1:8" ht="18">
      <c r="A348" s="117"/>
      <c r="B348" s="118"/>
      <c r="C348" s="114"/>
      <c r="D348" s="114"/>
      <c r="E348" s="114"/>
      <c r="F348" s="114"/>
      <c r="G348" s="114"/>
      <c r="H348" s="117"/>
    </row>
    <row r="349" spans="1:8" ht="18">
      <c r="A349" s="117"/>
      <c r="B349" s="118"/>
      <c r="C349" s="114"/>
      <c r="D349" s="114"/>
      <c r="E349" s="114"/>
      <c r="F349" s="114"/>
      <c r="G349" s="114"/>
      <c r="H349" s="117"/>
    </row>
    <row r="350" spans="1:8" ht="18">
      <c r="A350" s="117"/>
      <c r="B350" s="118"/>
      <c r="C350" s="114"/>
      <c r="D350" s="114"/>
      <c r="E350" s="114"/>
      <c r="F350" s="114"/>
      <c r="G350" s="114"/>
      <c r="H350" s="117"/>
    </row>
    <row r="351" spans="1:8" ht="18">
      <c r="A351" s="117"/>
      <c r="B351" s="118"/>
      <c r="C351" s="114"/>
      <c r="D351" s="114"/>
      <c r="E351" s="114"/>
      <c r="F351" s="114"/>
      <c r="G351" s="114"/>
      <c r="H351" s="117"/>
    </row>
    <row r="352" spans="1:8" ht="18">
      <c r="A352" s="117"/>
      <c r="B352" s="118"/>
      <c r="C352" s="114"/>
      <c r="D352" s="114"/>
      <c r="E352" s="114"/>
      <c r="F352" s="114"/>
      <c r="G352" s="114"/>
      <c r="H352" s="117"/>
    </row>
    <row r="353" spans="1:8" ht="18">
      <c r="A353" s="117"/>
      <c r="B353" s="118"/>
      <c r="C353" s="114"/>
      <c r="D353" s="114"/>
      <c r="E353" s="114"/>
      <c r="F353" s="114"/>
      <c r="G353" s="114"/>
      <c r="H353" s="117"/>
    </row>
    <row r="354" spans="1:8" ht="18">
      <c r="A354" s="117"/>
      <c r="B354" s="118"/>
      <c r="C354" s="114"/>
      <c r="D354" s="114"/>
      <c r="E354" s="114"/>
      <c r="F354" s="114"/>
      <c r="G354" s="114"/>
      <c r="H354" s="117"/>
    </row>
    <row r="355" spans="1:8" ht="18">
      <c r="A355" s="117"/>
      <c r="B355" s="118"/>
      <c r="C355" s="114"/>
      <c r="D355" s="114"/>
      <c r="E355" s="114"/>
      <c r="F355" s="114"/>
      <c r="G355" s="114"/>
      <c r="H355" s="117"/>
    </row>
    <row r="356" spans="1:8" ht="18">
      <c r="A356" s="117"/>
      <c r="B356" s="118"/>
      <c r="C356" s="114"/>
      <c r="D356" s="114"/>
      <c r="E356" s="114"/>
      <c r="F356" s="114"/>
      <c r="G356" s="114"/>
      <c r="H356" s="117"/>
    </row>
    <row r="357" spans="1:8" ht="18">
      <c r="A357" s="117"/>
      <c r="B357" s="118"/>
      <c r="C357" s="114"/>
      <c r="D357" s="114"/>
      <c r="E357" s="114"/>
      <c r="F357" s="114"/>
      <c r="G357" s="114"/>
      <c r="H357" s="117"/>
    </row>
    <row r="358" spans="1:8" ht="18">
      <c r="A358" s="117"/>
      <c r="B358" s="118"/>
      <c r="C358" s="114"/>
      <c r="D358" s="114"/>
      <c r="E358" s="114"/>
      <c r="F358" s="114"/>
      <c r="G358" s="114"/>
      <c r="H358" s="117"/>
    </row>
    <row r="359" spans="1:8" ht="18">
      <c r="A359" s="117"/>
      <c r="B359" s="118"/>
      <c r="C359" s="114"/>
      <c r="D359" s="114"/>
      <c r="E359" s="114"/>
      <c r="F359" s="114"/>
      <c r="G359" s="114"/>
      <c r="H359" s="117"/>
    </row>
    <row r="360" spans="1:8" ht="18">
      <c r="A360" s="117"/>
      <c r="B360" s="118"/>
      <c r="C360" s="114"/>
      <c r="D360" s="114"/>
      <c r="E360" s="114"/>
      <c r="F360" s="114"/>
      <c r="G360" s="114"/>
      <c r="H360" s="117"/>
    </row>
    <row r="361" spans="1:8" ht="18">
      <c r="A361" s="117"/>
      <c r="B361" s="118"/>
      <c r="C361" s="114"/>
      <c r="D361" s="114"/>
      <c r="E361" s="114"/>
      <c r="F361" s="114"/>
      <c r="G361" s="114"/>
      <c r="H361" s="117"/>
    </row>
    <row r="362" spans="1:8" ht="18">
      <c r="A362" s="117"/>
      <c r="B362" s="118"/>
      <c r="C362" s="114"/>
      <c r="D362" s="114"/>
      <c r="E362" s="114"/>
      <c r="F362" s="114"/>
      <c r="G362" s="114"/>
      <c r="H362" s="117"/>
    </row>
    <row r="363" spans="1:8" ht="18">
      <c r="A363" s="117"/>
      <c r="B363" s="118"/>
      <c r="C363" s="114"/>
      <c r="D363" s="114"/>
      <c r="E363" s="114"/>
      <c r="F363" s="114"/>
      <c r="G363" s="114"/>
      <c r="H363" s="117"/>
    </row>
    <row r="364" spans="1:8" ht="18">
      <c r="A364" s="117"/>
      <c r="B364" s="118"/>
      <c r="C364" s="114"/>
      <c r="D364" s="114"/>
      <c r="E364" s="114"/>
      <c r="F364" s="114"/>
      <c r="G364" s="114"/>
      <c r="H364" s="117"/>
    </row>
    <row r="365" spans="1:8" ht="18">
      <c r="A365" s="117"/>
      <c r="B365" s="118"/>
      <c r="C365" s="114"/>
      <c r="D365" s="114"/>
      <c r="E365" s="114"/>
      <c r="F365" s="114"/>
      <c r="G365" s="114"/>
      <c r="H365" s="117"/>
    </row>
    <row r="366" spans="1:8" ht="18">
      <c r="A366" s="117"/>
      <c r="B366" s="118"/>
      <c r="C366" s="114"/>
      <c r="D366" s="114"/>
      <c r="E366" s="114"/>
      <c r="F366" s="114"/>
      <c r="G366" s="114"/>
      <c r="H366" s="117"/>
    </row>
    <row r="367" spans="1:8" ht="18">
      <c r="A367" s="117"/>
      <c r="B367" s="118"/>
      <c r="C367" s="114"/>
      <c r="D367" s="114"/>
      <c r="E367" s="114"/>
      <c r="F367" s="114"/>
      <c r="G367" s="114"/>
      <c r="H367" s="117"/>
    </row>
    <row r="368" spans="1:8" ht="18">
      <c r="A368" s="117"/>
      <c r="B368" s="118"/>
      <c r="C368" s="114"/>
      <c r="D368" s="114"/>
      <c r="E368" s="114"/>
      <c r="F368" s="114"/>
      <c r="G368" s="114"/>
      <c r="H368" s="117"/>
    </row>
    <row r="369" spans="1:8" ht="18">
      <c r="A369" s="117"/>
      <c r="B369" s="118"/>
      <c r="C369" s="114"/>
      <c r="D369" s="114"/>
      <c r="E369" s="114"/>
      <c r="F369" s="114"/>
      <c r="G369" s="114"/>
      <c r="H369" s="117"/>
    </row>
    <row r="370" spans="1:8" ht="18">
      <c r="A370" s="117"/>
      <c r="B370" s="118"/>
      <c r="C370" s="114"/>
      <c r="D370" s="114"/>
      <c r="E370" s="114"/>
      <c r="F370" s="114"/>
      <c r="G370" s="114"/>
      <c r="H370" s="117"/>
    </row>
    <row r="371" spans="1:8" ht="18">
      <c r="A371" s="117"/>
      <c r="B371" s="118"/>
      <c r="C371" s="114"/>
      <c r="D371" s="114"/>
      <c r="E371" s="114"/>
      <c r="F371" s="114"/>
      <c r="G371" s="114"/>
      <c r="H371" s="117"/>
    </row>
    <row r="372" spans="1:8" ht="18">
      <c r="A372" s="117"/>
      <c r="B372" s="118"/>
      <c r="C372" s="114"/>
      <c r="D372" s="114"/>
      <c r="E372" s="114"/>
      <c r="F372" s="114"/>
      <c r="G372" s="114"/>
      <c r="H372" s="117"/>
    </row>
    <row r="373" spans="1:8" ht="18">
      <c r="A373" s="117"/>
      <c r="B373" s="118"/>
      <c r="C373" s="114"/>
      <c r="D373" s="114"/>
      <c r="E373" s="114"/>
      <c r="F373" s="114"/>
      <c r="G373" s="114"/>
      <c r="H373" s="117"/>
    </row>
    <row r="374" spans="1:8" ht="18">
      <c r="A374" s="117"/>
      <c r="B374" s="118"/>
      <c r="C374" s="114"/>
      <c r="D374" s="114"/>
      <c r="E374" s="114"/>
      <c r="F374" s="114"/>
      <c r="G374" s="114"/>
      <c r="H374" s="117"/>
    </row>
    <row r="375" spans="1:8" ht="18">
      <c r="A375" s="117"/>
      <c r="B375" s="118"/>
      <c r="C375" s="114"/>
      <c r="D375" s="114"/>
      <c r="E375" s="114"/>
      <c r="F375" s="114"/>
      <c r="G375" s="114"/>
      <c r="H375" s="117"/>
    </row>
    <row r="376" spans="1:8" ht="18">
      <c r="A376" s="117"/>
      <c r="B376" s="118"/>
      <c r="C376" s="114"/>
      <c r="D376" s="114"/>
      <c r="E376" s="114"/>
      <c r="F376" s="114"/>
      <c r="G376" s="114"/>
      <c r="H376" s="117"/>
    </row>
    <row r="377" spans="1:8" ht="18">
      <c r="A377" s="117"/>
      <c r="B377" s="118"/>
      <c r="C377" s="114"/>
      <c r="D377" s="114"/>
      <c r="E377" s="114"/>
      <c r="F377" s="114"/>
      <c r="G377" s="114"/>
      <c r="H377" s="117"/>
    </row>
    <row r="378" spans="1:8" ht="18">
      <c r="A378" s="117"/>
      <c r="B378" s="118"/>
      <c r="C378" s="114"/>
      <c r="D378" s="114"/>
      <c r="E378" s="114"/>
      <c r="F378" s="114"/>
      <c r="G378" s="114"/>
      <c r="H378" s="117"/>
    </row>
    <row r="379" spans="1:8" ht="18">
      <c r="A379" s="117"/>
      <c r="B379" s="118"/>
      <c r="C379" s="114"/>
      <c r="D379" s="114"/>
      <c r="E379" s="114"/>
      <c r="F379" s="114"/>
      <c r="G379" s="114"/>
      <c r="H379" s="117"/>
    </row>
    <row r="380" spans="1:8" ht="18">
      <c r="A380" s="117"/>
      <c r="B380" s="118"/>
      <c r="C380" s="114"/>
      <c r="D380" s="114"/>
      <c r="E380" s="114"/>
      <c r="F380" s="114"/>
      <c r="G380" s="114"/>
      <c r="H380" s="117"/>
    </row>
    <row r="381" spans="1:8" ht="18">
      <c r="A381" s="117"/>
      <c r="B381" s="118"/>
      <c r="C381" s="114"/>
      <c r="D381" s="114"/>
      <c r="E381" s="114"/>
      <c r="F381" s="114"/>
      <c r="G381" s="114"/>
      <c r="H381" s="117"/>
    </row>
    <row r="382" spans="1:8" ht="18">
      <c r="A382" s="117"/>
      <c r="B382" s="118"/>
      <c r="C382" s="114"/>
      <c r="D382" s="114"/>
      <c r="E382" s="114"/>
      <c r="F382" s="114"/>
      <c r="G382" s="114"/>
      <c r="H382" s="117"/>
    </row>
    <row r="383" spans="1:8" ht="18">
      <c r="A383" s="117"/>
      <c r="B383" s="118"/>
      <c r="C383" s="114"/>
      <c r="D383" s="114"/>
      <c r="E383" s="114"/>
      <c r="F383" s="114"/>
      <c r="G383" s="114"/>
      <c r="H383" s="117"/>
    </row>
    <row r="384" spans="1:8" ht="18">
      <c r="A384" s="117"/>
      <c r="B384" s="118"/>
      <c r="C384" s="114"/>
      <c r="D384" s="114"/>
      <c r="E384" s="114"/>
      <c r="F384" s="114"/>
      <c r="G384" s="114"/>
      <c r="H384" s="117"/>
    </row>
    <row r="385" spans="1:8" ht="18">
      <c r="A385" s="117"/>
      <c r="B385" s="118"/>
      <c r="C385" s="114"/>
      <c r="D385" s="114"/>
      <c r="E385" s="114"/>
      <c r="F385" s="114"/>
      <c r="G385" s="114"/>
      <c r="H385" s="117"/>
    </row>
    <row r="386" spans="1:8" ht="18">
      <c r="A386" s="117"/>
      <c r="B386" s="118"/>
      <c r="C386" s="114"/>
      <c r="D386" s="114"/>
      <c r="E386" s="114"/>
      <c r="F386" s="114"/>
      <c r="G386" s="114"/>
      <c r="H386" s="117"/>
    </row>
    <row r="387" spans="1:8" ht="18">
      <c r="A387" s="117"/>
      <c r="B387" s="118"/>
      <c r="C387" s="114"/>
      <c r="D387" s="114"/>
      <c r="E387" s="114"/>
      <c r="F387" s="114"/>
      <c r="G387" s="114"/>
      <c r="H387" s="117"/>
    </row>
    <row r="388" spans="1:8" ht="18">
      <c r="A388" s="117"/>
      <c r="B388" s="118"/>
      <c r="C388" s="114"/>
      <c r="D388" s="114"/>
      <c r="E388" s="114"/>
      <c r="F388" s="114"/>
      <c r="G388" s="114"/>
      <c r="H388" s="117"/>
    </row>
    <row r="389" spans="1:8" ht="18">
      <c r="A389" s="117"/>
      <c r="B389" s="118"/>
      <c r="C389" s="114"/>
      <c r="D389" s="114"/>
      <c r="E389" s="114"/>
      <c r="F389" s="114"/>
      <c r="G389" s="114"/>
      <c r="H389" s="117"/>
    </row>
    <row r="390" spans="1:8" ht="18">
      <c r="A390" s="117"/>
      <c r="B390" s="118"/>
      <c r="C390" s="114"/>
      <c r="D390" s="114"/>
      <c r="E390" s="114"/>
      <c r="F390" s="114"/>
      <c r="G390" s="114"/>
      <c r="H390" s="117"/>
    </row>
    <row r="391" spans="1:8" ht="18">
      <c r="A391" s="117"/>
      <c r="B391" s="118"/>
      <c r="C391" s="114"/>
      <c r="D391" s="114"/>
      <c r="E391" s="114"/>
      <c r="F391" s="114"/>
      <c r="G391" s="114"/>
      <c r="H391" s="117"/>
    </row>
    <row r="392" spans="1:8" ht="18">
      <c r="A392" s="117"/>
      <c r="B392" s="118"/>
      <c r="C392" s="114"/>
      <c r="D392" s="114"/>
      <c r="E392" s="114"/>
      <c r="F392" s="114"/>
      <c r="G392" s="114"/>
      <c r="H392" s="117"/>
    </row>
    <row r="393" spans="1:8" ht="18">
      <c r="A393" s="117"/>
      <c r="B393" s="118"/>
      <c r="C393" s="114"/>
      <c r="D393" s="114"/>
      <c r="E393" s="114"/>
      <c r="F393" s="114"/>
      <c r="G393" s="114"/>
      <c r="H393" s="117"/>
    </row>
    <row r="394" spans="1:8" ht="18">
      <c r="A394" s="117"/>
      <c r="B394" s="118"/>
      <c r="C394" s="114"/>
      <c r="D394" s="114"/>
      <c r="E394" s="114"/>
      <c r="F394" s="114"/>
      <c r="G394" s="114"/>
      <c r="H394" s="117"/>
    </row>
    <row r="395" spans="1:8" ht="18">
      <c r="A395" s="117"/>
      <c r="B395" s="118"/>
      <c r="C395" s="114"/>
      <c r="D395" s="114"/>
      <c r="E395" s="114"/>
      <c r="F395" s="114"/>
      <c r="G395" s="114"/>
      <c r="H395" s="117"/>
    </row>
    <row r="396" spans="1:8" ht="18">
      <c r="A396" s="117"/>
      <c r="B396" s="118"/>
      <c r="C396" s="114"/>
      <c r="D396" s="114"/>
      <c r="E396" s="114"/>
      <c r="F396" s="114"/>
      <c r="G396" s="114"/>
      <c r="H396" s="117"/>
    </row>
    <row r="397" spans="1:8" ht="18">
      <c r="A397" s="117"/>
      <c r="B397" s="118"/>
      <c r="C397" s="114"/>
      <c r="D397" s="114"/>
      <c r="E397" s="114"/>
      <c r="F397" s="114"/>
      <c r="G397" s="114"/>
      <c r="H397" s="117"/>
    </row>
    <row r="398" spans="1:8" ht="18">
      <c r="A398" s="117"/>
      <c r="B398" s="118"/>
      <c r="C398" s="114"/>
      <c r="D398" s="114"/>
      <c r="E398" s="114"/>
      <c r="F398" s="114"/>
      <c r="G398" s="114"/>
      <c r="H398" s="117"/>
    </row>
    <row r="399" spans="1:8" ht="18">
      <c r="A399" s="117"/>
      <c r="B399" s="118"/>
      <c r="C399" s="114"/>
      <c r="D399" s="114"/>
      <c r="E399" s="114"/>
      <c r="F399" s="114"/>
      <c r="G399" s="114"/>
      <c r="H399" s="117"/>
    </row>
    <row r="400" spans="1:8" ht="18">
      <c r="A400" s="117"/>
      <c r="B400" s="118"/>
      <c r="C400" s="114"/>
      <c r="D400" s="114"/>
      <c r="E400" s="114"/>
      <c r="F400" s="114"/>
      <c r="G400" s="114"/>
      <c r="H400" s="117"/>
    </row>
    <row r="401" spans="1:8" ht="18">
      <c r="A401" s="117"/>
      <c r="B401" s="118"/>
      <c r="C401" s="114"/>
      <c r="D401" s="114"/>
      <c r="E401" s="114"/>
      <c r="F401" s="114"/>
      <c r="G401" s="114"/>
      <c r="H401" s="117"/>
    </row>
    <row r="402" spans="1:8" ht="18">
      <c r="A402" s="117"/>
      <c r="B402" s="118"/>
      <c r="C402" s="114"/>
      <c r="D402" s="114"/>
      <c r="E402" s="114"/>
      <c r="F402" s="114"/>
      <c r="G402" s="114"/>
      <c r="H402" s="117"/>
    </row>
    <row r="403" spans="1:8" ht="18">
      <c r="A403" s="117"/>
      <c r="B403" s="118"/>
      <c r="C403" s="114"/>
      <c r="D403" s="114"/>
      <c r="E403" s="114"/>
      <c r="F403" s="114"/>
      <c r="G403" s="114"/>
      <c r="H403" s="117"/>
    </row>
    <row r="404" spans="1:8" ht="18">
      <c r="A404" s="117"/>
      <c r="B404" s="118"/>
      <c r="C404" s="114"/>
      <c r="D404" s="114"/>
      <c r="E404" s="114"/>
      <c r="F404" s="114"/>
      <c r="G404" s="114"/>
      <c r="H404" s="117"/>
    </row>
    <row r="405" spans="1:8" ht="18">
      <c r="A405" s="117"/>
      <c r="B405" s="118"/>
      <c r="C405" s="114"/>
      <c r="D405" s="114"/>
      <c r="E405" s="114"/>
      <c r="F405" s="114"/>
      <c r="G405" s="114"/>
      <c r="H405" s="117"/>
    </row>
    <row r="406" spans="1:8" ht="18">
      <c r="A406" s="117"/>
      <c r="B406" s="118"/>
      <c r="C406" s="114"/>
      <c r="D406" s="114"/>
      <c r="E406" s="114"/>
      <c r="F406" s="114"/>
      <c r="G406" s="114"/>
      <c r="H406" s="117"/>
    </row>
    <row r="407" spans="1:8" ht="18">
      <c r="A407" s="117"/>
      <c r="B407" s="118"/>
      <c r="C407" s="114"/>
      <c r="D407" s="114"/>
      <c r="E407" s="114"/>
      <c r="F407" s="114"/>
      <c r="G407" s="114"/>
      <c r="H407" s="117"/>
    </row>
    <row r="408" spans="1:8" ht="18">
      <c r="A408" s="117"/>
      <c r="B408" s="118"/>
      <c r="C408" s="114"/>
      <c r="D408" s="114"/>
      <c r="E408" s="114"/>
      <c r="F408" s="114"/>
      <c r="G408" s="114"/>
      <c r="H408" s="117"/>
    </row>
    <row r="409" spans="1:8" ht="18">
      <c r="A409" s="117"/>
      <c r="B409" s="118"/>
      <c r="C409" s="114"/>
      <c r="D409" s="114"/>
      <c r="E409" s="114"/>
      <c r="F409" s="114"/>
      <c r="G409" s="114"/>
      <c r="H409" s="117"/>
    </row>
    <row r="410" spans="1:8" ht="18">
      <c r="A410" s="117"/>
      <c r="B410" s="118"/>
      <c r="C410" s="114"/>
      <c r="D410" s="114"/>
      <c r="E410" s="114"/>
      <c r="F410" s="114"/>
      <c r="G410" s="114"/>
      <c r="H410" s="117"/>
    </row>
    <row r="411" spans="1:8" ht="18">
      <c r="A411" s="117"/>
      <c r="B411" s="118"/>
      <c r="C411" s="114"/>
      <c r="D411" s="114"/>
      <c r="E411" s="114"/>
      <c r="F411" s="114"/>
      <c r="G411" s="114"/>
      <c r="H411" s="117"/>
    </row>
    <row r="412" spans="1:8" ht="18">
      <c r="A412" s="117"/>
      <c r="B412" s="118"/>
      <c r="C412" s="114"/>
      <c r="D412" s="114"/>
      <c r="E412" s="114"/>
      <c r="F412" s="114"/>
      <c r="G412" s="114"/>
      <c r="H412" s="117"/>
    </row>
    <row r="413" spans="1:8" ht="18">
      <c r="A413" s="117"/>
      <c r="B413" s="118"/>
      <c r="C413" s="114"/>
      <c r="D413" s="114"/>
      <c r="E413" s="114"/>
      <c r="F413" s="114"/>
      <c r="G413" s="114"/>
      <c r="H413" s="117"/>
    </row>
    <row r="414" spans="1:8" ht="18">
      <c r="A414" s="117"/>
      <c r="B414" s="118"/>
      <c r="C414" s="114"/>
      <c r="D414" s="114"/>
      <c r="E414" s="114"/>
      <c r="F414" s="114"/>
      <c r="G414" s="114"/>
      <c r="H414" s="117"/>
    </row>
    <row r="415" spans="1:8" ht="18">
      <c r="A415" s="117"/>
      <c r="B415" s="118"/>
      <c r="C415" s="114"/>
      <c r="D415" s="114"/>
      <c r="E415" s="114"/>
      <c r="F415" s="114"/>
      <c r="G415" s="114"/>
      <c r="H415" s="117"/>
    </row>
    <row r="416" spans="1:8" ht="18">
      <c r="A416" s="117"/>
      <c r="B416" s="118"/>
      <c r="C416" s="114"/>
      <c r="D416" s="114"/>
      <c r="E416" s="114"/>
      <c r="F416" s="114"/>
      <c r="G416" s="114"/>
      <c r="H416" s="117"/>
    </row>
    <row r="417" spans="1:8" ht="18">
      <c r="A417" s="117"/>
      <c r="B417" s="118"/>
      <c r="C417" s="114"/>
      <c r="D417" s="114"/>
      <c r="E417" s="114"/>
      <c r="F417" s="114"/>
      <c r="G417" s="114"/>
      <c r="H417" s="117"/>
    </row>
    <row r="418" spans="1:8" ht="18">
      <c r="A418" s="117"/>
      <c r="B418" s="118"/>
      <c r="C418" s="114"/>
      <c r="D418" s="114"/>
      <c r="E418" s="114"/>
      <c r="F418" s="114"/>
      <c r="G418" s="114"/>
      <c r="H418" s="117"/>
    </row>
    <row r="419" spans="1:8" ht="18">
      <c r="A419" s="117"/>
      <c r="B419" s="118"/>
      <c r="C419" s="114"/>
      <c r="D419" s="114"/>
      <c r="E419" s="114"/>
      <c r="F419" s="114"/>
      <c r="G419" s="114"/>
      <c r="H419" s="117"/>
    </row>
    <row r="420" spans="1:8" ht="18">
      <c r="A420" s="117"/>
      <c r="B420" s="118"/>
      <c r="C420" s="114"/>
      <c r="D420" s="114"/>
      <c r="E420" s="114"/>
      <c r="F420" s="114"/>
      <c r="G420" s="114"/>
      <c r="H420" s="117"/>
    </row>
    <row r="421" spans="1:8" ht="18">
      <c r="A421" s="117"/>
      <c r="B421" s="118"/>
      <c r="C421" s="114"/>
      <c r="D421" s="114"/>
      <c r="E421" s="114"/>
      <c r="F421" s="114"/>
      <c r="G421" s="114"/>
      <c r="H421" s="117"/>
    </row>
    <row r="422" spans="1:8" ht="18">
      <c r="A422" s="117"/>
      <c r="B422" s="118"/>
      <c r="C422" s="114"/>
      <c r="D422" s="114"/>
      <c r="E422" s="114"/>
      <c r="F422" s="114"/>
      <c r="G422" s="114"/>
      <c r="H422" s="117"/>
    </row>
    <row r="423" spans="1:8" ht="18">
      <c r="A423" s="117"/>
      <c r="B423" s="118"/>
      <c r="C423" s="114"/>
      <c r="D423" s="114"/>
      <c r="E423" s="114"/>
      <c r="F423" s="114"/>
      <c r="G423" s="114"/>
      <c r="H423" s="117"/>
    </row>
    <row r="424" spans="1:8" ht="18">
      <c r="A424" s="117"/>
      <c r="B424" s="118"/>
      <c r="C424" s="114"/>
      <c r="D424" s="114"/>
      <c r="E424" s="114"/>
      <c r="F424" s="114"/>
      <c r="G424" s="114"/>
      <c r="H424" s="117"/>
    </row>
    <row r="425" spans="1:8" ht="18">
      <c r="A425" s="117"/>
      <c r="B425" s="118"/>
      <c r="C425" s="114"/>
      <c r="D425" s="114"/>
      <c r="E425" s="114"/>
      <c r="F425" s="114"/>
      <c r="G425" s="114"/>
      <c r="H425" s="117"/>
    </row>
    <row r="426" spans="1:8" ht="18">
      <c r="A426" s="117"/>
      <c r="B426" s="118"/>
      <c r="C426" s="114"/>
      <c r="D426" s="114"/>
      <c r="E426" s="114"/>
      <c r="F426" s="114"/>
      <c r="G426" s="114"/>
      <c r="H426" s="117"/>
    </row>
    <row r="427" spans="1:8" ht="18">
      <c r="A427" s="117"/>
      <c r="B427" s="118"/>
      <c r="C427" s="114"/>
      <c r="D427" s="114"/>
      <c r="E427" s="114"/>
      <c r="F427" s="114"/>
      <c r="G427" s="114"/>
      <c r="H427" s="117"/>
    </row>
    <row r="428" spans="1:8" ht="18">
      <c r="A428" s="117"/>
      <c r="B428" s="118"/>
      <c r="C428" s="114"/>
      <c r="D428" s="114"/>
      <c r="E428" s="114"/>
      <c r="F428" s="114"/>
      <c r="G428" s="114"/>
      <c r="H428" s="117"/>
    </row>
    <row r="429" spans="1:8" ht="18">
      <c r="A429" s="117"/>
      <c r="B429" s="118"/>
      <c r="C429" s="114"/>
      <c r="D429" s="114"/>
      <c r="E429" s="114"/>
      <c r="F429" s="114"/>
      <c r="G429" s="114"/>
      <c r="H429" s="117"/>
    </row>
    <row r="430" spans="1:8" ht="18">
      <c r="A430" s="117"/>
      <c r="B430" s="118"/>
      <c r="C430" s="114"/>
      <c r="D430" s="114"/>
      <c r="E430" s="114"/>
      <c r="F430" s="114"/>
      <c r="G430" s="114"/>
      <c r="H430" s="117"/>
    </row>
    <row r="431" spans="1:8" ht="18">
      <c r="A431" s="117"/>
      <c r="B431" s="118"/>
      <c r="C431" s="114"/>
      <c r="D431" s="114"/>
      <c r="E431" s="114"/>
      <c r="F431" s="114"/>
      <c r="G431" s="114"/>
      <c r="H431" s="117"/>
    </row>
    <row r="432" spans="1:8" ht="18">
      <c r="A432" s="117"/>
      <c r="B432" s="118"/>
      <c r="C432" s="114"/>
      <c r="D432" s="114"/>
      <c r="E432" s="114"/>
      <c r="F432" s="114"/>
      <c r="G432" s="114"/>
      <c r="H432" s="117"/>
    </row>
    <row r="433" spans="1:8" ht="18">
      <c r="A433" s="117"/>
      <c r="B433" s="118"/>
      <c r="C433" s="114"/>
      <c r="D433" s="114"/>
      <c r="E433" s="114"/>
      <c r="F433" s="114"/>
      <c r="G433" s="114"/>
      <c r="H433" s="117"/>
    </row>
    <row r="434" spans="1:8" ht="18">
      <c r="A434" s="117"/>
      <c r="B434" s="118"/>
      <c r="C434" s="114"/>
      <c r="D434" s="114"/>
      <c r="E434" s="114"/>
      <c r="F434" s="114"/>
      <c r="G434" s="114"/>
      <c r="H434" s="117"/>
    </row>
    <row r="435" spans="1:8" ht="18">
      <c r="A435" s="117"/>
      <c r="B435" s="118"/>
      <c r="C435" s="114"/>
      <c r="D435" s="114"/>
      <c r="E435" s="114"/>
      <c r="F435" s="114"/>
      <c r="G435" s="114"/>
      <c r="H435" s="117"/>
    </row>
    <row r="436" spans="1:8" ht="18">
      <c r="A436" s="117"/>
      <c r="B436" s="118"/>
      <c r="C436" s="114"/>
      <c r="D436" s="114"/>
      <c r="E436" s="114"/>
      <c r="F436" s="114"/>
      <c r="G436" s="114"/>
      <c r="H436" s="117"/>
    </row>
    <row r="437" spans="1:8" ht="18">
      <c r="A437" s="117"/>
      <c r="B437" s="118"/>
      <c r="C437" s="114"/>
      <c r="D437" s="114"/>
      <c r="E437" s="114"/>
      <c r="F437" s="114"/>
      <c r="G437" s="114"/>
      <c r="H437" s="117"/>
    </row>
    <row r="438" spans="1:8" ht="18">
      <c r="A438" s="117"/>
      <c r="B438" s="118"/>
      <c r="C438" s="114"/>
      <c r="D438" s="114"/>
      <c r="E438" s="114"/>
      <c r="F438" s="114"/>
      <c r="G438" s="114"/>
      <c r="H438" s="117"/>
    </row>
    <row r="439" spans="1:8" ht="18">
      <c r="A439" s="117"/>
      <c r="B439" s="118"/>
      <c r="C439" s="114"/>
      <c r="D439" s="114"/>
      <c r="E439" s="114"/>
      <c r="F439" s="114"/>
      <c r="G439" s="114"/>
      <c r="H439" s="117"/>
    </row>
    <row r="440" spans="1:8" ht="18">
      <c r="A440" s="117"/>
      <c r="B440" s="118"/>
      <c r="C440" s="114"/>
      <c r="D440" s="114"/>
      <c r="E440" s="114"/>
      <c r="F440" s="114"/>
      <c r="G440" s="114"/>
      <c r="H440" s="117"/>
    </row>
    <row r="441" spans="1:8" ht="18">
      <c r="A441" s="117"/>
      <c r="B441" s="118"/>
      <c r="C441" s="114"/>
      <c r="D441" s="114"/>
      <c r="E441" s="114"/>
      <c r="F441" s="114"/>
      <c r="G441" s="114"/>
      <c r="H441" s="117"/>
    </row>
    <row r="442" spans="1:8" ht="18">
      <c r="A442" s="117"/>
      <c r="B442" s="118"/>
      <c r="C442" s="114"/>
      <c r="D442" s="114"/>
      <c r="E442" s="114"/>
      <c r="F442" s="114"/>
      <c r="G442" s="114"/>
      <c r="H442" s="117"/>
    </row>
    <row r="443" spans="1:8" ht="18">
      <c r="A443" s="117"/>
      <c r="B443" s="118"/>
      <c r="C443" s="114"/>
      <c r="D443" s="114"/>
      <c r="E443" s="114"/>
      <c r="F443" s="114"/>
      <c r="G443" s="114"/>
      <c r="H443" s="117"/>
    </row>
    <row r="444" spans="1:8" ht="18">
      <c r="A444" s="117"/>
      <c r="B444" s="118"/>
      <c r="C444" s="114"/>
      <c r="D444" s="114"/>
      <c r="E444" s="114"/>
      <c r="F444" s="114"/>
      <c r="G444" s="114"/>
      <c r="H444" s="117"/>
    </row>
    <row r="445" spans="1:8" ht="18">
      <c r="A445" s="117"/>
      <c r="B445" s="118"/>
      <c r="C445" s="114"/>
      <c r="D445" s="114"/>
      <c r="E445" s="114"/>
      <c r="F445" s="114"/>
      <c r="G445" s="114"/>
      <c r="H445" s="117"/>
    </row>
    <row r="446" spans="1:8" ht="18">
      <c r="A446" s="117"/>
      <c r="B446" s="118"/>
      <c r="C446" s="114"/>
      <c r="D446" s="114"/>
      <c r="E446" s="114"/>
      <c r="F446" s="114"/>
      <c r="G446" s="114"/>
      <c r="H446" s="117"/>
    </row>
    <row r="447" spans="1:8" ht="18">
      <c r="A447" s="117"/>
      <c r="B447" s="118"/>
      <c r="C447" s="114"/>
      <c r="D447" s="114"/>
      <c r="E447" s="114"/>
      <c r="F447" s="114"/>
      <c r="G447" s="114"/>
      <c r="H447" s="117"/>
    </row>
    <row r="448" spans="1:8" ht="18">
      <c r="A448" s="117"/>
      <c r="B448" s="118"/>
      <c r="C448" s="114"/>
      <c r="D448" s="114"/>
      <c r="E448" s="114"/>
      <c r="F448" s="114"/>
      <c r="G448" s="114"/>
      <c r="H448" s="117"/>
    </row>
    <row r="449" spans="1:8" ht="18">
      <c r="A449" s="117"/>
      <c r="B449" s="118"/>
      <c r="C449" s="114"/>
      <c r="D449" s="114"/>
      <c r="E449" s="114"/>
      <c r="F449" s="114"/>
      <c r="G449" s="114"/>
      <c r="H449" s="117"/>
    </row>
    <row r="450" spans="1:8" ht="18">
      <c r="A450" s="117"/>
      <c r="B450" s="118"/>
      <c r="C450" s="114"/>
      <c r="D450" s="114"/>
      <c r="E450" s="114"/>
      <c r="F450" s="114"/>
      <c r="G450" s="114"/>
      <c r="H450" s="117"/>
    </row>
    <row r="451" spans="1:8" ht="18">
      <c r="A451" s="117"/>
      <c r="B451" s="118"/>
      <c r="C451" s="114"/>
      <c r="D451" s="114"/>
      <c r="E451" s="114"/>
      <c r="F451" s="114"/>
      <c r="G451" s="114"/>
      <c r="H451" s="117"/>
    </row>
    <row r="452" spans="1:8" ht="18">
      <c r="A452" s="117"/>
      <c r="B452" s="118"/>
      <c r="C452" s="114"/>
      <c r="D452" s="114"/>
      <c r="E452" s="114"/>
      <c r="F452" s="114"/>
      <c r="G452" s="114"/>
      <c r="H452" s="117"/>
    </row>
    <row r="453" spans="1:8" ht="18">
      <c r="A453" s="117"/>
      <c r="B453" s="118"/>
      <c r="C453" s="114"/>
      <c r="D453" s="114"/>
      <c r="E453" s="114"/>
      <c r="F453" s="114"/>
      <c r="G453" s="114"/>
      <c r="H453" s="117"/>
    </row>
    <row r="454" spans="1:8" ht="18">
      <c r="A454" s="117"/>
      <c r="B454" s="118"/>
      <c r="C454" s="114"/>
      <c r="D454" s="114"/>
      <c r="E454" s="114"/>
      <c r="F454" s="114"/>
      <c r="G454" s="114"/>
      <c r="H454" s="117"/>
    </row>
    <row r="455" spans="1:8" ht="18">
      <c r="A455" s="117"/>
      <c r="B455" s="118"/>
      <c r="C455" s="114"/>
      <c r="D455" s="114"/>
      <c r="E455" s="114"/>
      <c r="F455" s="114"/>
      <c r="G455" s="114"/>
      <c r="H455" s="117"/>
    </row>
    <row r="456" spans="1:8" ht="18">
      <c r="A456" s="117"/>
      <c r="B456" s="118"/>
      <c r="C456" s="114"/>
      <c r="D456" s="114"/>
      <c r="E456" s="114"/>
      <c r="F456" s="114"/>
      <c r="G456" s="114"/>
      <c r="H456" s="117"/>
    </row>
    <row r="457" spans="1:8" ht="18">
      <c r="A457" s="117"/>
      <c r="B457" s="118"/>
      <c r="C457" s="114"/>
      <c r="D457" s="114"/>
      <c r="E457" s="114"/>
      <c r="F457" s="114"/>
      <c r="G457" s="114"/>
      <c r="H457" s="117"/>
    </row>
    <row r="458" spans="1:8" ht="18">
      <c r="A458" s="117"/>
      <c r="B458" s="118"/>
      <c r="C458" s="114"/>
      <c r="D458" s="114"/>
      <c r="E458" s="114"/>
      <c r="F458" s="114"/>
      <c r="G458" s="114"/>
      <c r="H458" s="117"/>
    </row>
    <row r="459" spans="1:8" ht="18">
      <c r="A459" s="117"/>
      <c r="B459" s="118"/>
      <c r="C459" s="114"/>
      <c r="D459" s="114"/>
      <c r="E459" s="114"/>
      <c r="F459" s="114"/>
      <c r="G459" s="114"/>
      <c r="H459" s="117"/>
    </row>
    <row r="460" spans="1:8" ht="18">
      <c r="A460" s="117"/>
      <c r="B460" s="118"/>
      <c r="C460" s="114"/>
      <c r="D460" s="114"/>
      <c r="E460" s="114"/>
      <c r="F460" s="114"/>
      <c r="G460" s="114"/>
      <c r="H460" s="117"/>
    </row>
    <row r="461" spans="1:8" ht="18">
      <c r="A461" s="117"/>
      <c r="B461" s="118"/>
      <c r="C461" s="114"/>
      <c r="D461" s="114"/>
      <c r="E461" s="114"/>
      <c r="F461" s="114"/>
      <c r="G461" s="114"/>
      <c r="H461" s="117"/>
    </row>
    <row r="462" spans="1:8" ht="18">
      <c r="A462" s="117"/>
      <c r="B462" s="118"/>
      <c r="C462" s="114"/>
      <c r="D462" s="114"/>
      <c r="E462" s="114"/>
      <c r="F462" s="114"/>
      <c r="G462" s="114"/>
      <c r="H462" s="117"/>
    </row>
    <row r="463" spans="1:8" ht="18">
      <c r="A463" s="117"/>
      <c r="B463" s="118"/>
      <c r="C463" s="114"/>
      <c r="D463" s="114"/>
      <c r="E463" s="114"/>
      <c r="F463" s="114"/>
      <c r="G463" s="114"/>
      <c r="H463" s="117"/>
    </row>
    <row r="464" spans="1:8" ht="18">
      <c r="A464" s="117"/>
      <c r="B464" s="118"/>
      <c r="C464" s="114"/>
      <c r="D464" s="114"/>
      <c r="E464" s="114"/>
      <c r="F464" s="114"/>
      <c r="G464" s="114"/>
      <c r="H464" s="117"/>
    </row>
    <row r="465" spans="1:8" ht="18">
      <c r="A465" s="117"/>
      <c r="B465" s="118"/>
      <c r="C465" s="114"/>
      <c r="D465" s="114"/>
      <c r="E465" s="114"/>
      <c r="F465" s="114"/>
      <c r="G465" s="114"/>
      <c r="H465" s="117"/>
    </row>
    <row r="466" spans="1:8" ht="18">
      <c r="A466" s="117"/>
      <c r="B466" s="118"/>
      <c r="C466" s="114"/>
      <c r="D466" s="114"/>
      <c r="E466" s="114"/>
      <c r="F466" s="114"/>
      <c r="G466" s="114"/>
      <c r="H466" s="117"/>
    </row>
    <row r="467" spans="1:8" ht="18">
      <c r="A467" s="117"/>
      <c r="B467" s="118"/>
      <c r="C467" s="114"/>
      <c r="D467" s="114"/>
      <c r="E467" s="114"/>
      <c r="F467" s="114"/>
      <c r="G467" s="114"/>
      <c r="H467" s="117"/>
    </row>
    <row r="468" spans="1:8" ht="18">
      <c r="A468" s="117"/>
      <c r="B468" s="118"/>
      <c r="C468" s="114"/>
      <c r="D468" s="114"/>
      <c r="E468" s="114"/>
      <c r="F468" s="114"/>
      <c r="G468" s="114"/>
      <c r="H468" s="117"/>
    </row>
    <row r="469" spans="1:8" ht="18">
      <c r="A469" s="117"/>
      <c r="B469" s="118"/>
      <c r="C469" s="114"/>
      <c r="D469" s="114"/>
      <c r="E469" s="114"/>
      <c r="F469" s="114"/>
      <c r="G469" s="114"/>
      <c r="H469" s="117"/>
    </row>
    <row r="470" spans="1:8" ht="18">
      <c r="A470" s="117"/>
      <c r="B470" s="118"/>
      <c r="C470" s="114"/>
      <c r="D470" s="114"/>
      <c r="E470" s="114"/>
      <c r="F470" s="114"/>
      <c r="G470" s="114"/>
      <c r="H470" s="117"/>
    </row>
    <row r="471" spans="1:8" ht="18">
      <c r="A471" s="117"/>
      <c r="B471" s="118"/>
      <c r="C471" s="114"/>
      <c r="D471" s="114"/>
      <c r="E471" s="114"/>
      <c r="F471" s="114"/>
      <c r="G471" s="114"/>
      <c r="H471" s="117"/>
    </row>
    <row r="472" spans="1:8" ht="18">
      <c r="A472" s="117"/>
      <c r="B472" s="118"/>
      <c r="C472" s="114"/>
      <c r="D472" s="114"/>
      <c r="E472" s="114"/>
      <c r="F472" s="114"/>
      <c r="G472" s="114"/>
      <c r="H472" s="117"/>
    </row>
    <row r="473" spans="1:8" ht="18">
      <c r="A473" s="117"/>
      <c r="B473" s="118"/>
      <c r="C473" s="114"/>
      <c r="D473" s="114"/>
      <c r="E473" s="114"/>
      <c r="F473" s="114"/>
      <c r="G473" s="114"/>
      <c r="H473" s="117"/>
    </row>
    <row r="474" spans="1:8" ht="18">
      <c r="A474" s="117"/>
      <c r="B474" s="118"/>
      <c r="C474" s="114"/>
      <c r="D474" s="114"/>
      <c r="E474" s="114"/>
      <c r="F474" s="114"/>
      <c r="G474" s="114"/>
      <c r="H474" s="117"/>
    </row>
    <row r="475" spans="1:8" ht="18">
      <c r="A475" s="117"/>
      <c r="B475" s="118"/>
      <c r="C475" s="114"/>
      <c r="D475" s="114"/>
      <c r="E475" s="114"/>
      <c r="F475" s="114"/>
      <c r="G475" s="114"/>
      <c r="H475" s="117"/>
    </row>
    <row r="476" spans="1:8" ht="18">
      <c r="A476" s="117"/>
      <c r="B476" s="118"/>
      <c r="C476" s="114"/>
      <c r="D476" s="114"/>
      <c r="E476" s="114"/>
      <c r="F476" s="114"/>
      <c r="G476" s="114"/>
      <c r="H476" s="117"/>
    </row>
    <row r="477" spans="1:8" ht="18">
      <c r="A477" s="117"/>
      <c r="B477" s="118"/>
      <c r="C477" s="114"/>
      <c r="D477" s="114"/>
      <c r="E477" s="114"/>
      <c r="F477" s="114"/>
      <c r="G477" s="114"/>
      <c r="H477" s="117"/>
    </row>
    <row r="478" spans="1:8" ht="18">
      <c r="A478" s="117"/>
      <c r="B478" s="118"/>
      <c r="C478" s="114"/>
      <c r="D478" s="114"/>
      <c r="E478" s="114"/>
      <c r="F478" s="114"/>
      <c r="G478" s="114"/>
      <c r="H478" s="117"/>
    </row>
    <row r="479" spans="1:8" ht="18">
      <c r="A479" s="117"/>
      <c r="B479" s="118"/>
      <c r="C479" s="114"/>
      <c r="D479" s="114"/>
      <c r="E479" s="114"/>
      <c r="F479" s="114"/>
      <c r="G479" s="114"/>
      <c r="H479" s="117"/>
    </row>
    <row r="480" spans="1:8" ht="18">
      <c r="A480" s="117"/>
      <c r="B480" s="118"/>
      <c r="C480" s="114"/>
      <c r="D480" s="114"/>
      <c r="E480" s="114"/>
      <c r="F480" s="114"/>
      <c r="G480" s="114"/>
      <c r="H480" s="117"/>
    </row>
    <row r="481" spans="1:8" ht="18">
      <c r="A481" s="117"/>
      <c r="B481" s="118"/>
      <c r="C481" s="114"/>
      <c r="D481" s="114"/>
      <c r="E481" s="114"/>
      <c r="F481" s="114"/>
      <c r="G481" s="114"/>
      <c r="H481" s="117"/>
    </row>
    <row r="482" spans="1:8" ht="18">
      <c r="A482" s="117"/>
      <c r="B482" s="118"/>
      <c r="C482" s="114"/>
      <c r="D482" s="114"/>
      <c r="E482" s="114"/>
      <c r="F482" s="114"/>
      <c r="G482" s="114"/>
      <c r="H482" s="117"/>
    </row>
    <row r="483" spans="1:8" ht="18">
      <c r="A483" s="117"/>
      <c r="B483" s="118"/>
      <c r="C483" s="114"/>
      <c r="D483" s="114"/>
      <c r="E483" s="114"/>
      <c r="F483" s="114"/>
      <c r="G483" s="114"/>
      <c r="H483" s="117"/>
    </row>
    <row r="484" spans="1:8" ht="18">
      <c r="A484" s="117"/>
      <c r="B484" s="118"/>
      <c r="C484" s="114"/>
      <c r="D484" s="114"/>
      <c r="E484" s="114"/>
      <c r="F484" s="114"/>
      <c r="G484" s="114"/>
      <c r="H484" s="117"/>
    </row>
    <row r="485" spans="1:8" ht="18">
      <c r="A485" s="117"/>
      <c r="B485" s="118"/>
      <c r="C485" s="114"/>
      <c r="D485" s="114"/>
      <c r="E485" s="114"/>
      <c r="F485" s="114"/>
      <c r="G485" s="114"/>
      <c r="H485" s="117"/>
    </row>
    <row r="486" spans="1:8" ht="18">
      <c r="A486" s="117"/>
      <c r="B486" s="118"/>
      <c r="C486" s="114"/>
      <c r="D486" s="114"/>
      <c r="E486" s="114"/>
      <c r="F486" s="114"/>
      <c r="G486" s="114"/>
      <c r="H486" s="117"/>
    </row>
    <row r="487" spans="1:8" ht="18">
      <c r="A487" s="117"/>
      <c r="B487" s="118"/>
      <c r="C487" s="114"/>
      <c r="D487" s="114"/>
      <c r="E487" s="114"/>
      <c r="F487" s="114"/>
      <c r="G487" s="114"/>
      <c r="H487" s="117"/>
    </row>
    <row r="488" spans="1:8" ht="18">
      <c r="A488" s="117"/>
      <c r="B488" s="118"/>
      <c r="C488" s="114"/>
      <c r="D488" s="114"/>
      <c r="E488" s="114"/>
      <c r="F488" s="114"/>
      <c r="G488" s="114"/>
      <c r="H488" s="117"/>
    </row>
    <row r="489" spans="1:8" ht="18">
      <c r="A489" s="117"/>
      <c r="B489" s="118"/>
      <c r="C489" s="114"/>
      <c r="D489" s="114"/>
      <c r="E489" s="114"/>
      <c r="F489" s="114"/>
      <c r="G489" s="114"/>
      <c r="H489" s="117"/>
    </row>
    <row r="490" spans="1:8" ht="18">
      <c r="A490" s="117"/>
      <c r="B490" s="118"/>
      <c r="C490" s="114"/>
      <c r="D490" s="114"/>
      <c r="E490" s="114"/>
      <c r="F490" s="114"/>
      <c r="G490" s="114"/>
      <c r="H490" s="117"/>
    </row>
    <row r="491" spans="1:8" ht="18">
      <c r="A491" s="117"/>
      <c r="B491" s="118"/>
      <c r="C491" s="114"/>
      <c r="D491" s="114"/>
      <c r="E491" s="114"/>
      <c r="F491" s="114"/>
      <c r="G491" s="114"/>
      <c r="H491" s="117"/>
    </row>
    <row r="492" spans="1:8" ht="18">
      <c r="A492" s="117"/>
      <c r="B492" s="118"/>
      <c r="C492" s="114"/>
      <c r="D492" s="114"/>
      <c r="E492" s="114"/>
      <c r="F492" s="114"/>
      <c r="G492" s="114"/>
      <c r="H492" s="117"/>
    </row>
    <row r="493" spans="1:8" ht="18">
      <c r="A493" s="117"/>
      <c r="B493" s="118"/>
      <c r="C493" s="114"/>
      <c r="D493" s="114"/>
      <c r="E493" s="114"/>
      <c r="F493" s="114"/>
      <c r="G493" s="114"/>
      <c r="H493" s="117"/>
    </row>
    <row r="494" spans="1:8" ht="18">
      <c r="A494" s="117"/>
      <c r="B494" s="118"/>
      <c r="C494" s="114"/>
      <c r="D494" s="114"/>
      <c r="E494" s="114"/>
      <c r="F494" s="114"/>
      <c r="G494" s="114"/>
      <c r="H494" s="117"/>
    </row>
    <row r="495" spans="1:8" ht="18">
      <c r="A495" s="117"/>
      <c r="B495" s="118"/>
      <c r="C495" s="114"/>
      <c r="D495" s="114"/>
      <c r="E495" s="114"/>
      <c r="F495" s="114"/>
      <c r="G495" s="114"/>
      <c r="H495" s="117"/>
    </row>
    <row r="496" spans="1:8" ht="18">
      <c r="A496" s="117"/>
      <c r="B496" s="118"/>
      <c r="C496" s="114"/>
      <c r="D496" s="114"/>
      <c r="E496" s="114"/>
      <c r="F496" s="114"/>
      <c r="G496" s="114"/>
      <c r="H496" s="117"/>
    </row>
    <row r="497" spans="1:8" ht="18">
      <c r="A497" s="117"/>
      <c r="B497" s="118"/>
      <c r="C497" s="114"/>
      <c r="D497" s="114"/>
      <c r="E497" s="114"/>
      <c r="F497" s="114"/>
      <c r="G497" s="114"/>
      <c r="H497" s="117"/>
    </row>
    <row r="498" spans="1:8" ht="18">
      <c r="A498" s="117"/>
      <c r="B498" s="118"/>
      <c r="C498" s="114"/>
      <c r="D498" s="114"/>
      <c r="E498" s="114"/>
      <c r="F498" s="114"/>
      <c r="G498" s="114"/>
      <c r="H498" s="117"/>
    </row>
    <row r="499" spans="1:8" ht="18">
      <c r="A499" s="117"/>
      <c r="B499" s="118"/>
      <c r="C499" s="114"/>
      <c r="D499" s="114"/>
      <c r="E499" s="114"/>
      <c r="F499" s="114"/>
      <c r="G499" s="114"/>
      <c r="H499" s="117"/>
    </row>
    <row r="500" spans="1:8" ht="18">
      <c r="A500" s="117"/>
      <c r="B500" s="118"/>
      <c r="C500" s="114"/>
      <c r="D500" s="114"/>
      <c r="E500" s="114"/>
      <c r="F500" s="114"/>
      <c r="G500" s="114"/>
      <c r="H500" s="117"/>
    </row>
    <row r="501" spans="1:8" ht="18">
      <c r="A501" s="117"/>
      <c r="B501" s="118"/>
      <c r="C501" s="114"/>
      <c r="D501" s="114"/>
      <c r="E501" s="114"/>
      <c r="F501" s="114"/>
      <c r="G501" s="114"/>
      <c r="H501" s="117"/>
    </row>
    <row r="502" spans="1:8" ht="18">
      <c r="A502" s="117"/>
      <c r="B502" s="118"/>
      <c r="C502" s="114"/>
      <c r="D502" s="114"/>
      <c r="E502" s="114"/>
      <c r="F502" s="114"/>
      <c r="G502" s="114"/>
      <c r="H502" s="117"/>
    </row>
    <row r="503" spans="1:8" ht="18">
      <c r="A503" s="117"/>
      <c r="B503" s="118"/>
      <c r="C503" s="114"/>
      <c r="D503" s="114"/>
      <c r="E503" s="114"/>
      <c r="F503" s="114"/>
      <c r="G503" s="114"/>
      <c r="H503" s="117"/>
    </row>
    <row r="504" spans="1:8" ht="18">
      <c r="A504" s="117"/>
      <c r="B504" s="118"/>
      <c r="C504" s="114"/>
      <c r="D504" s="114"/>
      <c r="E504" s="114"/>
      <c r="F504" s="114"/>
      <c r="G504" s="114"/>
      <c r="H504" s="117"/>
    </row>
    <row r="505" spans="1:8" ht="18">
      <c r="A505" s="117"/>
      <c r="B505" s="118"/>
      <c r="C505" s="114"/>
      <c r="D505" s="114"/>
      <c r="E505" s="114"/>
      <c r="F505" s="114"/>
      <c r="G505" s="114"/>
      <c r="H505" s="117"/>
    </row>
    <row r="506" spans="1:8" ht="18">
      <c r="A506" s="117"/>
      <c r="B506" s="118"/>
      <c r="C506" s="114"/>
      <c r="D506" s="114"/>
      <c r="E506" s="114"/>
      <c r="F506" s="114"/>
      <c r="G506" s="114"/>
      <c r="H506" s="117"/>
    </row>
    <row r="507" spans="1:8" ht="18">
      <c r="A507" s="117"/>
      <c r="B507" s="118"/>
      <c r="C507" s="114"/>
      <c r="D507" s="114"/>
      <c r="E507" s="114"/>
      <c r="F507" s="114"/>
      <c r="G507" s="114"/>
      <c r="H507" s="117"/>
    </row>
    <row r="508" spans="1:8" ht="18">
      <c r="A508" s="117"/>
      <c r="B508" s="118"/>
      <c r="C508" s="114"/>
      <c r="D508" s="114"/>
      <c r="E508" s="114"/>
      <c r="F508" s="114"/>
      <c r="G508" s="114"/>
      <c r="H508" s="117"/>
    </row>
    <row r="509" spans="1:8" ht="18">
      <c r="A509" s="117"/>
      <c r="B509" s="118"/>
      <c r="C509" s="114"/>
      <c r="D509" s="114"/>
      <c r="E509" s="114"/>
      <c r="F509" s="114"/>
      <c r="G509" s="114"/>
      <c r="H509" s="117"/>
    </row>
    <row r="510" spans="1:8" ht="18">
      <c r="A510" s="117"/>
      <c r="B510" s="118"/>
      <c r="C510" s="114"/>
      <c r="D510" s="114"/>
      <c r="E510" s="114"/>
      <c r="F510" s="114"/>
      <c r="G510" s="114"/>
      <c r="H510" s="117"/>
    </row>
    <row r="511" spans="1:8" ht="18">
      <c r="A511" s="117"/>
      <c r="B511" s="118"/>
      <c r="C511" s="114"/>
      <c r="D511" s="114"/>
      <c r="E511" s="114"/>
      <c r="F511" s="114"/>
      <c r="G511" s="114"/>
      <c r="H511" s="117"/>
    </row>
    <row r="512" spans="1:8" ht="18">
      <c r="A512" s="117"/>
      <c r="B512" s="118"/>
      <c r="C512" s="114"/>
      <c r="D512" s="114"/>
      <c r="E512" s="114"/>
      <c r="F512" s="114"/>
      <c r="G512" s="114"/>
      <c r="H512" s="117"/>
    </row>
    <row r="513" spans="1:8" ht="18">
      <c r="A513" s="117"/>
      <c r="B513" s="118"/>
      <c r="C513" s="114"/>
      <c r="D513" s="114"/>
      <c r="E513" s="114"/>
      <c r="F513" s="114"/>
      <c r="G513" s="114"/>
      <c r="H513" s="117"/>
    </row>
    <row r="514" spans="1:8" ht="18">
      <c r="A514" s="117"/>
      <c r="B514" s="118"/>
      <c r="C514" s="114"/>
      <c r="D514" s="114"/>
      <c r="E514" s="114"/>
      <c r="F514" s="114"/>
      <c r="G514" s="114"/>
      <c r="H514" s="117"/>
    </row>
    <row r="515" spans="1:8" ht="18">
      <c r="A515" s="117"/>
      <c r="B515" s="118"/>
      <c r="C515" s="114"/>
      <c r="D515" s="114"/>
      <c r="E515" s="114"/>
      <c r="F515" s="114"/>
      <c r="G515" s="114"/>
      <c r="H515" s="117"/>
    </row>
    <row r="516" spans="1:8" ht="18">
      <c r="A516" s="117"/>
      <c r="B516" s="118"/>
      <c r="C516" s="114"/>
      <c r="D516" s="114"/>
      <c r="E516" s="114"/>
      <c r="F516" s="114"/>
      <c r="G516" s="114"/>
      <c r="H516" s="117"/>
    </row>
    <row r="517" spans="1:8" ht="18">
      <c r="A517" s="117"/>
      <c r="B517" s="118"/>
      <c r="C517" s="114"/>
      <c r="D517" s="114"/>
      <c r="E517" s="114"/>
      <c r="F517" s="114"/>
      <c r="G517" s="114"/>
      <c r="H517" s="117"/>
    </row>
    <row r="518" spans="1:8" ht="18">
      <c r="A518" s="117"/>
      <c r="B518" s="118"/>
      <c r="C518" s="114"/>
      <c r="D518" s="114"/>
      <c r="E518" s="114"/>
      <c r="F518" s="114"/>
      <c r="G518" s="114"/>
      <c r="H518" s="117"/>
    </row>
    <row r="519" spans="1:8" ht="18">
      <c r="A519" s="117"/>
      <c r="B519" s="118"/>
      <c r="C519" s="114"/>
      <c r="D519" s="114"/>
      <c r="E519" s="114"/>
      <c r="F519" s="114"/>
      <c r="G519" s="114"/>
      <c r="H519" s="117"/>
    </row>
    <row r="520" spans="1:8" ht="18">
      <c r="A520" s="117"/>
      <c r="B520" s="118"/>
      <c r="C520" s="114"/>
      <c r="D520" s="114"/>
      <c r="E520" s="114"/>
      <c r="F520" s="114"/>
      <c r="G520" s="114"/>
      <c r="H520" s="117"/>
    </row>
    <row r="521" spans="1:8" ht="18">
      <c r="A521" s="117"/>
      <c r="B521" s="118"/>
      <c r="C521" s="114"/>
      <c r="D521" s="114"/>
      <c r="E521" s="114"/>
      <c r="F521" s="114"/>
      <c r="G521" s="114"/>
      <c r="H521" s="117"/>
    </row>
    <row r="522" spans="1:8" ht="18">
      <c r="A522" s="117"/>
      <c r="B522" s="118"/>
      <c r="C522" s="114"/>
      <c r="D522" s="114"/>
      <c r="E522" s="114"/>
      <c r="F522" s="114"/>
      <c r="G522" s="114"/>
      <c r="H522" s="117"/>
    </row>
    <row r="523" spans="1:8" ht="18">
      <c r="A523" s="117"/>
      <c r="B523" s="118"/>
      <c r="C523" s="114"/>
      <c r="D523" s="114"/>
      <c r="E523" s="114"/>
      <c r="F523" s="114"/>
      <c r="G523" s="114"/>
      <c r="H523" s="117"/>
    </row>
    <row r="524" spans="1:8" ht="18">
      <c r="A524" s="117"/>
      <c r="B524" s="118"/>
      <c r="C524" s="114"/>
      <c r="D524" s="114"/>
      <c r="E524" s="114"/>
      <c r="F524" s="114"/>
      <c r="G524" s="114"/>
      <c r="H524" s="117"/>
    </row>
    <row r="525" spans="1:8" ht="18">
      <c r="A525" s="117"/>
      <c r="B525" s="118"/>
      <c r="C525" s="114"/>
      <c r="D525" s="114"/>
      <c r="E525" s="114"/>
      <c r="F525" s="114"/>
      <c r="G525" s="114"/>
      <c r="H525" s="117"/>
    </row>
    <row r="526" spans="1:8" ht="18">
      <c r="A526" s="117"/>
      <c r="B526" s="118"/>
      <c r="C526" s="114"/>
      <c r="D526" s="114"/>
      <c r="E526" s="114"/>
      <c r="F526" s="114"/>
      <c r="G526" s="114"/>
      <c r="H526" s="117"/>
    </row>
    <row r="527" spans="1:8" ht="18">
      <c r="A527" s="117"/>
      <c r="B527" s="118"/>
      <c r="C527" s="114"/>
      <c r="D527" s="114"/>
      <c r="E527" s="114"/>
      <c r="F527" s="114"/>
      <c r="G527" s="114"/>
      <c r="H527" s="117"/>
    </row>
    <row r="528" spans="1:8" ht="18">
      <c r="A528" s="117"/>
      <c r="B528" s="118"/>
      <c r="C528" s="114"/>
      <c r="D528" s="114"/>
      <c r="E528" s="114"/>
      <c r="F528" s="114"/>
      <c r="G528" s="114"/>
      <c r="H528" s="117"/>
    </row>
    <row r="529" spans="1:8" ht="18">
      <c r="A529" s="117"/>
      <c r="B529" s="118"/>
      <c r="C529" s="114"/>
      <c r="D529" s="114"/>
      <c r="E529" s="114"/>
      <c r="F529" s="114"/>
      <c r="G529" s="114"/>
      <c r="H529" s="117"/>
    </row>
    <row r="530" spans="1:8" ht="18">
      <c r="A530" s="117"/>
      <c r="B530" s="118"/>
      <c r="C530" s="114"/>
      <c r="D530" s="114"/>
      <c r="E530" s="114"/>
      <c r="F530" s="114"/>
      <c r="G530" s="114"/>
      <c r="H530" s="117"/>
    </row>
    <row r="531" spans="1:8" ht="18">
      <c r="A531" s="117"/>
      <c r="B531" s="118"/>
      <c r="C531" s="114"/>
      <c r="D531" s="114"/>
      <c r="E531" s="114"/>
      <c r="F531" s="114"/>
      <c r="G531" s="114"/>
      <c r="H531" s="117"/>
    </row>
    <row r="532" spans="1:8" ht="18">
      <c r="A532" s="117"/>
      <c r="B532" s="118"/>
      <c r="C532" s="114"/>
      <c r="D532" s="114"/>
      <c r="E532" s="114"/>
      <c r="F532" s="114"/>
      <c r="G532" s="114"/>
      <c r="H532" s="117"/>
    </row>
    <row r="533" spans="1:8" ht="18">
      <c r="A533" s="117"/>
      <c r="B533" s="118"/>
      <c r="C533" s="114"/>
      <c r="D533" s="114"/>
      <c r="E533" s="114"/>
      <c r="F533" s="114"/>
      <c r="G533" s="114"/>
      <c r="H533" s="117"/>
    </row>
    <row r="534" spans="1:8" ht="18">
      <c r="A534" s="117"/>
      <c r="B534" s="118"/>
      <c r="C534" s="114"/>
      <c r="D534" s="114"/>
      <c r="E534" s="114"/>
      <c r="F534" s="114"/>
      <c r="G534" s="114"/>
      <c r="H534" s="117"/>
    </row>
    <row r="535" spans="1:8" ht="18">
      <c r="A535" s="117"/>
      <c r="B535" s="118"/>
      <c r="C535" s="114"/>
      <c r="D535" s="114"/>
      <c r="E535" s="114"/>
      <c r="F535" s="114"/>
      <c r="G535" s="114"/>
      <c r="H535" s="117"/>
    </row>
    <row r="536" spans="1:8" ht="18">
      <c r="A536" s="117"/>
      <c r="B536" s="118"/>
      <c r="C536" s="114"/>
      <c r="D536" s="114"/>
      <c r="E536" s="114"/>
      <c r="F536" s="114"/>
      <c r="G536" s="114"/>
      <c r="H536" s="117"/>
    </row>
    <row r="537" spans="1:8" ht="18">
      <c r="A537" s="117"/>
      <c r="B537" s="118"/>
      <c r="C537" s="114"/>
      <c r="D537" s="114"/>
      <c r="E537" s="114"/>
      <c r="F537" s="114"/>
      <c r="G537" s="114"/>
      <c r="H537" s="117"/>
    </row>
    <row r="538" spans="1:8" ht="18">
      <c r="A538" s="117"/>
      <c r="B538" s="118"/>
      <c r="C538" s="114"/>
      <c r="D538" s="114"/>
      <c r="E538" s="114"/>
      <c r="F538" s="114"/>
      <c r="G538" s="114"/>
      <c r="H538" s="117"/>
    </row>
    <row r="539" spans="1:8" ht="18">
      <c r="A539" s="117"/>
      <c r="B539" s="118"/>
      <c r="C539" s="114"/>
      <c r="D539" s="114"/>
      <c r="E539" s="114"/>
      <c r="F539" s="114"/>
      <c r="G539" s="114"/>
      <c r="H539" s="117"/>
    </row>
    <row r="540" spans="1:8" ht="18">
      <c r="A540" s="117"/>
      <c r="B540" s="118"/>
      <c r="C540" s="114"/>
      <c r="D540" s="114"/>
      <c r="E540" s="114"/>
      <c r="F540" s="114"/>
      <c r="G540" s="114"/>
      <c r="H540" s="117"/>
    </row>
    <row r="541" spans="1:8" ht="18">
      <c r="A541" s="117"/>
      <c r="B541" s="118"/>
      <c r="C541" s="114"/>
      <c r="D541" s="114"/>
      <c r="E541" s="114"/>
      <c r="F541" s="114"/>
      <c r="G541" s="114"/>
      <c r="H541" s="117"/>
    </row>
    <row r="542" spans="1:8" ht="18">
      <c r="A542" s="117"/>
      <c r="B542" s="118"/>
      <c r="C542" s="114"/>
      <c r="D542" s="114"/>
      <c r="E542" s="114"/>
      <c r="F542" s="114"/>
      <c r="G542" s="114"/>
      <c r="H542" s="117"/>
    </row>
    <row r="543" spans="1:8" ht="18">
      <c r="A543" s="117"/>
      <c r="B543" s="118"/>
      <c r="C543" s="114"/>
      <c r="D543" s="114"/>
      <c r="E543" s="114"/>
      <c r="F543" s="114"/>
      <c r="G543" s="114"/>
      <c r="H543" s="117"/>
    </row>
    <row r="544" spans="1:8" ht="18">
      <c r="A544" s="117"/>
      <c r="B544" s="118"/>
      <c r="C544" s="114"/>
      <c r="D544" s="114"/>
      <c r="E544" s="114"/>
      <c r="F544" s="114"/>
      <c r="G544" s="114"/>
      <c r="H544" s="117"/>
    </row>
    <row r="545" spans="1:8" ht="18">
      <c r="A545" s="117"/>
      <c r="B545" s="118"/>
      <c r="C545" s="114"/>
      <c r="D545" s="114"/>
      <c r="E545" s="114"/>
      <c r="F545" s="114"/>
      <c r="G545" s="114"/>
      <c r="H545" s="117"/>
    </row>
    <row r="546" spans="1:8" ht="18">
      <c r="A546" s="117"/>
      <c r="B546" s="118"/>
      <c r="C546" s="114"/>
      <c r="D546" s="114"/>
      <c r="E546" s="114"/>
      <c r="F546" s="114"/>
      <c r="G546" s="114"/>
      <c r="H546" s="117"/>
    </row>
    <row r="547" spans="1:8" ht="18">
      <c r="A547" s="117"/>
      <c r="B547" s="118"/>
      <c r="C547" s="114"/>
      <c r="D547" s="114"/>
      <c r="E547" s="114"/>
      <c r="F547" s="114"/>
      <c r="G547" s="114"/>
      <c r="H547" s="117"/>
    </row>
    <row r="548" spans="1:8" ht="18">
      <c r="A548" s="117"/>
      <c r="B548" s="118"/>
      <c r="C548" s="114"/>
      <c r="D548" s="114"/>
      <c r="E548" s="114"/>
      <c r="F548" s="114"/>
      <c r="G548" s="114"/>
      <c r="H548" s="117"/>
    </row>
    <row r="549" spans="1:8" ht="18">
      <c r="A549" s="117"/>
      <c r="B549" s="118"/>
      <c r="C549" s="114"/>
      <c r="D549" s="114"/>
      <c r="E549" s="114"/>
      <c r="F549" s="114"/>
      <c r="G549" s="114"/>
      <c r="H549" s="117"/>
    </row>
    <row r="550" spans="1:8" ht="18">
      <c r="A550" s="117"/>
      <c r="B550" s="118"/>
      <c r="C550" s="114"/>
      <c r="D550" s="114"/>
      <c r="E550" s="114"/>
      <c r="F550" s="114"/>
      <c r="G550" s="114"/>
      <c r="H550" s="117"/>
    </row>
    <row r="551" spans="1:8" ht="18">
      <c r="A551" s="117"/>
      <c r="B551" s="118"/>
      <c r="C551" s="114"/>
      <c r="D551" s="114"/>
      <c r="E551" s="114"/>
      <c r="F551" s="114"/>
      <c r="G551" s="114"/>
      <c r="H551" s="117"/>
    </row>
    <row r="552" spans="1:8" ht="18">
      <c r="A552" s="117"/>
      <c r="B552" s="118"/>
      <c r="C552" s="114"/>
      <c r="D552" s="114"/>
      <c r="E552" s="114"/>
      <c r="F552" s="114"/>
      <c r="G552" s="114"/>
      <c r="H552" s="117"/>
    </row>
    <row r="553" spans="1:8" ht="18">
      <c r="A553" s="117"/>
      <c r="B553" s="118"/>
      <c r="C553" s="114"/>
      <c r="D553" s="114"/>
      <c r="E553" s="114"/>
      <c r="F553" s="114"/>
      <c r="G553" s="114"/>
      <c r="H553" s="117"/>
    </row>
    <row r="554" spans="1:8" ht="18">
      <c r="A554" s="117"/>
      <c r="B554" s="118"/>
      <c r="C554" s="114"/>
      <c r="D554" s="114"/>
      <c r="E554" s="114"/>
      <c r="F554" s="114"/>
      <c r="G554" s="114"/>
      <c r="H554" s="117"/>
    </row>
    <row r="555" spans="1:8" ht="18">
      <c r="A555" s="117"/>
      <c r="B555" s="118"/>
      <c r="C555" s="114"/>
      <c r="D555" s="114"/>
      <c r="E555" s="114"/>
      <c r="F555" s="114"/>
      <c r="G555" s="114"/>
      <c r="H555" s="117"/>
    </row>
    <row r="556" spans="1:8" ht="18">
      <c r="A556" s="117"/>
      <c r="B556" s="118"/>
      <c r="C556" s="114"/>
      <c r="D556" s="114"/>
      <c r="E556" s="114"/>
      <c r="F556" s="114"/>
      <c r="G556" s="114"/>
      <c r="H556" s="117"/>
    </row>
    <row r="557" spans="1:8" ht="18">
      <c r="A557" s="117"/>
      <c r="B557" s="118"/>
      <c r="C557" s="114"/>
      <c r="D557" s="114"/>
      <c r="E557" s="114"/>
      <c r="F557" s="114"/>
      <c r="G557" s="114"/>
      <c r="H557" s="117"/>
    </row>
    <row r="558" spans="1:8" ht="18">
      <c r="A558" s="117"/>
      <c r="B558" s="118"/>
      <c r="C558" s="114"/>
      <c r="D558" s="114"/>
      <c r="E558" s="114"/>
      <c r="F558" s="114"/>
      <c r="G558" s="114"/>
      <c r="H558" s="117"/>
    </row>
    <row r="559" spans="1:8" ht="18">
      <c r="A559" s="117"/>
      <c r="B559" s="118"/>
      <c r="C559" s="114"/>
      <c r="D559" s="114"/>
      <c r="E559" s="114"/>
      <c r="F559" s="114"/>
      <c r="G559" s="114"/>
      <c r="H559" s="117"/>
    </row>
    <row r="560" spans="1:8" ht="18">
      <c r="A560" s="117"/>
      <c r="B560" s="118"/>
      <c r="C560" s="114"/>
      <c r="D560" s="114"/>
      <c r="E560" s="114"/>
      <c r="F560" s="114"/>
      <c r="G560" s="114"/>
      <c r="H560" s="117"/>
    </row>
    <row r="561" spans="1:8" ht="18">
      <c r="A561" s="117"/>
      <c r="B561" s="118"/>
      <c r="C561" s="114"/>
      <c r="D561" s="114"/>
      <c r="E561" s="114"/>
      <c r="F561" s="114"/>
      <c r="G561" s="114"/>
      <c r="H561" s="117"/>
    </row>
    <row r="562" spans="1:8" ht="18">
      <c r="A562" s="117"/>
      <c r="B562" s="118"/>
      <c r="C562" s="114"/>
      <c r="D562" s="114"/>
      <c r="E562" s="114"/>
      <c r="F562" s="114"/>
      <c r="G562" s="114"/>
      <c r="H562" s="117"/>
    </row>
    <row r="563" spans="1:8" ht="18">
      <c r="A563" s="117"/>
      <c r="B563" s="118"/>
      <c r="C563" s="114"/>
      <c r="D563" s="114"/>
      <c r="E563" s="114"/>
      <c r="F563" s="114"/>
      <c r="G563" s="114"/>
      <c r="H563" s="117"/>
    </row>
    <row r="564" spans="1:8" ht="18">
      <c r="A564" s="117"/>
      <c r="B564" s="118"/>
      <c r="C564" s="114"/>
      <c r="D564" s="114"/>
      <c r="E564" s="114"/>
      <c r="F564" s="114"/>
      <c r="G564" s="114"/>
      <c r="H564" s="117"/>
    </row>
    <row r="565" spans="1:8" ht="18">
      <c r="A565" s="117"/>
      <c r="B565" s="118"/>
      <c r="C565" s="114"/>
      <c r="D565" s="114"/>
      <c r="E565" s="114"/>
      <c r="F565" s="114"/>
      <c r="G565" s="114"/>
      <c r="H565" s="117"/>
    </row>
    <row r="566" spans="1:8" ht="18">
      <c r="A566" s="117"/>
      <c r="B566" s="118"/>
      <c r="C566" s="114"/>
      <c r="D566" s="114"/>
      <c r="E566" s="114"/>
      <c r="F566" s="114"/>
      <c r="G566" s="114"/>
      <c r="H566" s="117"/>
    </row>
    <row r="567" spans="1:8" ht="18">
      <c r="A567" s="117"/>
      <c r="B567" s="118"/>
      <c r="C567" s="114"/>
      <c r="D567" s="114"/>
      <c r="E567" s="114"/>
      <c r="F567" s="114"/>
      <c r="G567" s="114"/>
      <c r="H567" s="117"/>
    </row>
    <row r="568" spans="1:8" ht="18">
      <c r="A568" s="117"/>
      <c r="B568" s="118"/>
      <c r="C568" s="114"/>
      <c r="D568" s="114"/>
      <c r="E568" s="114"/>
      <c r="F568" s="114"/>
      <c r="G568" s="114"/>
      <c r="H568" s="117"/>
    </row>
    <row r="569" spans="1:8" ht="18">
      <c r="A569" s="117"/>
      <c r="B569" s="118"/>
      <c r="C569" s="114"/>
      <c r="D569" s="114"/>
      <c r="E569" s="114"/>
      <c r="F569" s="114"/>
      <c r="G569" s="114"/>
      <c r="H569" s="117"/>
    </row>
    <row r="570" spans="1:8" ht="18">
      <c r="A570" s="117"/>
      <c r="B570" s="118"/>
      <c r="C570" s="114"/>
      <c r="D570" s="114"/>
      <c r="E570" s="114"/>
      <c r="F570" s="114"/>
      <c r="G570" s="114"/>
      <c r="H570" s="117"/>
    </row>
    <row r="571" spans="1:8" ht="18">
      <c r="A571" s="117"/>
      <c r="B571" s="118"/>
      <c r="C571" s="114"/>
      <c r="D571" s="114"/>
      <c r="E571" s="114"/>
      <c r="F571" s="114"/>
      <c r="G571" s="114"/>
      <c r="H571" s="117"/>
    </row>
    <row r="572" spans="1:8" ht="18">
      <c r="A572" s="117"/>
      <c r="B572" s="118"/>
      <c r="C572" s="114"/>
      <c r="D572" s="114"/>
      <c r="E572" s="114"/>
      <c r="F572" s="114"/>
      <c r="G572" s="114"/>
      <c r="H572" s="117"/>
    </row>
    <row r="573" spans="1:8" ht="18">
      <c r="A573" s="117"/>
      <c r="B573" s="118"/>
      <c r="C573" s="114"/>
      <c r="D573" s="114"/>
      <c r="E573" s="114"/>
      <c r="F573" s="114"/>
      <c r="G573" s="114"/>
      <c r="H573" s="117"/>
    </row>
    <row r="574" spans="1:8" ht="18">
      <c r="A574" s="117"/>
      <c r="B574" s="118"/>
      <c r="C574" s="114"/>
      <c r="D574" s="114"/>
      <c r="E574" s="114"/>
      <c r="F574" s="114"/>
      <c r="G574" s="114"/>
      <c r="H574" s="117"/>
    </row>
    <row r="575" spans="1:8" ht="18">
      <c r="A575" s="117"/>
      <c r="B575" s="118"/>
      <c r="C575" s="114"/>
      <c r="D575" s="114"/>
      <c r="E575" s="114"/>
      <c r="F575" s="114"/>
      <c r="G575" s="114"/>
      <c r="H575" s="117"/>
    </row>
    <row r="576" spans="1:8" ht="18">
      <c r="A576" s="117"/>
      <c r="B576" s="118"/>
      <c r="C576" s="114"/>
      <c r="D576" s="114"/>
      <c r="E576" s="114"/>
      <c r="F576" s="114"/>
      <c r="G576" s="114"/>
      <c r="H576" s="117"/>
    </row>
    <row r="577" spans="1:8" ht="18">
      <c r="A577" s="117"/>
      <c r="B577" s="118"/>
      <c r="C577" s="114"/>
      <c r="D577" s="114"/>
      <c r="E577" s="114"/>
      <c r="F577" s="114"/>
      <c r="G577" s="114"/>
      <c r="H577" s="117"/>
    </row>
    <row r="578" spans="1:8" ht="18">
      <c r="A578" s="117"/>
      <c r="B578" s="118"/>
      <c r="C578" s="114"/>
      <c r="D578" s="114"/>
      <c r="E578" s="114"/>
      <c r="F578" s="114"/>
      <c r="G578" s="114"/>
      <c r="H578" s="117"/>
    </row>
    <row r="579" spans="1:8" ht="18">
      <c r="A579" s="117"/>
      <c r="B579" s="118"/>
      <c r="C579" s="114"/>
      <c r="D579" s="114"/>
      <c r="E579" s="114"/>
      <c r="F579" s="114"/>
      <c r="G579" s="114"/>
      <c r="H579" s="117"/>
    </row>
    <row r="580" spans="1:8" ht="18">
      <c r="A580" s="117"/>
      <c r="B580" s="118"/>
      <c r="C580" s="114"/>
      <c r="D580" s="114"/>
      <c r="E580" s="114"/>
      <c r="F580" s="114"/>
      <c r="G580" s="114"/>
      <c r="H580" s="117"/>
    </row>
    <row r="581" spans="1:8" ht="18">
      <c r="A581" s="117"/>
      <c r="B581" s="118"/>
      <c r="C581" s="114"/>
      <c r="D581" s="114"/>
      <c r="E581" s="114"/>
      <c r="F581" s="114"/>
      <c r="G581" s="114"/>
      <c r="H581" s="117"/>
    </row>
    <row r="582" spans="1:8" ht="18">
      <c r="A582" s="117"/>
      <c r="B582" s="118"/>
      <c r="C582" s="114"/>
      <c r="D582" s="114"/>
      <c r="E582" s="114"/>
      <c r="F582" s="114"/>
      <c r="G582" s="114"/>
      <c r="H582" s="117"/>
    </row>
    <row r="583" spans="1:8" ht="18">
      <c r="A583" s="117"/>
      <c r="B583" s="118"/>
      <c r="C583" s="114"/>
      <c r="D583" s="114"/>
      <c r="E583" s="114"/>
      <c r="F583" s="114"/>
      <c r="G583" s="114"/>
      <c r="H583" s="117"/>
    </row>
    <row r="584" spans="1:8" ht="18">
      <c r="A584" s="117"/>
      <c r="B584" s="118"/>
      <c r="C584" s="114"/>
      <c r="D584" s="114"/>
      <c r="E584" s="114"/>
      <c r="F584" s="114"/>
      <c r="G584" s="114"/>
      <c r="H584" s="117"/>
    </row>
    <row r="585" spans="1:8" ht="18">
      <c r="A585" s="117"/>
      <c r="B585" s="118"/>
      <c r="C585" s="114"/>
      <c r="D585" s="114"/>
      <c r="E585" s="114"/>
      <c r="F585" s="114"/>
      <c r="G585" s="114"/>
      <c r="H585" s="117"/>
    </row>
    <row r="586" spans="1:8" ht="18">
      <c r="A586" s="117"/>
      <c r="B586" s="118"/>
      <c r="C586" s="114"/>
      <c r="D586" s="114"/>
      <c r="E586" s="114"/>
      <c r="F586" s="114"/>
      <c r="G586" s="114"/>
      <c r="H586" s="117"/>
    </row>
    <row r="587" spans="1:8" ht="18">
      <c r="A587" s="117"/>
      <c r="B587" s="118"/>
      <c r="C587" s="114"/>
      <c r="D587" s="114"/>
      <c r="E587" s="114"/>
      <c r="F587" s="114"/>
      <c r="G587" s="114"/>
      <c r="H587" s="117"/>
    </row>
    <row r="588" spans="1:8" ht="18">
      <c r="A588" s="117"/>
      <c r="B588" s="118"/>
      <c r="C588" s="114"/>
      <c r="D588" s="114"/>
      <c r="E588" s="114"/>
      <c r="F588" s="114"/>
      <c r="G588" s="114"/>
      <c r="H588" s="117"/>
    </row>
    <row r="589" spans="1:8" ht="18">
      <c r="A589" s="117"/>
      <c r="B589" s="118"/>
      <c r="C589" s="114"/>
      <c r="D589" s="114"/>
      <c r="E589" s="114"/>
      <c r="F589" s="114"/>
      <c r="G589" s="114"/>
      <c r="H589" s="117"/>
    </row>
    <row r="590" spans="1:8" ht="18">
      <c r="A590" s="117"/>
      <c r="B590" s="118"/>
      <c r="C590" s="114"/>
      <c r="D590" s="114"/>
      <c r="E590" s="114"/>
      <c r="F590" s="114"/>
      <c r="G590" s="114"/>
      <c r="H590" s="117"/>
    </row>
    <row r="591" spans="1:8" ht="18">
      <c r="A591" s="117"/>
      <c r="B591" s="118"/>
      <c r="C591" s="114"/>
      <c r="D591" s="114"/>
      <c r="E591" s="114"/>
      <c r="F591" s="114"/>
      <c r="G591" s="114"/>
      <c r="H591" s="117"/>
    </row>
    <row r="592" spans="1:8" ht="18">
      <c r="A592" s="117"/>
      <c r="B592" s="118"/>
      <c r="C592" s="114"/>
      <c r="D592" s="114"/>
      <c r="E592" s="114"/>
      <c r="F592" s="114"/>
      <c r="G592" s="114"/>
      <c r="H592" s="117"/>
    </row>
    <row r="593" spans="1:8" ht="18">
      <c r="A593" s="117"/>
      <c r="B593" s="118"/>
      <c r="C593" s="114"/>
      <c r="D593" s="114"/>
      <c r="E593" s="114"/>
      <c r="F593" s="114"/>
      <c r="G593" s="114"/>
      <c r="H593" s="117"/>
    </row>
    <row r="594" spans="1:8" ht="18">
      <c r="A594" s="117"/>
      <c r="B594" s="118"/>
      <c r="C594" s="114"/>
      <c r="D594" s="114"/>
      <c r="E594" s="114"/>
      <c r="F594" s="114"/>
      <c r="G594" s="114"/>
      <c r="H594" s="117"/>
    </row>
    <row r="595" spans="1:8" ht="18">
      <c r="A595" s="117"/>
      <c r="B595" s="118"/>
      <c r="C595" s="114"/>
      <c r="D595" s="114"/>
      <c r="E595" s="114"/>
      <c r="F595" s="114"/>
      <c r="G595" s="114"/>
      <c r="H595" s="117"/>
    </row>
    <row r="596" spans="1:8" ht="18">
      <c r="A596" s="117"/>
      <c r="B596" s="118"/>
      <c r="C596" s="114"/>
      <c r="D596" s="114"/>
      <c r="E596" s="114"/>
      <c r="F596" s="114"/>
      <c r="G596" s="114"/>
      <c r="H596" s="117"/>
    </row>
    <row r="597" spans="1:8" ht="18">
      <c r="A597" s="117"/>
      <c r="B597" s="118"/>
      <c r="C597" s="114"/>
      <c r="D597" s="114"/>
      <c r="E597" s="114"/>
      <c r="F597" s="114"/>
      <c r="G597" s="114"/>
      <c r="H597" s="117"/>
    </row>
    <row r="598" spans="1:8" ht="18">
      <c r="A598" s="117"/>
      <c r="B598" s="118"/>
      <c r="C598" s="114"/>
      <c r="D598" s="114"/>
      <c r="E598" s="114"/>
      <c r="F598" s="114"/>
      <c r="G598" s="114"/>
      <c r="H598" s="117"/>
    </row>
    <row r="599" spans="1:8" ht="18">
      <c r="A599" s="117"/>
      <c r="B599" s="118"/>
      <c r="C599" s="114"/>
      <c r="D599" s="114"/>
      <c r="E599" s="114"/>
      <c r="F599" s="114"/>
      <c r="G599" s="114"/>
      <c r="H599" s="117"/>
    </row>
    <row r="600" spans="1:8" ht="18">
      <c r="A600" s="117"/>
      <c r="B600" s="118"/>
      <c r="C600" s="114"/>
      <c r="D600" s="114"/>
      <c r="E600" s="114"/>
      <c r="F600" s="114"/>
      <c r="G600" s="114"/>
      <c r="H600" s="117"/>
    </row>
    <row r="601" spans="1:8" ht="18">
      <c r="A601" s="117"/>
      <c r="B601" s="118"/>
      <c r="C601" s="114"/>
      <c r="D601" s="114"/>
      <c r="E601" s="114"/>
      <c r="F601" s="114"/>
      <c r="G601" s="114"/>
      <c r="H601" s="117"/>
    </row>
    <row r="602" spans="1:8" ht="18">
      <c r="A602" s="117"/>
      <c r="B602" s="118"/>
      <c r="C602" s="114"/>
      <c r="D602" s="114"/>
      <c r="E602" s="114"/>
      <c r="F602" s="114"/>
      <c r="G602" s="114"/>
      <c r="H602" s="117"/>
    </row>
    <row r="603" spans="1:8" ht="18">
      <c r="A603" s="117"/>
      <c r="B603" s="118"/>
      <c r="C603" s="114"/>
      <c r="D603" s="114"/>
      <c r="E603" s="114"/>
      <c r="F603" s="114"/>
      <c r="G603" s="114"/>
      <c r="H603" s="117"/>
    </row>
    <row r="604" spans="1:8" ht="18">
      <c r="A604" s="117"/>
      <c r="B604" s="118"/>
      <c r="C604" s="114"/>
      <c r="D604" s="114"/>
      <c r="E604" s="114"/>
      <c r="F604" s="114"/>
      <c r="G604" s="114"/>
      <c r="H604" s="117"/>
    </row>
    <row r="605" spans="1:8" ht="18">
      <c r="A605" s="117"/>
      <c r="B605" s="118"/>
      <c r="C605" s="114"/>
      <c r="D605" s="114"/>
      <c r="E605" s="114"/>
      <c r="F605" s="114"/>
      <c r="G605" s="114"/>
      <c r="H605" s="117"/>
    </row>
    <row r="606" spans="1:8" ht="18">
      <c r="A606" s="117"/>
      <c r="B606" s="118"/>
      <c r="C606" s="114"/>
      <c r="D606" s="114"/>
      <c r="E606" s="114"/>
      <c r="F606" s="114"/>
      <c r="G606" s="114"/>
      <c r="H606" s="117"/>
    </row>
    <row r="607" spans="1:8" ht="18">
      <c r="A607" s="117"/>
      <c r="B607" s="118"/>
      <c r="C607" s="114"/>
      <c r="D607" s="114"/>
      <c r="E607" s="114"/>
      <c r="F607" s="114"/>
      <c r="G607" s="114"/>
      <c r="H607" s="117"/>
    </row>
    <row r="608" spans="1:8" ht="18">
      <c r="A608" s="117"/>
      <c r="B608" s="118"/>
      <c r="C608" s="114"/>
      <c r="D608" s="114"/>
      <c r="E608" s="114"/>
      <c r="F608" s="114"/>
      <c r="G608" s="114"/>
      <c r="H608" s="117"/>
    </row>
    <row r="609" spans="1:8" ht="18">
      <c r="A609" s="117"/>
      <c r="B609" s="118"/>
      <c r="C609" s="114"/>
      <c r="D609" s="114"/>
      <c r="E609" s="114"/>
      <c r="F609" s="114"/>
      <c r="G609" s="114"/>
      <c r="H609" s="117"/>
    </row>
    <row r="610" spans="1:8" ht="18">
      <c r="A610" s="117"/>
      <c r="B610" s="118"/>
      <c r="C610" s="114"/>
      <c r="D610" s="114"/>
      <c r="E610" s="114"/>
      <c r="F610" s="114"/>
      <c r="G610" s="114"/>
      <c r="H610" s="117"/>
    </row>
    <row r="611" spans="1:8" ht="18">
      <c r="A611" s="117"/>
      <c r="B611" s="118"/>
      <c r="C611" s="114"/>
      <c r="D611" s="114"/>
      <c r="E611" s="114"/>
      <c r="F611" s="114"/>
      <c r="G611" s="114"/>
      <c r="H611" s="117"/>
    </row>
    <row r="612" spans="1:8" ht="18">
      <c r="A612" s="117"/>
      <c r="B612" s="118"/>
      <c r="C612" s="114"/>
      <c r="D612" s="114"/>
      <c r="E612" s="114"/>
      <c r="F612" s="114"/>
      <c r="G612" s="114"/>
      <c r="H612" s="117"/>
    </row>
    <row r="613" spans="1:8" ht="18">
      <c r="A613" s="117"/>
      <c r="B613" s="118"/>
      <c r="C613" s="114"/>
      <c r="D613" s="114"/>
      <c r="E613" s="114"/>
      <c r="F613" s="114"/>
      <c r="G613" s="114"/>
      <c r="H613" s="117"/>
    </row>
    <row r="614" spans="1:8" ht="18">
      <c r="A614" s="117"/>
      <c r="B614" s="118"/>
      <c r="C614" s="114"/>
      <c r="D614" s="114"/>
      <c r="E614" s="114"/>
      <c r="F614" s="114"/>
      <c r="G614" s="114"/>
      <c r="H614" s="117"/>
    </row>
    <row r="615" spans="1:8" ht="18">
      <c r="A615" s="117"/>
      <c r="B615" s="118"/>
      <c r="C615" s="114"/>
      <c r="D615" s="114"/>
      <c r="E615" s="114"/>
      <c r="F615" s="114"/>
      <c r="G615" s="114"/>
      <c r="H615" s="117"/>
    </row>
    <row r="616" spans="1:8" ht="18">
      <c r="A616" s="117"/>
      <c r="B616" s="118"/>
      <c r="C616" s="114"/>
      <c r="D616" s="114"/>
      <c r="E616" s="114"/>
      <c r="F616" s="114"/>
      <c r="G616" s="114"/>
      <c r="H616" s="117"/>
    </row>
    <row r="617" spans="1:8" ht="18">
      <c r="A617" s="117"/>
      <c r="B617" s="118"/>
      <c r="C617" s="114"/>
      <c r="D617" s="114"/>
      <c r="E617" s="114"/>
      <c r="F617" s="114"/>
      <c r="G617" s="114"/>
      <c r="H617" s="117"/>
    </row>
    <row r="618" spans="1:8" ht="18">
      <c r="A618" s="117"/>
      <c r="B618" s="118"/>
      <c r="C618" s="114"/>
      <c r="D618" s="114"/>
      <c r="E618" s="114"/>
      <c r="F618" s="114"/>
      <c r="G618" s="114"/>
      <c r="H618" s="117"/>
    </row>
    <row r="619" spans="1:8" ht="18">
      <c r="A619" s="117"/>
      <c r="B619" s="118"/>
      <c r="C619" s="114"/>
      <c r="D619" s="114"/>
      <c r="E619" s="114"/>
      <c r="F619" s="114"/>
      <c r="G619" s="114"/>
      <c r="H619" s="117"/>
    </row>
    <row r="620" spans="1:8" ht="18">
      <c r="A620" s="117"/>
      <c r="B620" s="118"/>
      <c r="C620" s="114"/>
      <c r="D620" s="114"/>
      <c r="E620" s="114"/>
      <c r="F620" s="114"/>
      <c r="G620" s="114"/>
      <c r="H620" s="117"/>
    </row>
    <row r="621" spans="1:8" ht="18">
      <c r="A621" s="117"/>
      <c r="B621" s="118"/>
      <c r="C621" s="114"/>
      <c r="D621" s="114"/>
      <c r="E621" s="114"/>
      <c r="F621" s="114"/>
      <c r="G621" s="114"/>
      <c r="H621" s="117"/>
    </row>
    <row r="622" spans="1:8" ht="18">
      <c r="A622" s="117"/>
      <c r="B622" s="118"/>
      <c r="C622" s="114"/>
      <c r="D622" s="114"/>
      <c r="E622" s="114"/>
      <c r="F622" s="114"/>
      <c r="G622" s="114"/>
      <c r="H622" s="117"/>
    </row>
    <row r="623" spans="1:8" ht="18">
      <c r="A623" s="117"/>
      <c r="B623" s="118"/>
      <c r="C623" s="114"/>
      <c r="D623" s="114"/>
      <c r="E623" s="114"/>
      <c r="F623" s="114"/>
      <c r="G623" s="114"/>
      <c r="H623" s="117"/>
    </row>
    <row r="624" spans="1:8" ht="18">
      <c r="A624" s="117"/>
      <c r="B624" s="118"/>
      <c r="C624" s="114"/>
      <c r="D624" s="114"/>
      <c r="E624" s="114"/>
      <c r="F624" s="114"/>
      <c r="G624" s="114"/>
      <c r="H624" s="117"/>
    </row>
    <row r="625" spans="1:8" ht="18">
      <c r="A625" s="117"/>
      <c r="B625" s="118"/>
      <c r="C625" s="114"/>
      <c r="D625" s="114"/>
      <c r="E625" s="114"/>
      <c r="F625" s="114"/>
      <c r="G625" s="114"/>
      <c r="H625" s="117"/>
    </row>
    <row r="626" spans="1:8" ht="18">
      <c r="A626" s="117"/>
      <c r="B626" s="118"/>
      <c r="C626" s="114"/>
      <c r="D626" s="114"/>
      <c r="E626" s="114"/>
      <c r="F626" s="114"/>
      <c r="G626" s="114"/>
      <c r="H626" s="117"/>
    </row>
    <row r="627" spans="1:8" ht="18">
      <c r="A627" s="117"/>
      <c r="B627" s="118"/>
      <c r="C627" s="114"/>
      <c r="D627" s="114"/>
      <c r="E627" s="114"/>
      <c r="F627" s="114"/>
      <c r="G627" s="114"/>
      <c r="H627" s="117"/>
    </row>
    <row r="628" spans="1:8" ht="18">
      <c r="A628" s="117"/>
      <c r="B628" s="118"/>
      <c r="C628" s="114"/>
      <c r="D628" s="114"/>
      <c r="E628" s="114"/>
      <c r="F628" s="114"/>
      <c r="G628" s="114"/>
      <c r="H628" s="117"/>
    </row>
    <row r="629" spans="1:8" ht="18">
      <c r="A629" s="117"/>
      <c r="B629" s="118"/>
      <c r="C629" s="114"/>
      <c r="D629" s="114"/>
      <c r="E629" s="114"/>
      <c r="F629" s="114"/>
      <c r="G629" s="114"/>
      <c r="H629" s="117"/>
    </row>
    <row r="630" spans="1:8" ht="18">
      <c r="A630" s="117"/>
      <c r="B630" s="118"/>
      <c r="C630" s="114"/>
      <c r="D630" s="114"/>
      <c r="E630" s="114"/>
      <c r="F630" s="114"/>
      <c r="G630" s="114"/>
      <c r="H630" s="117"/>
    </row>
    <row r="631" spans="1:8" ht="18">
      <c r="A631" s="117"/>
      <c r="B631" s="118"/>
      <c r="C631" s="114"/>
      <c r="D631" s="114"/>
      <c r="E631" s="114"/>
      <c r="F631" s="114"/>
      <c r="G631" s="114"/>
      <c r="H631" s="117"/>
    </row>
    <row r="632" spans="1:8" ht="18">
      <c r="A632" s="117"/>
      <c r="B632" s="118"/>
      <c r="C632" s="114"/>
      <c r="D632" s="114"/>
      <c r="E632" s="114"/>
      <c r="F632" s="114"/>
      <c r="G632" s="114"/>
      <c r="H632" s="117"/>
    </row>
    <row r="633" spans="1:8" ht="18">
      <c r="A633" s="117"/>
      <c r="B633" s="118"/>
      <c r="C633" s="114"/>
      <c r="D633" s="114"/>
      <c r="E633" s="114"/>
      <c r="F633" s="114"/>
      <c r="G633" s="114"/>
      <c r="H633" s="117"/>
    </row>
    <row r="634" spans="1:8" ht="18">
      <c r="A634" s="117"/>
      <c r="B634" s="118"/>
      <c r="C634" s="114"/>
      <c r="D634" s="114"/>
      <c r="E634" s="114"/>
      <c r="F634" s="114"/>
      <c r="G634" s="114"/>
      <c r="H634" s="117"/>
    </row>
    <row r="635" spans="1:8" ht="18">
      <c r="A635" s="117"/>
      <c r="B635" s="118"/>
      <c r="C635" s="114"/>
      <c r="D635" s="114"/>
      <c r="E635" s="114"/>
      <c r="F635" s="114"/>
      <c r="G635" s="114"/>
      <c r="H635" s="117"/>
    </row>
    <row r="636" spans="1:8" ht="18">
      <c r="A636" s="117"/>
      <c r="B636" s="118"/>
      <c r="C636" s="114"/>
      <c r="D636" s="114"/>
      <c r="E636" s="114"/>
      <c r="F636" s="114"/>
      <c r="G636" s="114"/>
      <c r="H636" s="117"/>
    </row>
    <row r="637" spans="1:8" ht="18">
      <c r="A637" s="117"/>
      <c r="B637" s="118"/>
      <c r="C637" s="114"/>
      <c r="D637" s="114"/>
      <c r="E637" s="114"/>
      <c r="F637" s="114"/>
      <c r="G637" s="114"/>
      <c r="H637" s="117"/>
    </row>
    <row r="638" spans="1:8" ht="18">
      <c r="A638" s="117"/>
      <c r="B638" s="118"/>
      <c r="C638" s="114"/>
      <c r="D638" s="114"/>
      <c r="E638" s="114"/>
      <c r="F638" s="114"/>
      <c r="G638" s="114"/>
      <c r="H638" s="117"/>
    </row>
    <row r="639" spans="1:8" ht="18">
      <c r="A639" s="117"/>
      <c r="B639" s="118"/>
      <c r="C639" s="114"/>
      <c r="D639" s="114"/>
      <c r="E639" s="114"/>
      <c r="F639" s="114"/>
      <c r="G639" s="114"/>
      <c r="H639" s="117"/>
    </row>
    <row r="640" spans="1:8" ht="18">
      <c r="A640" s="117"/>
      <c r="B640" s="118"/>
      <c r="C640" s="114"/>
      <c r="D640" s="114"/>
      <c r="E640" s="114"/>
      <c r="F640" s="114"/>
      <c r="G640" s="114"/>
      <c r="H640" s="117"/>
    </row>
    <row r="641" spans="1:8" ht="18">
      <c r="A641" s="117"/>
      <c r="B641" s="118"/>
      <c r="C641" s="114"/>
      <c r="D641" s="114"/>
      <c r="E641" s="114"/>
      <c r="F641" s="114"/>
      <c r="G641" s="114"/>
      <c r="H641" s="117"/>
    </row>
    <row r="642" spans="1:8" ht="18">
      <c r="A642" s="117"/>
      <c r="B642" s="118"/>
      <c r="C642" s="114"/>
      <c r="D642" s="114"/>
      <c r="E642" s="114"/>
      <c r="F642" s="114"/>
      <c r="G642" s="114"/>
      <c r="H642" s="117"/>
    </row>
    <row r="643" spans="1:8" ht="18">
      <c r="A643" s="117"/>
      <c r="B643" s="118"/>
      <c r="C643" s="114"/>
      <c r="D643" s="114"/>
      <c r="E643" s="114"/>
      <c r="F643" s="114"/>
      <c r="G643" s="114"/>
      <c r="H643" s="117"/>
    </row>
    <row r="644" spans="1:8" ht="18">
      <c r="A644" s="117"/>
      <c r="B644" s="118"/>
      <c r="C644" s="114"/>
      <c r="D644" s="114"/>
      <c r="E644" s="114"/>
      <c r="F644" s="114"/>
      <c r="G644" s="114"/>
      <c r="H644" s="117"/>
    </row>
    <row r="645" spans="1:8" ht="18">
      <c r="A645" s="117"/>
      <c r="B645" s="118"/>
      <c r="C645" s="114"/>
      <c r="D645" s="114"/>
      <c r="E645" s="114"/>
      <c r="F645" s="114"/>
      <c r="G645" s="114"/>
      <c r="H645" s="117"/>
    </row>
    <row r="646" spans="1:8" ht="18">
      <c r="A646" s="117"/>
      <c r="B646" s="118"/>
      <c r="C646" s="114"/>
      <c r="D646" s="114"/>
      <c r="E646" s="114"/>
      <c r="F646" s="114"/>
      <c r="G646" s="114"/>
      <c r="H646" s="117"/>
    </row>
    <row r="647" spans="1:8" ht="18">
      <c r="A647" s="117"/>
      <c r="B647" s="118"/>
      <c r="C647" s="114"/>
      <c r="D647" s="114"/>
      <c r="E647" s="114"/>
      <c r="F647" s="114"/>
      <c r="G647" s="114"/>
      <c r="H647" s="117"/>
    </row>
    <row r="648" spans="1:8" ht="18">
      <c r="A648" s="117"/>
      <c r="B648" s="118"/>
      <c r="C648" s="114"/>
      <c r="D648" s="114"/>
      <c r="E648" s="114"/>
      <c r="F648" s="114"/>
      <c r="G648" s="114"/>
      <c r="H648" s="117"/>
    </row>
    <row r="649" spans="1:8" ht="18">
      <c r="A649" s="117"/>
      <c r="B649" s="118"/>
      <c r="C649" s="114"/>
      <c r="D649" s="114"/>
      <c r="E649" s="114"/>
      <c r="F649" s="114"/>
      <c r="G649" s="114"/>
      <c r="H649" s="117"/>
    </row>
    <row r="650" spans="1:8" ht="18">
      <c r="A650" s="117"/>
      <c r="B650" s="118"/>
      <c r="C650" s="114"/>
      <c r="D650" s="114"/>
      <c r="E650" s="114"/>
      <c r="F650" s="114"/>
      <c r="G650" s="114"/>
      <c r="H650" s="117"/>
    </row>
    <row r="651" spans="1:8" ht="18">
      <c r="A651" s="117"/>
      <c r="B651" s="118"/>
      <c r="C651" s="114"/>
      <c r="D651" s="114"/>
      <c r="E651" s="114"/>
      <c r="F651" s="114"/>
      <c r="G651" s="114"/>
      <c r="H651" s="117"/>
    </row>
    <row r="652" spans="1:8" ht="18">
      <c r="A652" s="117"/>
      <c r="B652" s="118"/>
      <c r="C652" s="114"/>
      <c r="D652" s="114"/>
      <c r="E652" s="114"/>
      <c r="F652" s="114"/>
      <c r="G652" s="114"/>
      <c r="H652" s="117"/>
    </row>
    <row r="653" spans="1:8" ht="18">
      <c r="A653" s="117"/>
      <c r="B653" s="118"/>
      <c r="C653" s="114"/>
      <c r="D653" s="114"/>
      <c r="E653" s="114"/>
      <c r="F653" s="114"/>
      <c r="G653" s="114"/>
      <c r="H653" s="117"/>
    </row>
    <row r="654" spans="1:8" ht="18">
      <c r="A654" s="117"/>
      <c r="B654" s="118"/>
      <c r="C654" s="114"/>
      <c r="D654" s="114"/>
      <c r="E654" s="114"/>
      <c r="F654" s="114"/>
      <c r="G654" s="114"/>
      <c r="H654" s="117"/>
    </row>
    <row r="655" spans="1:8" ht="18">
      <c r="A655" s="117"/>
      <c r="B655" s="118"/>
      <c r="C655" s="114"/>
      <c r="D655" s="114"/>
      <c r="E655" s="114"/>
      <c r="F655" s="114"/>
      <c r="G655" s="114"/>
      <c r="H655" s="117"/>
    </row>
    <row r="656" spans="1:8" ht="18">
      <c r="A656" s="117"/>
      <c r="B656" s="118"/>
      <c r="C656" s="114"/>
      <c r="D656" s="114"/>
      <c r="E656" s="114"/>
      <c r="F656" s="114"/>
      <c r="G656" s="114"/>
      <c r="H656" s="117"/>
    </row>
    <row r="657" spans="1:8" ht="18">
      <c r="A657" s="117"/>
      <c r="B657" s="118"/>
      <c r="C657" s="114"/>
      <c r="D657" s="114"/>
      <c r="E657" s="114"/>
      <c r="F657" s="114"/>
      <c r="G657" s="114"/>
      <c r="H657" s="117"/>
    </row>
    <row r="658" spans="1:8" ht="18">
      <c r="A658" s="117"/>
      <c r="B658" s="118"/>
      <c r="C658" s="114"/>
      <c r="D658" s="114"/>
      <c r="E658" s="114"/>
      <c r="F658" s="114"/>
      <c r="G658" s="114"/>
      <c r="H658" s="117"/>
    </row>
    <row r="659" spans="1:8" ht="18">
      <c r="A659" s="117"/>
      <c r="B659" s="118"/>
      <c r="C659" s="114"/>
      <c r="D659" s="114"/>
      <c r="E659" s="114"/>
      <c r="F659" s="114"/>
      <c r="G659" s="114"/>
      <c r="H659" s="117"/>
    </row>
    <row r="660" spans="1:8" ht="18">
      <c r="A660" s="117"/>
      <c r="B660" s="118"/>
      <c r="C660" s="114"/>
      <c r="D660" s="114"/>
      <c r="E660" s="114"/>
      <c r="F660" s="114"/>
      <c r="G660" s="114"/>
      <c r="H660" s="117"/>
    </row>
    <row r="661" spans="1:8" ht="18">
      <c r="A661" s="117"/>
      <c r="B661" s="118"/>
      <c r="C661" s="114"/>
      <c r="D661" s="114"/>
      <c r="E661" s="114"/>
      <c r="F661" s="114"/>
      <c r="G661" s="114"/>
      <c r="H661" s="117"/>
    </row>
    <row r="662" spans="1:8" ht="18">
      <c r="A662" s="117"/>
      <c r="B662" s="118"/>
      <c r="C662" s="114"/>
      <c r="D662" s="114"/>
      <c r="E662" s="114"/>
      <c r="F662" s="114"/>
      <c r="G662" s="114"/>
      <c r="H662" s="117"/>
    </row>
    <row r="663" spans="1:8" ht="18">
      <c r="A663" s="117"/>
      <c r="B663" s="118"/>
      <c r="C663" s="114"/>
      <c r="D663" s="114"/>
      <c r="E663" s="114"/>
      <c r="F663" s="114"/>
      <c r="G663" s="114"/>
      <c r="H663" s="117"/>
    </row>
    <row r="664" spans="1:8" ht="18">
      <c r="A664" s="117"/>
      <c r="B664" s="118"/>
      <c r="C664" s="114"/>
      <c r="D664" s="114"/>
      <c r="E664" s="114"/>
      <c r="F664" s="114"/>
      <c r="G664" s="114"/>
      <c r="H664" s="117"/>
    </row>
    <row r="665" spans="1:8" ht="18">
      <c r="A665" s="117"/>
      <c r="B665" s="118"/>
      <c r="C665" s="114"/>
      <c r="D665" s="114"/>
      <c r="E665" s="114"/>
      <c r="F665" s="114"/>
      <c r="G665" s="114"/>
      <c r="H665" s="117"/>
    </row>
    <row r="666" spans="1:8" ht="18">
      <c r="A666" s="117"/>
      <c r="B666" s="118"/>
      <c r="C666" s="114"/>
      <c r="D666" s="114"/>
      <c r="E666" s="114"/>
      <c r="F666" s="114"/>
      <c r="G666" s="114"/>
      <c r="H666" s="117"/>
    </row>
    <row r="667" spans="1:8" ht="18">
      <c r="A667" s="117"/>
      <c r="B667" s="118"/>
      <c r="C667" s="114"/>
      <c r="D667" s="114"/>
      <c r="E667" s="114"/>
      <c r="F667" s="114"/>
      <c r="G667" s="114"/>
      <c r="H667" s="117"/>
    </row>
    <row r="668" spans="1:8" ht="18">
      <c r="A668" s="117"/>
      <c r="B668" s="118"/>
      <c r="C668" s="114"/>
      <c r="D668" s="114"/>
      <c r="E668" s="114"/>
      <c r="F668" s="114"/>
      <c r="G668" s="114"/>
      <c r="H668" s="117"/>
    </row>
    <row r="669" spans="1:8" ht="18">
      <c r="A669" s="117"/>
      <c r="B669" s="118"/>
      <c r="C669" s="114"/>
      <c r="D669" s="114"/>
      <c r="E669" s="114"/>
      <c r="F669" s="114"/>
      <c r="G669" s="114"/>
      <c r="H669" s="117"/>
    </row>
    <row r="670" spans="1:8" ht="18">
      <c r="A670" s="117"/>
      <c r="B670" s="118"/>
      <c r="C670" s="114"/>
      <c r="D670" s="114"/>
      <c r="E670" s="114"/>
      <c r="F670" s="114"/>
      <c r="G670" s="114"/>
      <c r="H670" s="117"/>
    </row>
    <row r="671" spans="1:8" ht="18">
      <c r="A671" s="117"/>
      <c r="B671" s="118"/>
      <c r="C671" s="114"/>
      <c r="D671" s="114"/>
      <c r="E671" s="114"/>
      <c r="F671" s="114"/>
      <c r="G671" s="114"/>
      <c r="H671" s="117"/>
    </row>
    <row r="672" spans="1:8" ht="18">
      <c r="A672" s="117"/>
      <c r="B672" s="118"/>
      <c r="C672" s="114"/>
      <c r="D672" s="114"/>
      <c r="E672" s="114"/>
      <c r="F672" s="114"/>
      <c r="G672" s="114"/>
      <c r="H672" s="117"/>
    </row>
    <row r="673" spans="1:8" ht="18">
      <c r="A673" s="117"/>
      <c r="B673" s="118"/>
      <c r="C673" s="114"/>
      <c r="D673" s="114"/>
      <c r="E673" s="114"/>
      <c r="F673" s="114"/>
      <c r="G673" s="114"/>
      <c r="H673" s="117"/>
    </row>
    <row r="674" spans="1:8" ht="18">
      <c r="A674" s="117"/>
      <c r="B674" s="118"/>
      <c r="C674" s="114"/>
      <c r="D674" s="114"/>
      <c r="E674" s="114"/>
      <c r="F674" s="114"/>
      <c r="G674" s="114"/>
      <c r="H674" s="117"/>
    </row>
    <row r="675" spans="1:8" ht="18">
      <c r="A675" s="117"/>
      <c r="B675" s="118"/>
      <c r="C675" s="114"/>
      <c r="D675" s="114"/>
      <c r="E675" s="114"/>
      <c r="F675" s="114"/>
      <c r="G675" s="114"/>
      <c r="H675" s="117"/>
    </row>
    <row r="676" spans="1:8" ht="18">
      <c r="A676" s="117"/>
      <c r="B676" s="118"/>
      <c r="C676" s="114"/>
      <c r="D676" s="114"/>
      <c r="E676" s="114"/>
      <c r="F676" s="114"/>
      <c r="G676" s="114"/>
      <c r="H676" s="117"/>
    </row>
    <row r="677" spans="1:8" ht="18">
      <c r="A677" s="117"/>
      <c r="B677" s="118"/>
      <c r="C677" s="114"/>
      <c r="D677" s="114"/>
      <c r="E677" s="114"/>
      <c r="F677" s="114"/>
      <c r="G677" s="114"/>
      <c r="H677" s="117"/>
    </row>
    <row r="678" spans="1:8" ht="18">
      <c r="A678" s="117"/>
      <c r="B678" s="118"/>
      <c r="C678" s="114"/>
      <c r="D678" s="114"/>
      <c r="E678" s="114"/>
      <c r="F678" s="114"/>
      <c r="G678" s="114"/>
      <c r="H678" s="117"/>
    </row>
    <row r="679" spans="1:8" ht="18">
      <c r="A679" s="117"/>
      <c r="B679" s="118"/>
      <c r="C679" s="114"/>
      <c r="D679" s="114"/>
      <c r="E679" s="114"/>
      <c r="F679" s="114"/>
      <c r="G679" s="114"/>
      <c r="H679" s="117"/>
    </row>
    <row r="680" spans="1:8" ht="18">
      <c r="A680" s="117"/>
      <c r="B680" s="118"/>
      <c r="C680" s="114"/>
      <c r="D680" s="114"/>
      <c r="E680" s="114"/>
      <c r="F680" s="114"/>
      <c r="G680" s="114"/>
      <c r="H680" s="117"/>
    </row>
    <row r="681" spans="1:8" ht="18">
      <c r="A681" s="117"/>
      <c r="B681" s="118"/>
      <c r="C681" s="114"/>
      <c r="D681" s="114"/>
      <c r="E681" s="114"/>
      <c r="F681" s="114"/>
      <c r="G681" s="114"/>
      <c r="H681" s="117"/>
    </row>
    <row r="682" spans="1:8" ht="18">
      <c r="A682" s="117"/>
      <c r="B682" s="118"/>
      <c r="C682" s="114"/>
      <c r="D682" s="114"/>
      <c r="E682" s="114"/>
      <c r="F682" s="114"/>
      <c r="G682" s="114"/>
      <c r="H682" s="117"/>
    </row>
    <row r="683" spans="1:8" ht="18">
      <c r="A683" s="117"/>
      <c r="B683" s="118"/>
      <c r="C683" s="114"/>
      <c r="D683" s="114"/>
      <c r="E683" s="114"/>
      <c r="F683" s="114"/>
      <c r="G683" s="114"/>
      <c r="H683" s="117"/>
    </row>
    <row r="684" spans="1:8" ht="18">
      <c r="A684" s="117"/>
      <c r="B684" s="118"/>
      <c r="C684" s="114"/>
      <c r="D684" s="114"/>
      <c r="E684" s="114"/>
      <c r="F684" s="114"/>
      <c r="G684" s="114"/>
      <c r="H684" s="117"/>
    </row>
    <row r="685" spans="1:8" ht="18">
      <c r="A685" s="117"/>
      <c r="B685" s="118"/>
      <c r="C685" s="114"/>
      <c r="D685" s="114"/>
      <c r="E685" s="114"/>
      <c r="F685" s="114"/>
      <c r="G685" s="114"/>
      <c r="H685" s="117"/>
    </row>
    <row r="686" spans="1:8" ht="18">
      <c r="A686" s="117"/>
      <c r="B686" s="118"/>
      <c r="C686" s="114"/>
      <c r="D686" s="114"/>
      <c r="E686" s="114"/>
      <c r="F686" s="114"/>
      <c r="G686" s="114"/>
      <c r="H686" s="117"/>
    </row>
    <row r="687" spans="1:8" ht="18">
      <c r="A687" s="117"/>
      <c r="B687" s="118"/>
      <c r="C687" s="114"/>
      <c r="D687" s="114"/>
      <c r="E687" s="114"/>
      <c r="F687" s="114"/>
      <c r="G687" s="114"/>
      <c r="H687" s="117"/>
    </row>
    <row r="688" spans="1:8" ht="18">
      <c r="A688" s="117"/>
      <c r="B688" s="118"/>
      <c r="C688" s="114"/>
      <c r="D688" s="114"/>
      <c r="E688" s="114"/>
      <c r="F688" s="114"/>
      <c r="G688" s="114"/>
      <c r="H688" s="117"/>
    </row>
    <row r="689" spans="1:8" ht="18">
      <c r="A689" s="117"/>
      <c r="B689" s="118"/>
      <c r="C689" s="114"/>
      <c r="D689" s="114"/>
      <c r="E689" s="114"/>
      <c r="F689" s="114"/>
      <c r="G689" s="114"/>
      <c r="H689" s="117"/>
    </row>
    <row r="690" spans="1:8" ht="18">
      <c r="A690" s="117"/>
      <c r="B690" s="118"/>
      <c r="C690" s="114"/>
      <c r="D690" s="114"/>
      <c r="E690" s="114"/>
      <c r="F690" s="114"/>
      <c r="G690" s="114"/>
      <c r="H690" s="117"/>
    </row>
    <row r="691" spans="1:8" ht="18">
      <c r="A691" s="117"/>
      <c r="B691" s="118"/>
      <c r="C691" s="114"/>
      <c r="D691" s="114"/>
      <c r="E691" s="114"/>
      <c r="F691" s="114"/>
      <c r="G691" s="114"/>
      <c r="H691" s="117"/>
    </row>
    <row r="692" spans="1:8" ht="18">
      <c r="A692" s="117"/>
      <c r="B692" s="118"/>
      <c r="C692" s="114"/>
      <c r="D692" s="114"/>
      <c r="E692" s="114"/>
      <c r="F692" s="114"/>
      <c r="G692" s="114"/>
      <c r="H692" s="117"/>
    </row>
    <row r="693" spans="1:8" ht="18">
      <c r="A693" s="117"/>
      <c r="B693" s="118"/>
      <c r="C693" s="114"/>
      <c r="D693" s="114"/>
      <c r="E693" s="114"/>
      <c r="F693" s="114"/>
      <c r="G693" s="114"/>
      <c r="H693" s="117"/>
    </row>
    <row r="694" spans="1:8" ht="18">
      <c r="A694" s="117"/>
      <c r="B694" s="118"/>
      <c r="C694" s="114"/>
      <c r="D694" s="114"/>
      <c r="E694" s="114"/>
      <c r="F694" s="114"/>
      <c r="G694" s="114"/>
      <c r="H694" s="117"/>
    </row>
    <row r="695" spans="1:8" ht="18">
      <c r="A695" s="117"/>
      <c r="B695" s="118"/>
      <c r="C695" s="114"/>
      <c r="D695" s="114"/>
      <c r="E695" s="114"/>
      <c r="F695" s="114"/>
      <c r="G695" s="114"/>
      <c r="H695" s="117"/>
    </row>
    <row r="696" spans="1:8" ht="18">
      <c r="A696" s="117"/>
      <c r="B696" s="118"/>
      <c r="C696" s="114"/>
      <c r="D696" s="114"/>
      <c r="E696" s="114"/>
      <c r="F696" s="114"/>
      <c r="G696" s="114"/>
      <c r="H696" s="117"/>
    </row>
    <row r="697" spans="1:8" ht="18">
      <c r="A697" s="117"/>
      <c r="B697" s="118"/>
      <c r="C697" s="114"/>
      <c r="D697" s="114"/>
      <c r="E697" s="114"/>
      <c r="F697" s="114"/>
      <c r="G697" s="114"/>
      <c r="H697" s="117"/>
    </row>
    <row r="698" spans="1:8" ht="18">
      <c r="A698" s="117"/>
      <c r="B698" s="118"/>
      <c r="C698" s="114"/>
      <c r="D698" s="114"/>
      <c r="E698" s="114"/>
      <c r="F698" s="114"/>
      <c r="G698" s="114"/>
      <c r="H698" s="117"/>
    </row>
    <row r="699" spans="1:8" ht="18">
      <c r="A699" s="117"/>
      <c r="B699" s="118"/>
      <c r="C699" s="114"/>
      <c r="D699" s="114"/>
      <c r="E699" s="114"/>
      <c r="F699" s="114"/>
      <c r="G699" s="114"/>
      <c r="H699" s="117"/>
    </row>
    <row r="700" spans="1:8" ht="18">
      <c r="A700" s="117"/>
      <c r="B700" s="118"/>
      <c r="C700" s="114"/>
      <c r="D700" s="114"/>
      <c r="E700" s="114"/>
      <c r="F700" s="114"/>
      <c r="G700" s="114"/>
      <c r="H700" s="117"/>
    </row>
    <row r="701" spans="1:8" ht="18">
      <c r="A701" s="117"/>
      <c r="B701" s="118"/>
      <c r="C701" s="114"/>
      <c r="D701" s="114"/>
      <c r="E701" s="114"/>
      <c r="F701" s="114"/>
      <c r="G701" s="114"/>
      <c r="H701" s="117"/>
    </row>
    <row r="702" spans="1:8" ht="18">
      <c r="A702" s="117"/>
      <c r="B702" s="118"/>
      <c r="C702" s="114"/>
      <c r="D702" s="114"/>
      <c r="E702" s="114"/>
      <c r="F702" s="114"/>
      <c r="G702" s="114"/>
      <c r="H702" s="117"/>
    </row>
    <row r="703" spans="1:8" ht="18">
      <c r="A703" s="117"/>
      <c r="B703" s="118"/>
      <c r="C703" s="114"/>
      <c r="D703" s="114"/>
      <c r="E703" s="114"/>
      <c r="F703" s="114"/>
      <c r="G703" s="114"/>
      <c r="H703" s="117"/>
    </row>
    <row r="704" spans="1:8" ht="18">
      <c r="A704" s="117"/>
      <c r="B704" s="118"/>
      <c r="C704" s="114"/>
      <c r="D704" s="114"/>
      <c r="E704" s="114"/>
      <c r="F704" s="114"/>
      <c r="G704" s="114"/>
      <c r="H704" s="117"/>
    </row>
    <row r="705" spans="1:8" ht="18">
      <c r="A705" s="117"/>
      <c r="B705" s="118"/>
      <c r="C705" s="114"/>
      <c r="D705" s="114"/>
      <c r="E705" s="114"/>
      <c r="F705" s="114"/>
      <c r="G705" s="114"/>
      <c r="H705" s="117"/>
    </row>
    <row r="706" spans="1:8" ht="18">
      <c r="A706" s="117"/>
      <c r="B706" s="118"/>
      <c r="C706" s="114"/>
      <c r="D706" s="114"/>
      <c r="E706" s="114"/>
      <c r="F706" s="114"/>
      <c r="G706" s="114"/>
      <c r="H706" s="117"/>
    </row>
    <row r="707" spans="1:8" ht="18">
      <c r="A707" s="117"/>
      <c r="B707" s="118"/>
      <c r="C707" s="114"/>
      <c r="D707" s="114"/>
      <c r="E707" s="114"/>
      <c r="F707" s="114"/>
      <c r="G707" s="114"/>
      <c r="H707" s="117"/>
    </row>
    <row r="708" spans="1:8" ht="18">
      <c r="A708" s="117"/>
      <c r="B708" s="118"/>
      <c r="C708" s="114"/>
      <c r="D708" s="114"/>
      <c r="E708" s="114"/>
      <c r="F708" s="114"/>
      <c r="G708" s="114"/>
      <c r="H708" s="117"/>
    </row>
    <row r="709" spans="1:8" ht="18">
      <c r="A709" s="117"/>
      <c r="B709" s="118"/>
      <c r="C709" s="114"/>
      <c r="D709" s="114"/>
      <c r="E709" s="114"/>
      <c r="F709" s="114"/>
      <c r="G709" s="114"/>
      <c r="H709" s="117"/>
    </row>
    <row r="710" spans="1:8" ht="18">
      <c r="A710" s="117"/>
      <c r="B710" s="118"/>
      <c r="C710" s="114"/>
      <c r="D710" s="114"/>
      <c r="E710" s="114"/>
      <c r="F710" s="114"/>
      <c r="G710" s="114"/>
      <c r="H710" s="117"/>
    </row>
    <row r="711" spans="1:8" ht="18">
      <c r="A711" s="117"/>
      <c r="B711" s="118"/>
      <c r="C711" s="114"/>
      <c r="D711" s="114"/>
      <c r="E711" s="114"/>
      <c r="F711" s="114"/>
      <c r="G711" s="114"/>
      <c r="H711" s="117"/>
    </row>
    <row r="712" spans="1:8" ht="18">
      <c r="A712" s="117"/>
      <c r="B712" s="118"/>
      <c r="C712" s="114"/>
      <c r="D712" s="114"/>
      <c r="E712" s="114"/>
      <c r="F712" s="114"/>
      <c r="G712" s="114"/>
      <c r="H712" s="117"/>
    </row>
    <row r="713" spans="1:8" ht="18">
      <c r="A713" s="117"/>
      <c r="B713" s="118"/>
      <c r="C713" s="114"/>
      <c r="D713" s="114"/>
      <c r="E713" s="114"/>
      <c r="F713" s="114"/>
      <c r="G713" s="114"/>
      <c r="H713" s="117"/>
    </row>
    <row r="714" spans="1:8" ht="18">
      <c r="A714" s="117"/>
      <c r="B714" s="118"/>
      <c r="C714" s="114"/>
      <c r="D714" s="114"/>
      <c r="E714" s="114"/>
      <c r="F714" s="114"/>
      <c r="G714" s="114"/>
      <c r="H714" s="117"/>
    </row>
    <row r="715" spans="1:8" ht="18">
      <c r="A715" s="117"/>
      <c r="B715" s="118"/>
      <c r="C715" s="114"/>
      <c r="D715" s="114"/>
      <c r="E715" s="114"/>
      <c r="F715" s="114"/>
      <c r="G715" s="114"/>
      <c r="H715" s="117"/>
    </row>
    <row r="716" spans="1:8" ht="18">
      <c r="A716" s="117"/>
      <c r="B716" s="118"/>
      <c r="C716" s="114"/>
      <c r="D716" s="114"/>
      <c r="E716" s="114"/>
      <c r="F716" s="114"/>
      <c r="G716" s="114"/>
      <c r="H716" s="117"/>
    </row>
    <row r="717" spans="1:8" ht="18">
      <c r="A717" s="117"/>
      <c r="B717" s="118"/>
      <c r="C717" s="114"/>
      <c r="D717" s="114"/>
      <c r="E717" s="114"/>
      <c r="F717" s="114"/>
      <c r="G717" s="114"/>
      <c r="H717" s="117"/>
    </row>
    <row r="718" spans="1:8" ht="18">
      <c r="A718" s="117"/>
      <c r="B718" s="118"/>
      <c r="C718" s="114"/>
      <c r="D718" s="114"/>
      <c r="E718" s="114"/>
      <c r="F718" s="114"/>
      <c r="G718" s="114"/>
      <c r="H718" s="117"/>
    </row>
    <row r="719" spans="1:8" ht="18">
      <c r="A719" s="117"/>
      <c r="B719" s="118"/>
      <c r="C719" s="114"/>
      <c r="D719" s="114"/>
      <c r="E719" s="114"/>
      <c r="F719" s="114"/>
      <c r="G719" s="114"/>
      <c r="H719" s="117"/>
    </row>
    <row r="720" spans="1:8" ht="18">
      <c r="A720" s="117"/>
      <c r="B720" s="118"/>
      <c r="C720" s="114"/>
      <c r="D720" s="114"/>
      <c r="E720" s="114"/>
      <c r="F720" s="114"/>
      <c r="G720" s="114"/>
      <c r="H720" s="117"/>
    </row>
    <row r="721" spans="1:8" ht="18">
      <c r="A721" s="117"/>
      <c r="B721" s="118"/>
      <c r="C721" s="114"/>
      <c r="D721" s="114"/>
      <c r="E721" s="114"/>
      <c r="F721" s="114"/>
      <c r="G721" s="114"/>
      <c r="H721" s="117"/>
    </row>
    <row r="722" spans="1:8" ht="18">
      <c r="A722" s="117"/>
      <c r="B722" s="118"/>
      <c r="C722" s="114"/>
      <c r="D722" s="114"/>
      <c r="E722" s="114"/>
      <c r="F722" s="114"/>
      <c r="G722" s="114"/>
      <c r="H722" s="117"/>
    </row>
    <row r="723" spans="1:8" ht="18">
      <c r="A723" s="117"/>
      <c r="B723" s="118"/>
      <c r="C723" s="114"/>
      <c r="D723" s="114"/>
      <c r="E723" s="114"/>
      <c r="F723" s="114"/>
      <c r="G723" s="114"/>
      <c r="H723" s="117"/>
    </row>
    <row r="724" spans="1:8" ht="18">
      <c r="A724" s="117"/>
      <c r="B724" s="118"/>
      <c r="C724" s="114"/>
      <c r="D724" s="114"/>
      <c r="E724" s="114"/>
      <c r="F724" s="114"/>
      <c r="G724" s="114"/>
      <c r="H724" s="117"/>
    </row>
    <row r="725" spans="1:8" ht="18">
      <c r="A725" s="117"/>
      <c r="B725" s="118"/>
      <c r="C725" s="114"/>
      <c r="D725" s="114"/>
      <c r="E725" s="114"/>
      <c r="F725" s="114"/>
      <c r="G725" s="114"/>
      <c r="H725" s="117"/>
    </row>
    <row r="726" spans="1:8" ht="18">
      <c r="A726" s="117"/>
      <c r="B726" s="118"/>
      <c r="C726" s="114"/>
      <c r="D726" s="114"/>
      <c r="E726" s="114"/>
      <c r="F726" s="114"/>
      <c r="G726" s="114"/>
      <c r="H726" s="117"/>
    </row>
    <row r="727" spans="1:8" ht="18">
      <c r="A727" s="117"/>
      <c r="B727" s="118"/>
      <c r="C727" s="114"/>
      <c r="D727" s="114"/>
      <c r="E727" s="114"/>
      <c r="F727" s="114"/>
      <c r="G727" s="114"/>
      <c r="H727" s="117"/>
    </row>
    <row r="728" spans="1:8" ht="18">
      <c r="A728" s="117"/>
      <c r="B728" s="118"/>
      <c r="C728" s="114"/>
      <c r="D728" s="114"/>
      <c r="E728" s="114"/>
      <c r="F728" s="114"/>
      <c r="G728" s="114"/>
      <c r="H728" s="117"/>
    </row>
    <row r="729" spans="1:8" ht="18">
      <c r="A729" s="117"/>
      <c r="B729" s="118"/>
      <c r="C729" s="114"/>
      <c r="D729" s="114"/>
      <c r="E729" s="114"/>
      <c r="F729" s="114"/>
      <c r="G729" s="114"/>
      <c r="H729" s="117"/>
    </row>
    <row r="730" spans="1:8" ht="18">
      <c r="A730" s="117"/>
      <c r="B730" s="118"/>
      <c r="C730" s="114"/>
      <c r="D730" s="114"/>
      <c r="E730" s="114"/>
      <c r="F730" s="114"/>
      <c r="G730" s="114"/>
      <c r="H730" s="117"/>
    </row>
    <row r="731" spans="1:8" ht="18">
      <c r="A731" s="117"/>
      <c r="B731" s="118"/>
      <c r="C731" s="114"/>
      <c r="D731" s="114"/>
      <c r="E731" s="114"/>
      <c r="F731" s="114"/>
      <c r="G731" s="114"/>
      <c r="H731" s="117"/>
    </row>
    <row r="732" spans="1:8" ht="18">
      <c r="A732" s="117"/>
      <c r="B732" s="118"/>
      <c r="C732" s="114"/>
      <c r="D732" s="114"/>
      <c r="E732" s="114"/>
      <c r="F732" s="114"/>
      <c r="G732" s="114"/>
      <c r="H732" s="117"/>
    </row>
    <row r="733" spans="1:8" ht="18">
      <c r="A733" s="117"/>
      <c r="B733" s="118"/>
      <c r="C733" s="114"/>
      <c r="D733" s="114"/>
      <c r="E733" s="114"/>
      <c r="F733" s="114"/>
      <c r="G733" s="114"/>
      <c r="H733" s="117"/>
    </row>
    <row r="734" spans="1:8" ht="18">
      <c r="A734" s="117"/>
      <c r="B734" s="118"/>
      <c r="C734" s="114"/>
      <c r="D734" s="114"/>
      <c r="E734" s="114"/>
      <c r="F734" s="114"/>
      <c r="G734" s="114"/>
      <c r="H734" s="117"/>
    </row>
    <row r="735" spans="1:8" ht="18">
      <c r="A735" s="117"/>
      <c r="B735" s="118"/>
      <c r="C735" s="114"/>
      <c r="D735" s="114"/>
      <c r="E735" s="114"/>
      <c r="F735" s="114"/>
      <c r="G735" s="114"/>
      <c r="H735" s="117"/>
    </row>
    <row r="736" spans="1:8" ht="18">
      <c r="A736" s="117"/>
      <c r="B736" s="118"/>
      <c r="C736" s="114"/>
      <c r="D736" s="114"/>
      <c r="E736" s="114"/>
      <c r="F736" s="114"/>
      <c r="G736" s="114"/>
      <c r="H736" s="117"/>
    </row>
    <row r="737" spans="1:8" ht="18">
      <c r="A737" s="117"/>
      <c r="B737" s="118"/>
      <c r="C737" s="114"/>
      <c r="D737" s="114"/>
      <c r="E737" s="114"/>
      <c r="F737" s="114"/>
      <c r="G737" s="114"/>
      <c r="H737" s="117"/>
    </row>
    <row r="738" spans="1:8" ht="18">
      <c r="A738" s="117"/>
      <c r="B738" s="118"/>
      <c r="C738" s="114"/>
      <c r="D738" s="114"/>
      <c r="E738" s="114"/>
      <c r="F738" s="114"/>
      <c r="G738" s="114"/>
      <c r="H738" s="117"/>
    </row>
    <row r="739" spans="1:8" ht="18">
      <c r="A739" s="117"/>
      <c r="B739" s="118"/>
      <c r="C739" s="114"/>
      <c r="D739" s="114"/>
      <c r="E739" s="114"/>
      <c r="F739" s="114"/>
      <c r="G739" s="114"/>
      <c r="H739" s="117"/>
    </row>
    <row r="740" spans="1:8" ht="18">
      <c r="A740" s="117"/>
      <c r="B740" s="118"/>
      <c r="C740" s="114"/>
      <c r="D740" s="114"/>
      <c r="E740" s="114"/>
      <c r="F740" s="114"/>
      <c r="G740" s="114"/>
      <c r="H740" s="117"/>
    </row>
    <row r="741" spans="1:8" ht="18">
      <c r="A741" s="117"/>
      <c r="B741" s="118"/>
      <c r="C741" s="114"/>
      <c r="D741" s="114"/>
      <c r="E741" s="114"/>
      <c r="F741" s="114"/>
      <c r="G741" s="114"/>
      <c r="H741" s="117"/>
    </row>
    <row r="742" spans="1:8" ht="18">
      <c r="A742" s="117"/>
      <c r="B742" s="118"/>
      <c r="C742" s="114"/>
      <c r="D742" s="114"/>
      <c r="E742" s="114"/>
      <c r="F742" s="114"/>
      <c r="G742" s="114"/>
      <c r="H742" s="117"/>
    </row>
    <row r="743" spans="1:8" ht="18">
      <c r="A743" s="117"/>
      <c r="B743" s="118"/>
      <c r="C743" s="114"/>
      <c r="D743" s="114"/>
      <c r="E743" s="114"/>
      <c r="F743" s="114"/>
      <c r="G743" s="114"/>
      <c r="H743" s="117"/>
    </row>
    <row r="744" spans="1:8" ht="18">
      <c r="A744" s="117"/>
      <c r="B744" s="118"/>
      <c r="C744" s="114"/>
      <c r="D744" s="114"/>
      <c r="E744" s="114"/>
      <c r="F744" s="114"/>
      <c r="G744" s="114"/>
      <c r="H744" s="117"/>
    </row>
    <row r="745" spans="1:8" ht="18">
      <c r="A745" s="117"/>
      <c r="B745" s="118"/>
      <c r="C745" s="114"/>
      <c r="D745" s="114"/>
      <c r="E745" s="114"/>
      <c r="F745" s="114"/>
      <c r="G745" s="114"/>
      <c r="H745" s="117"/>
    </row>
    <row r="746" spans="1:8" ht="18">
      <c r="A746" s="117"/>
      <c r="B746" s="118"/>
      <c r="C746" s="114"/>
      <c r="D746" s="114"/>
      <c r="E746" s="114"/>
      <c r="F746" s="114"/>
      <c r="G746" s="114"/>
      <c r="H746" s="117"/>
    </row>
    <row r="747" spans="1:8" ht="18">
      <c r="A747" s="117"/>
      <c r="B747" s="118"/>
      <c r="C747" s="114"/>
      <c r="D747" s="114"/>
      <c r="E747" s="114"/>
      <c r="F747" s="114"/>
      <c r="G747" s="114"/>
      <c r="H747" s="117"/>
    </row>
    <row r="748" spans="1:8" ht="18">
      <c r="A748" s="117"/>
      <c r="B748" s="118"/>
      <c r="C748" s="114"/>
      <c r="D748" s="114"/>
      <c r="E748" s="114"/>
      <c r="F748" s="114"/>
      <c r="G748" s="114"/>
      <c r="H748" s="117"/>
    </row>
    <row r="749" spans="1:8" ht="18">
      <c r="A749" s="117"/>
      <c r="B749" s="118"/>
      <c r="C749" s="114"/>
      <c r="D749" s="114"/>
      <c r="E749" s="114"/>
      <c r="F749" s="114"/>
      <c r="G749" s="114"/>
      <c r="H749" s="117"/>
    </row>
    <row r="750" spans="1:8" ht="18">
      <c r="A750" s="117"/>
      <c r="B750" s="118"/>
      <c r="C750" s="114"/>
      <c r="D750" s="114"/>
      <c r="E750" s="114"/>
      <c r="F750" s="114"/>
      <c r="G750" s="114"/>
      <c r="H750" s="117"/>
    </row>
    <row r="751" spans="1:8" ht="18">
      <c r="A751" s="117"/>
      <c r="B751" s="118"/>
      <c r="C751" s="114"/>
      <c r="D751" s="114"/>
      <c r="E751" s="114"/>
      <c r="F751" s="114"/>
      <c r="G751" s="114"/>
      <c r="H751" s="117"/>
    </row>
    <row r="752" spans="1:8" ht="18">
      <c r="A752" s="117"/>
      <c r="B752" s="118"/>
      <c r="C752" s="114"/>
      <c r="D752" s="114"/>
      <c r="E752" s="114"/>
      <c r="F752" s="114"/>
      <c r="G752" s="114"/>
      <c r="H752" s="117"/>
    </row>
    <row r="753" spans="1:8" ht="18">
      <c r="A753" s="117"/>
      <c r="B753" s="118"/>
      <c r="C753" s="114"/>
      <c r="D753" s="114"/>
      <c r="E753" s="114"/>
      <c r="F753" s="114"/>
      <c r="G753" s="114"/>
      <c r="H753" s="117"/>
    </row>
    <row r="754" spans="1:8" ht="18">
      <c r="A754" s="117"/>
      <c r="B754" s="118"/>
      <c r="C754" s="114"/>
      <c r="D754" s="114"/>
      <c r="E754" s="114"/>
      <c r="F754" s="114"/>
      <c r="G754" s="114"/>
      <c r="H754" s="117"/>
    </row>
    <row r="755" spans="1:8" ht="18">
      <c r="A755" s="117"/>
      <c r="B755" s="118"/>
      <c r="C755" s="114"/>
      <c r="D755" s="114"/>
      <c r="E755" s="114"/>
      <c r="F755" s="114"/>
      <c r="G755" s="114"/>
      <c r="H755" s="117"/>
    </row>
    <row r="756" spans="1:8" ht="18">
      <c r="A756" s="117"/>
      <c r="B756" s="118"/>
      <c r="C756" s="114"/>
      <c r="D756" s="114"/>
      <c r="E756" s="114"/>
      <c r="F756" s="114"/>
      <c r="G756" s="114"/>
      <c r="H756" s="117"/>
    </row>
    <row r="757" spans="1:8" ht="18">
      <c r="A757" s="117"/>
      <c r="B757" s="118"/>
      <c r="C757" s="114"/>
      <c r="D757" s="114"/>
      <c r="E757" s="114"/>
      <c r="F757" s="114"/>
      <c r="G757" s="114"/>
      <c r="H757" s="117"/>
    </row>
    <row r="758" spans="1:8" ht="18">
      <c r="A758" s="117"/>
      <c r="B758" s="118"/>
      <c r="C758" s="114"/>
      <c r="D758" s="114"/>
      <c r="E758" s="114"/>
      <c r="F758" s="114"/>
      <c r="G758" s="114"/>
      <c r="H758" s="117"/>
    </row>
    <row r="759" spans="1:8" ht="18">
      <c r="A759" s="117"/>
      <c r="B759" s="118"/>
      <c r="C759" s="114"/>
      <c r="D759" s="114"/>
      <c r="E759" s="114"/>
      <c r="F759" s="114"/>
      <c r="G759" s="114"/>
      <c r="H759" s="117"/>
    </row>
    <row r="760" spans="1:8" ht="18">
      <c r="A760" s="117"/>
      <c r="B760" s="118"/>
      <c r="C760" s="114"/>
      <c r="D760" s="114"/>
      <c r="E760" s="114"/>
      <c r="F760" s="114"/>
      <c r="G760" s="114"/>
      <c r="H760" s="117"/>
    </row>
    <row r="761" spans="1:8" ht="18">
      <c r="A761" s="117"/>
      <c r="B761" s="118"/>
      <c r="C761" s="114"/>
      <c r="D761" s="114"/>
      <c r="E761" s="114"/>
      <c r="F761" s="114"/>
      <c r="G761" s="114"/>
      <c r="H761" s="117"/>
    </row>
    <row r="762" spans="1:8" ht="18">
      <c r="A762" s="117"/>
      <c r="B762" s="118"/>
      <c r="C762" s="114"/>
      <c r="D762" s="114"/>
      <c r="E762" s="114"/>
      <c r="F762" s="114"/>
      <c r="G762" s="114"/>
      <c r="H762" s="117"/>
    </row>
    <row r="763" spans="1:8" ht="18">
      <c r="A763" s="117"/>
      <c r="B763" s="118"/>
      <c r="C763" s="114"/>
      <c r="D763" s="114"/>
      <c r="E763" s="114"/>
      <c r="F763" s="114"/>
      <c r="G763" s="114"/>
      <c r="H763" s="117"/>
    </row>
    <row r="764" spans="1:8" ht="18">
      <c r="A764" s="117"/>
      <c r="B764" s="118"/>
      <c r="C764" s="114"/>
      <c r="D764" s="114"/>
      <c r="E764" s="114"/>
      <c r="F764" s="114"/>
      <c r="G764" s="114"/>
      <c r="H764" s="117"/>
    </row>
    <row r="765" spans="1:8" ht="18">
      <c r="A765" s="117"/>
      <c r="B765" s="118"/>
      <c r="C765" s="114"/>
      <c r="D765" s="114"/>
      <c r="E765" s="114"/>
      <c r="F765" s="114"/>
      <c r="G765" s="114"/>
      <c r="H765" s="117"/>
    </row>
    <row r="766" spans="1:8" ht="18">
      <c r="A766" s="117"/>
      <c r="B766" s="118"/>
      <c r="C766" s="114"/>
      <c r="D766" s="114"/>
      <c r="E766" s="114"/>
      <c r="F766" s="114"/>
      <c r="G766" s="114"/>
      <c r="H766" s="117"/>
    </row>
    <row r="767" spans="1:8" ht="18">
      <c r="A767" s="117"/>
      <c r="B767" s="118"/>
      <c r="C767" s="114"/>
      <c r="D767" s="114"/>
      <c r="E767" s="114"/>
      <c r="F767" s="114"/>
      <c r="G767" s="114"/>
      <c r="H767" s="117"/>
    </row>
    <row r="768" spans="1:8" ht="18">
      <c r="A768" s="117"/>
      <c r="B768" s="118"/>
      <c r="C768" s="114"/>
      <c r="D768" s="114"/>
      <c r="E768" s="114"/>
      <c r="F768" s="114"/>
      <c r="G768" s="114"/>
      <c r="H768" s="117"/>
    </row>
    <row r="769" spans="1:8" ht="18">
      <c r="A769" s="117"/>
      <c r="B769" s="118"/>
      <c r="C769" s="114"/>
      <c r="D769" s="114"/>
      <c r="E769" s="114"/>
      <c r="F769" s="114"/>
      <c r="G769" s="114"/>
      <c r="H769" s="117"/>
    </row>
    <row r="770" spans="1:8" ht="18">
      <c r="A770" s="117"/>
      <c r="B770" s="118"/>
      <c r="C770" s="114"/>
      <c r="D770" s="114"/>
      <c r="E770" s="114"/>
      <c r="F770" s="114"/>
      <c r="G770" s="114"/>
      <c r="H770" s="117"/>
    </row>
    <row r="771" spans="1:8" ht="18">
      <c r="A771" s="117"/>
      <c r="B771" s="118"/>
      <c r="C771" s="114"/>
      <c r="D771" s="114"/>
      <c r="E771" s="114"/>
      <c r="F771" s="114"/>
      <c r="G771" s="114"/>
      <c r="H771" s="117"/>
    </row>
    <row r="772" spans="1:8" ht="18">
      <c r="A772" s="117"/>
      <c r="B772" s="118"/>
      <c r="C772" s="114"/>
      <c r="D772" s="114"/>
      <c r="E772" s="114"/>
      <c r="F772" s="114"/>
      <c r="G772" s="114"/>
      <c r="H772" s="117"/>
    </row>
    <row r="773" spans="1:8" ht="18">
      <c r="A773" s="117"/>
      <c r="B773" s="118"/>
      <c r="C773" s="114"/>
      <c r="D773" s="114"/>
      <c r="E773" s="114"/>
      <c r="F773" s="114"/>
      <c r="G773" s="114"/>
      <c r="H773" s="117"/>
    </row>
    <row r="774" spans="1:8" ht="18">
      <c r="A774" s="117"/>
      <c r="B774" s="118"/>
      <c r="C774" s="114"/>
      <c r="D774" s="114"/>
      <c r="E774" s="114"/>
      <c r="F774" s="114"/>
      <c r="G774" s="114"/>
      <c r="H774" s="117"/>
    </row>
    <row r="775" spans="1:8" ht="18">
      <c r="A775" s="117"/>
      <c r="B775" s="118"/>
      <c r="C775" s="114"/>
      <c r="D775" s="114"/>
      <c r="E775" s="114"/>
      <c r="F775" s="114"/>
      <c r="G775" s="114"/>
      <c r="H775" s="117"/>
    </row>
    <row r="776" spans="1:8" ht="18">
      <c r="A776" s="117"/>
      <c r="B776" s="118"/>
      <c r="C776" s="114"/>
      <c r="D776" s="114"/>
      <c r="E776" s="114"/>
      <c r="F776" s="114"/>
      <c r="G776" s="114"/>
      <c r="H776" s="117"/>
    </row>
    <row r="777" spans="1:8" ht="18">
      <c r="A777" s="117"/>
      <c r="B777" s="118"/>
      <c r="C777" s="114"/>
      <c r="D777" s="114"/>
      <c r="E777" s="114"/>
      <c r="F777" s="114"/>
      <c r="G777" s="114"/>
      <c r="H777" s="117"/>
    </row>
    <row r="778" spans="1:8" ht="18">
      <c r="A778" s="117"/>
      <c r="B778" s="118"/>
      <c r="C778" s="114"/>
      <c r="D778" s="114"/>
      <c r="E778" s="114"/>
      <c r="F778" s="114"/>
      <c r="G778" s="114"/>
      <c r="H778" s="117"/>
    </row>
    <row r="779" spans="1:8" ht="18">
      <c r="A779" s="117"/>
      <c r="B779" s="118"/>
      <c r="C779" s="114"/>
      <c r="D779" s="114"/>
      <c r="E779" s="114"/>
      <c r="F779" s="114"/>
      <c r="G779" s="114"/>
      <c r="H779" s="117"/>
    </row>
    <row r="780" spans="1:8" ht="18">
      <c r="A780" s="117"/>
      <c r="B780" s="118"/>
      <c r="C780" s="114"/>
      <c r="D780" s="114"/>
      <c r="E780" s="114"/>
      <c r="F780" s="114"/>
      <c r="G780" s="114"/>
      <c r="H780" s="117"/>
    </row>
    <row r="781" spans="1:8" ht="18">
      <c r="A781" s="117"/>
      <c r="B781" s="118"/>
      <c r="C781" s="114"/>
      <c r="D781" s="114"/>
      <c r="E781" s="114"/>
      <c r="F781" s="114"/>
      <c r="G781" s="114"/>
      <c r="H781" s="117"/>
    </row>
    <row r="782" spans="1:8" ht="18">
      <c r="A782" s="117"/>
      <c r="B782" s="118"/>
      <c r="C782" s="114"/>
      <c r="D782" s="114"/>
      <c r="E782" s="114"/>
      <c r="F782" s="114"/>
      <c r="G782" s="114"/>
      <c r="H782" s="117"/>
    </row>
    <row r="783" spans="1:8" ht="18">
      <c r="A783" s="117"/>
      <c r="B783" s="118"/>
      <c r="C783" s="114"/>
      <c r="D783" s="114"/>
      <c r="E783" s="114"/>
      <c r="F783" s="114"/>
      <c r="G783" s="114"/>
      <c r="H783" s="117"/>
    </row>
    <row r="784" spans="1:8" ht="18">
      <c r="A784" s="117"/>
      <c r="B784" s="118"/>
      <c r="C784" s="114"/>
      <c r="D784" s="114"/>
      <c r="E784" s="114"/>
      <c r="F784" s="114"/>
      <c r="G784" s="114"/>
      <c r="H784" s="117"/>
    </row>
    <row r="785" spans="1:8" ht="18">
      <c r="A785" s="117"/>
      <c r="B785" s="118"/>
      <c r="C785" s="114"/>
      <c r="D785" s="114"/>
      <c r="E785" s="114"/>
      <c r="F785" s="114"/>
      <c r="G785" s="114"/>
      <c r="H785" s="117"/>
    </row>
    <row r="786" spans="1:8" ht="18">
      <c r="A786" s="117"/>
      <c r="B786" s="118"/>
      <c r="C786" s="114"/>
      <c r="D786" s="114"/>
      <c r="E786" s="114"/>
      <c r="F786" s="114"/>
      <c r="G786" s="114"/>
      <c r="H786" s="117"/>
    </row>
    <row r="787" spans="1:8" ht="18">
      <c r="A787" s="117"/>
      <c r="B787" s="118"/>
      <c r="C787" s="114"/>
      <c r="D787" s="114"/>
      <c r="E787" s="114"/>
      <c r="F787" s="114"/>
      <c r="G787" s="114"/>
      <c r="H787" s="117"/>
    </row>
    <row r="788" spans="1:8" ht="18">
      <c r="A788" s="117"/>
      <c r="B788" s="118"/>
      <c r="C788" s="114"/>
      <c r="D788" s="114"/>
      <c r="E788" s="114"/>
      <c r="F788" s="114"/>
      <c r="G788" s="114"/>
      <c r="H788" s="117"/>
    </row>
    <row r="789" spans="1:8" ht="18">
      <c r="A789" s="117"/>
      <c r="B789" s="118"/>
      <c r="C789" s="114"/>
      <c r="D789" s="114"/>
      <c r="E789" s="114"/>
      <c r="F789" s="114"/>
      <c r="G789" s="114"/>
      <c r="H789" s="117"/>
    </row>
    <row r="790" spans="1:8" ht="18">
      <c r="A790" s="117"/>
      <c r="B790" s="118"/>
      <c r="C790" s="114"/>
      <c r="D790" s="114"/>
      <c r="E790" s="114"/>
      <c r="F790" s="114"/>
      <c r="G790" s="114"/>
      <c r="H790" s="117"/>
    </row>
    <row r="791" spans="1:8" ht="18">
      <c r="A791" s="117"/>
      <c r="B791" s="118"/>
      <c r="C791" s="114"/>
      <c r="D791" s="114"/>
      <c r="E791" s="114"/>
      <c r="F791" s="114"/>
      <c r="G791" s="114"/>
      <c r="H791" s="117"/>
    </row>
    <row r="792" spans="1:8" ht="18">
      <c r="A792" s="117"/>
      <c r="B792" s="118"/>
      <c r="C792" s="114"/>
      <c r="D792" s="114"/>
      <c r="E792" s="114"/>
      <c r="F792" s="114"/>
      <c r="G792" s="114"/>
      <c r="H792" s="117"/>
    </row>
    <row r="793" spans="1:8" ht="18">
      <c r="A793" s="117"/>
      <c r="B793" s="118"/>
      <c r="C793" s="114"/>
      <c r="D793" s="114"/>
      <c r="E793" s="114"/>
      <c r="F793" s="114"/>
      <c r="G793" s="114"/>
      <c r="H793" s="117"/>
    </row>
    <row r="794" spans="1:8" ht="18">
      <c r="A794" s="117"/>
      <c r="B794" s="118"/>
      <c r="C794" s="114"/>
      <c r="D794" s="114"/>
      <c r="E794" s="114"/>
      <c r="F794" s="114"/>
      <c r="G794" s="114"/>
      <c r="H794" s="117"/>
    </row>
    <row r="795" spans="1:8" ht="18">
      <c r="A795" s="117"/>
      <c r="B795" s="118"/>
      <c r="C795" s="114"/>
      <c r="D795" s="114"/>
      <c r="E795" s="114"/>
      <c r="F795" s="114"/>
      <c r="G795" s="114"/>
      <c r="H795" s="117"/>
    </row>
    <row r="796" spans="1:8" ht="18">
      <c r="A796" s="117"/>
      <c r="B796" s="118"/>
      <c r="C796" s="114"/>
      <c r="D796" s="114"/>
      <c r="E796" s="114"/>
      <c r="F796" s="114"/>
      <c r="G796" s="114"/>
      <c r="H796" s="117"/>
    </row>
    <row r="797" spans="1:8" ht="18">
      <c r="A797" s="117"/>
      <c r="B797" s="118"/>
      <c r="C797" s="114"/>
      <c r="D797" s="114"/>
      <c r="E797" s="114"/>
      <c r="F797" s="114"/>
      <c r="G797" s="114"/>
      <c r="H797" s="117"/>
    </row>
    <row r="798" spans="1:8" ht="18">
      <c r="A798" s="117"/>
      <c r="B798" s="118"/>
      <c r="C798" s="114"/>
      <c r="D798" s="114"/>
      <c r="E798" s="114"/>
      <c r="F798" s="114"/>
      <c r="G798" s="114"/>
      <c r="H798" s="117"/>
    </row>
    <row r="799" spans="1:8" ht="18">
      <c r="A799" s="117"/>
      <c r="B799" s="118"/>
      <c r="C799" s="114"/>
      <c r="D799" s="114"/>
      <c r="E799" s="114"/>
      <c r="F799" s="114"/>
      <c r="G799" s="114"/>
      <c r="H799" s="117"/>
    </row>
    <row r="800" spans="1:8" ht="18">
      <c r="A800" s="117"/>
      <c r="B800" s="118"/>
      <c r="C800" s="114"/>
      <c r="D800" s="114"/>
      <c r="E800" s="114"/>
      <c r="F800" s="114"/>
      <c r="G800" s="114"/>
      <c r="H800" s="117"/>
    </row>
    <row r="801" spans="1:8" ht="18">
      <c r="A801" s="117"/>
      <c r="B801" s="118"/>
      <c r="C801" s="114"/>
      <c r="D801" s="114"/>
      <c r="E801" s="114"/>
      <c r="F801" s="114"/>
      <c r="G801" s="114"/>
      <c r="H801" s="117"/>
    </row>
    <row r="802" spans="1:8" ht="18">
      <c r="A802" s="117"/>
      <c r="B802" s="118"/>
      <c r="C802" s="114"/>
      <c r="D802" s="114"/>
      <c r="E802" s="114"/>
      <c r="F802" s="114"/>
      <c r="G802" s="114"/>
      <c r="H802" s="117"/>
    </row>
    <row r="803" spans="1:8" ht="18">
      <c r="A803" s="117"/>
      <c r="B803" s="118"/>
      <c r="C803" s="114"/>
      <c r="D803" s="114"/>
      <c r="E803" s="114"/>
      <c r="F803" s="114"/>
      <c r="G803" s="114"/>
      <c r="H803" s="117"/>
    </row>
    <row r="804" spans="1:8" ht="18">
      <c r="A804" s="117"/>
      <c r="B804" s="118"/>
      <c r="C804" s="114"/>
      <c r="D804" s="114"/>
      <c r="E804" s="114"/>
      <c r="F804" s="114"/>
      <c r="G804" s="114"/>
      <c r="H804" s="117"/>
    </row>
    <row r="805" spans="1:8" ht="18">
      <c r="A805" s="117"/>
      <c r="B805" s="118"/>
      <c r="C805" s="114"/>
      <c r="D805" s="114"/>
      <c r="E805" s="114"/>
      <c r="F805" s="114"/>
      <c r="G805" s="114"/>
      <c r="H805" s="117"/>
    </row>
    <row r="806" spans="1:8" ht="18">
      <c r="A806" s="117"/>
      <c r="B806" s="118"/>
      <c r="C806" s="114"/>
      <c r="D806" s="114"/>
      <c r="E806" s="114"/>
      <c r="F806" s="114"/>
      <c r="G806" s="114"/>
      <c r="H806" s="117"/>
    </row>
    <row r="807" spans="1:8" ht="18">
      <c r="A807" s="117"/>
      <c r="B807" s="118"/>
      <c r="C807" s="114"/>
      <c r="D807" s="114"/>
      <c r="E807" s="114"/>
      <c r="F807" s="114"/>
      <c r="G807" s="114"/>
      <c r="H807" s="117"/>
    </row>
    <row r="808" spans="1:8" ht="18">
      <c r="A808" s="117"/>
      <c r="B808" s="118"/>
      <c r="C808" s="114"/>
      <c r="D808" s="114"/>
      <c r="E808" s="114"/>
      <c r="F808" s="114"/>
      <c r="G808" s="114"/>
      <c r="H808" s="117"/>
    </row>
    <row r="809" spans="1:8" ht="18">
      <c r="A809" s="117"/>
      <c r="B809" s="118"/>
      <c r="C809" s="114"/>
      <c r="D809" s="114"/>
      <c r="E809" s="114"/>
      <c r="F809" s="114"/>
      <c r="G809" s="114"/>
      <c r="H809" s="117"/>
    </row>
    <row r="810" spans="1:8" ht="18">
      <c r="A810" s="117"/>
      <c r="B810" s="118"/>
      <c r="C810" s="114"/>
      <c r="D810" s="114"/>
      <c r="E810" s="114"/>
      <c r="F810" s="114"/>
      <c r="G810" s="114"/>
      <c r="H810" s="117"/>
    </row>
    <row r="811" spans="1:8" ht="18">
      <c r="A811" s="117"/>
      <c r="B811" s="118"/>
      <c r="C811" s="114"/>
      <c r="D811" s="114"/>
      <c r="E811" s="114"/>
      <c r="F811" s="114"/>
      <c r="G811" s="114"/>
      <c r="H811" s="117"/>
    </row>
    <row r="812" spans="1:8" ht="18">
      <c r="A812" s="117"/>
      <c r="B812" s="118"/>
      <c r="C812" s="114"/>
      <c r="D812" s="114"/>
      <c r="E812" s="114"/>
      <c r="F812" s="114"/>
      <c r="G812" s="114"/>
      <c r="H812" s="117"/>
    </row>
    <row r="813" spans="1:8" ht="18">
      <c r="A813" s="117"/>
      <c r="B813" s="118"/>
      <c r="C813" s="114"/>
      <c r="D813" s="114"/>
      <c r="E813" s="114"/>
      <c r="F813" s="114"/>
      <c r="G813" s="114"/>
      <c r="H813" s="117"/>
    </row>
    <row r="814" spans="1:8" ht="18">
      <c r="A814" s="117"/>
      <c r="B814" s="118"/>
      <c r="C814" s="114"/>
      <c r="D814" s="114"/>
      <c r="E814" s="114"/>
      <c r="F814" s="114"/>
      <c r="G814" s="114"/>
      <c r="H814" s="117"/>
    </row>
    <row r="815" spans="1:8" ht="18">
      <c r="A815" s="117"/>
      <c r="B815" s="118"/>
      <c r="C815" s="114"/>
      <c r="D815" s="114"/>
      <c r="E815" s="114"/>
      <c r="F815" s="114"/>
      <c r="G815" s="114"/>
      <c r="H815" s="117"/>
    </row>
    <row r="816" spans="1:8" ht="18">
      <c r="A816" s="117"/>
      <c r="B816" s="118"/>
      <c r="C816" s="114"/>
      <c r="D816" s="114"/>
      <c r="E816" s="114"/>
      <c r="F816" s="114"/>
      <c r="G816" s="114"/>
      <c r="H816" s="117"/>
    </row>
    <row r="817" spans="1:8" ht="18">
      <c r="A817" s="117"/>
      <c r="B817" s="118"/>
      <c r="C817" s="114"/>
      <c r="D817" s="114"/>
      <c r="E817" s="114"/>
      <c r="F817" s="114"/>
      <c r="G817" s="114"/>
      <c r="H817" s="117"/>
    </row>
    <row r="818" spans="1:8" ht="18">
      <c r="A818" s="117"/>
      <c r="B818" s="118"/>
      <c r="C818" s="114"/>
      <c r="D818" s="114"/>
      <c r="E818" s="114"/>
      <c r="F818" s="114"/>
      <c r="G818" s="114"/>
      <c r="H818" s="117"/>
    </row>
    <row r="819" spans="1:8" ht="18">
      <c r="A819" s="117"/>
      <c r="B819" s="118"/>
      <c r="C819" s="114"/>
      <c r="D819" s="114"/>
      <c r="E819" s="114"/>
      <c r="F819" s="114"/>
      <c r="G819" s="114"/>
      <c r="H819" s="117"/>
    </row>
    <row r="820" spans="1:8" ht="18">
      <c r="A820" s="117"/>
      <c r="B820" s="118"/>
      <c r="C820" s="114"/>
      <c r="D820" s="114"/>
      <c r="E820" s="114"/>
      <c r="F820" s="114"/>
      <c r="G820" s="114"/>
      <c r="H820" s="117"/>
    </row>
    <row r="821" spans="1:8" ht="18">
      <c r="A821" s="117"/>
      <c r="B821" s="118"/>
      <c r="C821" s="114"/>
      <c r="D821" s="114"/>
      <c r="E821" s="114"/>
      <c r="F821" s="114"/>
      <c r="G821" s="114"/>
      <c r="H821" s="117"/>
    </row>
    <row r="822" spans="1:8" ht="18">
      <c r="A822" s="117"/>
      <c r="B822" s="118"/>
      <c r="C822" s="114"/>
      <c r="D822" s="114"/>
      <c r="E822" s="114"/>
      <c r="F822" s="114"/>
      <c r="G822" s="114"/>
      <c r="H822" s="117"/>
    </row>
    <row r="823" spans="1:8" ht="18">
      <c r="A823" s="117"/>
      <c r="B823" s="118"/>
      <c r="C823" s="114"/>
      <c r="D823" s="114"/>
      <c r="E823" s="114"/>
      <c r="F823" s="114"/>
      <c r="G823" s="114"/>
      <c r="H823" s="117"/>
    </row>
    <row r="824" spans="1:8" ht="18">
      <c r="A824" s="117"/>
      <c r="B824" s="118"/>
      <c r="C824" s="114"/>
      <c r="D824" s="114"/>
      <c r="E824" s="114"/>
      <c r="F824" s="114"/>
      <c r="G824" s="114"/>
      <c r="H824" s="117"/>
    </row>
    <row r="825" spans="1:8" ht="18">
      <c r="A825" s="117"/>
      <c r="B825" s="118"/>
      <c r="C825" s="114"/>
      <c r="D825" s="114"/>
      <c r="E825" s="114"/>
      <c r="F825" s="114"/>
      <c r="G825" s="114"/>
      <c r="H825" s="117"/>
    </row>
    <row r="826" spans="1:8" ht="18">
      <c r="A826" s="117"/>
      <c r="B826" s="118"/>
      <c r="C826" s="114"/>
      <c r="D826" s="114"/>
      <c r="E826" s="114"/>
      <c r="F826" s="114"/>
      <c r="G826" s="114"/>
      <c r="H826" s="117"/>
    </row>
    <row r="827" spans="1:8" ht="18">
      <c r="A827" s="117"/>
      <c r="B827" s="118"/>
      <c r="C827" s="114"/>
      <c r="D827" s="114"/>
      <c r="E827" s="114"/>
      <c r="F827" s="114"/>
      <c r="G827" s="114"/>
      <c r="H827" s="117"/>
    </row>
    <row r="828" spans="1:8" ht="18">
      <c r="A828" s="117"/>
      <c r="B828" s="118"/>
      <c r="C828" s="114"/>
      <c r="D828" s="114"/>
      <c r="E828" s="114"/>
      <c r="F828" s="114"/>
      <c r="G828" s="114"/>
      <c r="H828" s="117"/>
    </row>
    <row r="829" spans="1:8" ht="18">
      <c r="A829" s="117"/>
      <c r="B829" s="118"/>
      <c r="C829" s="114"/>
      <c r="D829" s="114"/>
      <c r="E829" s="114"/>
      <c r="F829" s="114"/>
      <c r="G829" s="114"/>
      <c r="H829" s="117"/>
    </row>
    <row r="830" spans="1:8" ht="18">
      <c r="A830" s="117"/>
      <c r="B830" s="118"/>
      <c r="C830" s="114"/>
      <c r="D830" s="114"/>
      <c r="E830" s="114"/>
      <c r="F830" s="114"/>
      <c r="G830" s="114"/>
      <c r="H830" s="117"/>
    </row>
    <row r="831" spans="1:8" ht="18">
      <c r="A831" s="117"/>
      <c r="B831" s="118"/>
      <c r="C831" s="114"/>
      <c r="D831" s="114"/>
      <c r="E831" s="114"/>
      <c r="F831" s="114"/>
      <c r="G831" s="114"/>
      <c r="H831" s="117"/>
    </row>
    <row r="832" spans="1:8" ht="18">
      <c r="A832" s="117"/>
      <c r="B832" s="118"/>
      <c r="C832" s="114"/>
      <c r="D832" s="114"/>
      <c r="E832" s="114"/>
      <c r="F832" s="114"/>
      <c r="G832" s="114"/>
      <c r="H832" s="117"/>
    </row>
    <row r="833" spans="1:8" ht="18">
      <c r="A833" s="117"/>
      <c r="B833" s="118"/>
      <c r="C833" s="114"/>
      <c r="D833" s="114"/>
      <c r="E833" s="114"/>
      <c r="F833" s="114"/>
      <c r="G833" s="114"/>
      <c r="H833" s="117"/>
    </row>
    <row r="834" spans="1:8" ht="18">
      <c r="A834" s="117"/>
      <c r="B834" s="118"/>
      <c r="C834" s="114"/>
      <c r="D834" s="114"/>
      <c r="E834" s="114"/>
      <c r="F834" s="114"/>
      <c r="G834" s="114"/>
      <c r="H834" s="117"/>
    </row>
    <row r="835" spans="1:8" ht="18">
      <c r="A835" s="117"/>
      <c r="B835" s="118"/>
      <c r="C835" s="114"/>
      <c r="D835" s="114"/>
      <c r="E835" s="114"/>
      <c r="F835" s="114"/>
      <c r="G835" s="114"/>
      <c r="H835" s="117"/>
    </row>
    <row r="836" spans="1:8" ht="18">
      <c r="A836" s="117"/>
      <c r="B836" s="118"/>
      <c r="C836" s="114"/>
      <c r="D836" s="114"/>
      <c r="E836" s="114"/>
      <c r="F836" s="114"/>
      <c r="G836" s="114"/>
      <c r="H836" s="117"/>
    </row>
    <row r="837" spans="1:8" ht="18">
      <c r="A837" s="117"/>
      <c r="B837" s="118"/>
      <c r="C837" s="114"/>
      <c r="D837" s="114"/>
      <c r="E837" s="114"/>
      <c r="F837" s="114"/>
      <c r="G837" s="114"/>
      <c r="H837" s="117"/>
    </row>
    <row r="838" spans="1:8" ht="18">
      <c r="A838" s="117"/>
      <c r="B838" s="118"/>
      <c r="C838" s="114"/>
      <c r="D838" s="114"/>
      <c r="E838" s="114"/>
      <c r="F838" s="114"/>
      <c r="G838" s="114"/>
      <c r="H838" s="117"/>
    </row>
    <row r="839" spans="1:8" ht="18">
      <c r="A839" s="117"/>
      <c r="B839" s="118"/>
      <c r="C839" s="114"/>
      <c r="D839" s="114"/>
      <c r="E839" s="114"/>
      <c r="F839" s="114"/>
      <c r="G839" s="114"/>
      <c r="H839" s="117"/>
    </row>
    <row r="840" spans="1:8" ht="18">
      <c r="A840" s="117"/>
      <c r="B840" s="118"/>
      <c r="C840" s="114"/>
      <c r="D840" s="114"/>
      <c r="E840" s="114"/>
      <c r="F840" s="114"/>
      <c r="G840" s="114"/>
      <c r="H840" s="117"/>
    </row>
    <row r="841" spans="1:8" ht="18">
      <c r="A841" s="117"/>
      <c r="B841" s="118"/>
      <c r="C841" s="114"/>
      <c r="D841" s="114"/>
      <c r="E841" s="114"/>
      <c r="F841" s="114"/>
      <c r="G841" s="114"/>
      <c r="H841" s="117"/>
    </row>
    <row r="842" spans="1:8" ht="18">
      <c r="A842" s="117"/>
      <c r="B842" s="118"/>
      <c r="C842" s="114"/>
      <c r="D842" s="114"/>
      <c r="E842" s="114"/>
      <c r="F842" s="114"/>
      <c r="G842" s="114"/>
      <c r="H842" s="117"/>
    </row>
    <row r="843" spans="1:8" ht="18">
      <c r="A843" s="117"/>
      <c r="B843" s="118"/>
      <c r="C843" s="114"/>
      <c r="D843" s="114"/>
      <c r="E843" s="114"/>
      <c r="F843" s="114"/>
      <c r="G843" s="114"/>
      <c r="H843" s="117"/>
    </row>
    <row r="844" spans="1:8" ht="18">
      <c r="A844" s="117"/>
      <c r="B844" s="118"/>
      <c r="C844" s="114"/>
      <c r="D844" s="114"/>
      <c r="E844" s="114"/>
      <c r="F844" s="114"/>
      <c r="G844" s="114"/>
      <c r="H844" s="117"/>
    </row>
    <row r="845" spans="1:8" ht="18">
      <c r="A845" s="117"/>
      <c r="B845" s="118"/>
      <c r="C845" s="114"/>
      <c r="D845" s="114"/>
      <c r="E845" s="114"/>
      <c r="F845" s="114"/>
      <c r="G845" s="114"/>
      <c r="H845" s="117"/>
    </row>
    <row r="846" spans="1:8" ht="18">
      <c r="A846" s="117"/>
      <c r="B846" s="118"/>
      <c r="C846" s="114"/>
      <c r="D846" s="114"/>
      <c r="E846" s="114"/>
      <c r="F846" s="114"/>
      <c r="G846" s="114"/>
      <c r="H846" s="117"/>
    </row>
    <row r="847" spans="1:8" ht="18">
      <c r="A847" s="117"/>
      <c r="B847" s="118"/>
      <c r="C847" s="114"/>
      <c r="D847" s="114"/>
      <c r="E847" s="114"/>
      <c r="F847" s="114"/>
      <c r="G847" s="114"/>
      <c r="H847" s="117"/>
    </row>
    <row r="848" spans="1:8" ht="18">
      <c r="A848" s="117"/>
      <c r="B848" s="118"/>
      <c r="C848" s="114"/>
      <c r="D848" s="114"/>
      <c r="E848" s="114"/>
      <c r="F848" s="114"/>
      <c r="G848" s="114"/>
      <c r="H848" s="117"/>
    </row>
    <row r="849" spans="1:8" ht="18">
      <c r="A849" s="117"/>
      <c r="B849" s="118"/>
      <c r="C849" s="114"/>
      <c r="D849" s="114"/>
      <c r="E849" s="114"/>
      <c r="F849" s="114"/>
      <c r="G849" s="114"/>
      <c r="H849" s="117"/>
    </row>
    <row r="850" spans="1:8" ht="18">
      <c r="A850" s="117"/>
      <c r="B850" s="118"/>
      <c r="C850" s="114"/>
      <c r="D850" s="114"/>
      <c r="E850" s="114"/>
      <c r="F850" s="114"/>
      <c r="G850" s="114"/>
      <c r="H850" s="117"/>
    </row>
    <row r="851" spans="1:8" ht="18">
      <c r="A851" s="117"/>
      <c r="B851" s="118"/>
      <c r="C851" s="114"/>
      <c r="D851" s="114"/>
      <c r="E851" s="114"/>
      <c r="F851" s="114"/>
      <c r="G851" s="114"/>
      <c r="H851" s="117"/>
    </row>
    <row r="852" spans="1:8" ht="18">
      <c r="A852" s="117"/>
      <c r="B852" s="118"/>
      <c r="C852" s="114"/>
      <c r="D852" s="114"/>
      <c r="E852" s="114"/>
      <c r="F852" s="114"/>
      <c r="G852" s="114"/>
      <c r="H852" s="117"/>
    </row>
    <row r="853" spans="1:8" ht="18">
      <c r="A853" s="117"/>
      <c r="B853" s="118"/>
      <c r="C853" s="114"/>
      <c r="D853" s="114"/>
      <c r="E853" s="114"/>
      <c r="F853" s="114"/>
      <c r="G853" s="114"/>
      <c r="H853" s="117"/>
    </row>
    <row r="854" spans="1:8" ht="18">
      <c r="A854" s="117"/>
      <c r="B854" s="118"/>
      <c r="C854" s="114"/>
      <c r="D854" s="114"/>
      <c r="E854" s="114"/>
      <c r="F854" s="114"/>
      <c r="G854" s="114"/>
      <c r="H854" s="117"/>
    </row>
    <row r="855" spans="1:8" ht="18">
      <c r="A855" s="117"/>
      <c r="B855" s="118"/>
      <c r="C855" s="114"/>
      <c r="D855" s="114"/>
      <c r="E855" s="114"/>
      <c r="F855" s="114"/>
      <c r="G855" s="114"/>
      <c r="H855" s="117"/>
    </row>
    <row r="856" spans="1:8" ht="18">
      <c r="A856" s="117"/>
      <c r="B856" s="118"/>
      <c r="C856" s="114"/>
      <c r="D856" s="114"/>
      <c r="E856" s="114"/>
      <c r="F856" s="114"/>
      <c r="G856" s="114"/>
      <c r="H856" s="117"/>
    </row>
    <row r="857" spans="1:8" ht="18">
      <c r="A857" s="117"/>
      <c r="B857" s="118"/>
      <c r="C857" s="114"/>
      <c r="D857" s="114"/>
      <c r="E857" s="114"/>
      <c r="F857" s="114"/>
      <c r="G857" s="114"/>
      <c r="H857" s="117"/>
    </row>
    <row r="858" spans="1:8" ht="18">
      <c r="A858" s="117"/>
      <c r="B858" s="118"/>
      <c r="C858" s="114"/>
      <c r="D858" s="114"/>
      <c r="E858" s="114"/>
      <c r="F858" s="114"/>
      <c r="G858" s="114"/>
      <c r="H858" s="117"/>
    </row>
    <row r="859" spans="1:8" ht="18">
      <c r="A859" s="117"/>
      <c r="B859" s="118"/>
      <c r="C859" s="114"/>
      <c r="D859" s="114"/>
      <c r="E859" s="114"/>
      <c r="F859" s="114"/>
      <c r="G859" s="114"/>
      <c r="H859" s="117"/>
    </row>
    <row r="860" spans="1:8" ht="18">
      <c r="A860" s="117"/>
      <c r="B860" s="118"/>
      <c r="C860" s="114"/>
      <c r="D860" s="114"/>
      <c r="E860" s="114"/>
      <c r="F860" s="114"/>
      <c r="G860" s="114"/>
      <c r="H860" s="117"/>
    </row>
    <row r="861" spans="1:8" ht="18">
      <c r="A861" s="117"/>
      <c r="B861" s="118"/>
      <c r="C861" s="114"/>
      <c r="D861" s="114"/>
      <c r="E861" s="114"/>
      <c r="F861" s="114"/>
      <c r="G861" s="114"/>
      <c r="H861" s="117"/>
    </row>
    <row r="862" spans="1:8" ht="18">
      <c r="A862" s="117"/>
      <c r="B862" s="118"/>
      <c r="C862" s="114"/>
      <c r="D862" s="114"/>
      <c r="E862" s="114"/>
      <c r="F862" s="114"/>
      <c r="G862" s="114"/>
      <c r="H862" s="117"/>
    </row>
    <row r="863" spans="1:8" ht="18">
      <c r="A863" s="117"/>
      <c r="B863" s="118"/>
      <c r="C863" s="114"/>
      <c r="D863" s="114"/>
      <c r="E863" s="114"/>
      <c r="F863" s="114"/>
      <c r="G863" s="114"/>
      <c r="H863" s="117"/>
    </row>
    <row r="864" spans="1:8" ht="18">
      <c r="A864" s="117"/>
      <c r="B864" s="118"/>
      <c r="C864" s="114"/>
      <c r="D864" s="114"/>
      <c r="E864" s="114"/>
      <c r="F864" s="114"/>
      <c r="G864" s="114"/>
      <c r="H864" s="117"/>
    </row>
    <row r="865" spans="1:8" ht="18">
      <c r="A865" s="117"/>
      <c r="B865" s="118"/>
      <c r="C865" s="114"/>
      <c r="D865" s="114"/>
      <c r="E865" s="114"/>
      <c r="F865" s="114"/>
      <c r="G865" s="114"/>
      <c r="H865" s="117"/>
    </row>
    <row r="866" spans="1:8" ht="18">
      <c r="A866" s="117"/>
      <c r="B866" s="118"/>
      <c r="C866" s="114"/>
      <c r="D866" s="114"/>
      <c r="E866" s="114"/>
      <c r="F866" s="114"/>
      <c r="G866" s="114"/>
      <c r="H866" s="117"/>
    </row>
    <row r="867" spans="1:8" ht="18">
      <c r="A867" s="117"/>
      <c r="B867" s="118"/>
      <c r="C867" s="114"/>
      <c r="D867" s="114"/>
      <c r="E867" s="114"/>
      <c r="F867" s="114"/>
      <c r="G867" s="114"/>
      <c r="H867" s="117"/>
    </row>
    <row r="868" spans="1:8" ht="18">
      <c r="A868" s="117"/>
      <c r="B868" s="118"/>
      <c r="C868" s="114"/>
      <c r="D868" s="114"/>
      <c r="E868" s="114"/>
      <c r="F868" s="114"/>
      <c r="G868" s="114"/>
      <c r="H868" s="117"/>
    </row>
    <row r="869" spans="1:8" ht="18">
      <c r="A869" s="117"/>
      <c r="B869" s="118"/>
      <c r="C869" s="114"/>
      <c r="D869" s="114"/>
      <c r="E869" s="114"/>
      <c r="F869" s="114"/>
      <c r="G869" s="114"/>
      <c r="H869" s="117"/>
    </row>
    <row r="870" spans="1:8" ht="18">
      <c r="A870" s="117"/>
      <c r="B870" s="118"/>
      <c r="C870" s="114"/>
      <c r="D870" s="114"/>
      <c r="E870" s="114"/>
      <c r="F870" s="114"/>
      <c r="G870" s="114"/>
      <c r="H870" s="117"/>
    </row>
    <row r="871" spans="1:8" ht="18">
      <c r="A871" s="117"/>
      <c r="B871" s="118"/>
      <c r="C871" s="114"/>
      <c r="D871" s="114"/>
      <c r="E871" s="114"/>
      <c r="F871" s="114"/>
      <c r="G871" s="114"/>
      <c r="H871" s="117"/>
    </row>
    <row r="872" spans="1:8" ht="18">
      <c r="A872" s="117"/>
      <c r="B872" s="118"/>
      <c r="C872" s="114"/>
      <c r="D872" s="114"/>
      <c r="E872" s="114"/>
      <c r="F872" s="114"/>
      <c r="G872" s="114"/>
      <c r="H872" s="117"/>
    </row>
    <row r="873" spans="1:8" ht="18">
      <c r="A873" s="117"/>
      <c r="B873" s="118"/>
      <c r="C873" s="114"/>
      <c r="D873" s="114"/>
      <c r="E873" s="114"/>
      <c r="F873" s="114"/>
      <c r="G873" s="114"/>
      <c r="H873" s="117"/>
    </row>
    <row r="874" spans="1:8" ht="18">
      <c r="A874" s="117"/>
      <c r="B874" s="118"/>
      <c r="C874" s="114"/>
      <c r="D874" s="114"/>
      <c r="E874" s="114"/>
      <c r="F874" s="114"/>
      <c r="G874" s="114"/>
      <c r="H874" s="117"/>
    </row>
    <row r="875" spans="1:8" ht="18">
      <c r="A875" s="117"/>
      <c r="B875" s="118"/>
      <c r="C875" s="114"/>
      <c r="D875" s="114"/>
      <c r="E875" s="114"/>
      <c r="F875" s="114"/>
      <c r="G875" s="114"/>
      <c r="H875" s="117"/>
    </row>
    <row r="876" spans="1:8" ht="18">
      <c r="A876" s="117"/>
      <c r="B876" s="118"/>
      <c r="C876" s="114"/>
      <c r="D876" s="114"/>
      <c r="E876" s="114"/>
      <c r="F876" s="114"/>
      <c r="G876" s="114"/>
      <c r="H876" s="117"/>
    </row>
    <row r="877" spans="1:8" ht="18">
      <c r="A877" s="117"/>
      <c r="B877" s="118"/>
      <c r="C877" s="114"/>
      <c r="D877" s="114"/>
      <c r="E877" s="114"/>
      <c r="F877" s="114"/>
      <c r="G877" s="114"/>
      <c r="H877" s="117"/>
    </row>
    <row r="878" spans="1:8" ht="18">
      <c r="A878" s="117"/>
      <c r="B878" s="118"/>
      <c r="C878" s="114"/>
      <c r="D878" s="114"/>
      <c r="E878" s="114"/>
      <c r="F878" s="114"/>
      <c r="G878" s="114"/>
      <c r="H878" s="117"/>
    </row>
    <row r="879" spans="1:8" ht="18">
      <c r="A879" s="117"/>
      <c r="B879" s="118"/>
      <c r="C879" s="114"/>
      <c r="D879" s="114"/>
      <c r="E879" s="114"/>
      <c r="F879" s="114"/>
      <c r="G879" s="114"/>
      <c r="H879" s="117"/>
    </row>
    <row r="880" spans="1:8" ht="18">
      <c r="A880" s="117"/>
      <c r="B880" s="118"/>
      <c r="C880" s="114"/>
      <c r="D880" s="114"/>
      <c r="E880" s="114"/>
      <c r="F880" s="114"/>
      <c r="G880" s="114"/>
      <c r="H880" s="117"/>
    </row>
    <row r="881" spans="1:8" ht="18">
      <c r="A881" s="117"/>
      <c r="B881" s="118"/>
      <c r="C881" s="114"/>
      <c r="D881" s="114"/>
      <c r="E881" s="114"/>
      <c r="F881" s="114"/>
      <c r="G881" s="114"/>
      <c r="H881" s="117"/>
    </row>
    <row r="882" spans="1:8" ht="18">
      <c r="A882" s="117"/>
      <c r="B882" s="118"/>
      <c r="C882" s="114"/>
      <c r="D882" s="114"/>
      <c r="E882" s="114"/>
      <c r="F882" s="114"/>
      <c r="G882" s="114"/>
      <c r="H882" s="117"/>
    </row>
    <row r="883" spans="1:8" ht="18">
      <c r="A883" s="117"/>
      <c r="B883" s="118"/>
      <c r="C883" s="114"/>
      <c r="D883" s="114"/>
      <c r="E883" s="114"/>
      <c r="F883" s="114"/>
      <c r="G883" s="114"/>
      <c r="H883" s="117"/>
    </row>
    <row r="884" spans="1:8" ht="18">
      <c r="A884" s="117"/>
      <c r="B884" s="118"/>
      <c r="C884" s="114"/>
      <c r="D884" s="114"/>
      <c r="E884" s="114"/>
      <c r="F884" s="114"/>
      <c r="G884" s="114"/>
      <c r="H884" s="117"/>
    </row>
    <row r="885" spans="1:8" ht="18">
      <c r="A885" s="117"/>
      <c r="B885" s="118"/>
      <c r="C885" s="114"/>
      <c r="D885" s="114"/>
      <c r="E885" s="114"/>
      <c r="F885" s="114"/>
      <c r="G885" s="114"/>
      <c r="H885" s="117"/>
    </row>
    <row r="886" spans="1:8" ht="18">
      <c r="A886" s="117"/>
      <c r="B886" s="118"/>
      <c r="C886" s="114"/>
      <c r="D886" s="114"/>
      <c r="E886" s="114"/>
      <c r="F886" s="114"/>
      <c r="G886" s="114"/>
      <c r="H886" s="117"/>
    </row>
    <row r="887" spans="1:8" ht="18">
      <c r="A887" s="117"/>
      <c r="B887" s="118"/>
      <c r="C887" s="114"/>
      <c r="D887" s="114"/>
      <c r="E887" s="114"/>
      <c r="F887" s="114"/>
      <c r="G887" s="114"/>
      <c r="H887" s="117"/>
    </row>
    <row r="888" spans="1:8" ht="18">
      <c r="A888" s="117"/>
      <c r="B888" s="118"/>
      <c r="C888" s="114"/>
      <c r="D888" s="114"/>
      <c r="E888" s="114"/>
      <c r="F888" s="114"/>
      <c r="G888" s="114"/>
      <c r="H888" s="117"/>
    </row>
    <row r="889" spans="1:8" ht="18">
      <c r="A889" s="117"/>
      <c r="B889" s="118"/>
      <c r="C889" s="114"/>
      <c r="D889" s="114"/>
      <c r="E889" s="114"/>
      <c r="F889" s="114"/>
      <c r="G889" s="114"/>
      <c r="H889" s="117"/>
    </row>
    <row r="890" spans="1:8" ht="18">
      <c r="A890" s="117"/>
      <c r="B890" s="118"/>
      <c r="C890" s="114"/>
      <c r="D890" s="114"/>
      <c r="E890" s="114"/>
      <c r="F890" s="114"/>
      <c r="G890" s="114"/>
      <c r="H890" s="117"/>
    </row>
    <row r="891" spans="1:8" ht="18">
      <c r="A891" s="117"/>
      <c r="B891" s="118"/>
      <c r="C891" s="114"/>
      <c r="D891" s="114"/>
      <c r="E891" s="114"/>
      <c r="F891" s="114"/>
      <c r="G891" s="114"/>
      <c r="H891" s="117"/>
    </row>
    <row r="892" spans="1:8" ht="18">
      <c r="A892" s="117"/>
      <c r="B892" s="118"/>
      <c r="C892" s="114"/>
      <c r="D892" s="114"/>
      <c r="E892" s="114"/>
      <c r="F892" s="114"/>
      <c r="G892" s="114"/>
      <c r="H892" s="117"/>
    </row>
    <row r="893" spans="1:8" ht="18">
      <c r="A893" s="117"/>
      <c r="B893" s="118"/>
      <c r="C893" s="114"/>
      <c r="D893" s="114"/>
      <c r="E893" s="114"/>
      <c r="F893" s="114"/>
      <c r="G893" s="114"/>
      <c r="H893" s="117"/>
    </row>
    <row r="894" spans="1:8" ht="18">
      <c r="A894" s="117"/>
      <c r="B894" s="118"/>
      <c r="C894" s="114"/>
      <c r="D894" s="114"/>
      <c r="E894" s="114"/>
      <c r="F894" s="114"/>
      <c r="G894" s="114"/>
      <c r="H894" s="117"/>
    </row>
    <row r="895" spans="1:8" ht="18">
      <c r="A895" s="117"/>
      <c r="B895" s="118"/>
      <c r="C895" s="114"/>
      <c r="D895" s="114"/>
      <c r="E895" s="114"/>
      <c r="F895" s="114"/>
      <c r="G895" s="114"/>
      <c r="H895" s="117"/>
    </row>
    <row r="896" spans="1:8" ht="18">
      <c r="A896" s="117"/>
      <c r="B896" s="118"/>
      <c r="C896" s="114"/>
      <c r="D896" s="114"/>
      <c r="E896" s="114"/>
      <c r="F896" s="114"/>
      <c r="G896" s="114"/>
      <c r="H896" s="117"/>
    </row>
    <row r="897" spans="1:8" ht="18">
      <c r="A897" s="117"/>
      <c r="B897" s="118"/>
      <c r="C897" s="114"/>
      <c r="D897" s="114"/>
      <c r="E897" s="114"/>
      <c r="F897" s="114"/>
      <c r="G897" s="114"/>
      <c r="H897" s="117"/>
    </row>
    <row r="898" spans="1:8" ht="18">
      <c r="A898" s="117"/>
      <c r="B898" s="118"/>
      <c r="C898" s="114"/>
      <c r="D898" s="114"/>
      <c r="E898" s="114"/>
      <c r="F898" s="114"/>
      <c r="G898" s="114"/>
      <c r="H898" s="117"/>
    </row>
    <row r="899" spans="1:8" ht="18">
      <c r="A899" s="117"/>
      <c r="B899" s="118"/>
      <c r="C899" s="114"/>
      <c r="D899" s="114"/>
      <c r="E899" s="114"/>
      <c r="F899" s="114"/>
      <c r="G899" s="114"/>
      <c r="H899" s="117"/>
    </row>
    <row r="900" spans="1:8" ht="18">
      <c r="A900" s="117"/>
      <c r="B900" s="118"/>
      <c r="C900" s="114"/>
      <c r="D900" s="114"/>
      <c r="E900" s="114"/>
      <c r="F900" s="114"/>
      <c r="G900" s="114"/>
      <c r="H900" s="117"/>
    </row>
    <row r="901" spans="1:8" ht="18">
      <c r="A901" s="117"/>
      <c r="B901" s="118"/>
      <c r="C901" s="114"/>
      <c r="D901" s="114"/>
      <c r="E901" s="114"/>
      <c r="F901" s="114"/>
      <c r="G901" s="114"/>
      <c r="H901" s="117"/>
    </row>
    <row r="902" spans="1:8" ht="18">
      <c r="A902" s="117"/>
      <c r="B902" s="118"/>
      <c r="C902" s="114"/>
      <c r="D902" s="114"/>
      <c r="E902" s="114"/>
      <c r="F902" s="114"/>
      <c r="G902" s="114"/>
      <c r="H902" s="117"/>
    </row>
    <row r="903" spans="1:8" ht="18">
      <c r="A903" s="117"/>
      <c r="B903" s="118"/>
      <c r="C903" s="114"/>
      <c r="D903" s="114"/>
      <c r="E903" s="114"/>
      <c r="F903" s="114"/>
      <c r="G903" s="114"/>
      <c r="H903" s="117"/>
    </row>
    <row r="904" spans="1:8" ht="18">
      <c r="A904" s="117"/>
      <c r="B904" s="118"/>
      <c r="C904" s="114"/>
      <c r="D904" s="114"/>
      <c r="E904" s="114"/>
      <c r="F904" s="114"/>
      <c r="G904" s="114"/>
      <c r="H904" s="117"/>
    </row>
    <row r="905" spans="1:8" ht="18">
      <c r="A905" s="117"/>
      <c r="B905" s="118"/>
      <c r="C905" s="114"/>
      <c r="D905" s="114"/>
      <c r="E905" s="114"/>
      <c r="F905" s="114"/>
      <c r="G905" s="114"/>
      <c r="H905" s="117"/>
    </row>
    <row r="906" spans="1:8" ht="18">
      <c r="A906" s="117"/>
      <c r="B906" s="118"/>
      <c r="C906" s="114"/>
      <c r="D906" s="114"/>
      <c r="E906" s="114"/>
      <c r="F906" s="114"/>
      <c r="G906" s="114"/>
      <c r="H906" s="117"/>
    </row>
    <row r="907" spans="1:8" ht="18">
      <c r="A907" s="117"/>
      <c r="B907" s="118"/>
      <c r="C907" s="114"/>
      <c r="D907" s="114"/>
      <c r="E907" s="114"/>
      <c r="F907" s="114"/>
      <c r="G907" s="114"/>
      <c r="H907" s="117"/>
    </row>
    <row r="908" spans="1:8" ht="18">
      <c r="A908" s="117"/>
      <c r="B908" s="118"/>
      <c r="C908" s="114"/>
      <c r="D908" s="114"/>
      <c r="E908" s="114"/>
      <c r="F908" s="114"/>
      <c r="G908" s="114"/>
      <c r="H908" s="117"/>
    </row>
    <row r="909" spans="1:8" ht="18">
      <c r="A909" s="117"/>
      <c r="B909" s="118"/>
      <c r="C909" s="114"/>
      <c r="D909" s="114"/>
      <c r="E909" s="114"/>
      <c r="F909" s="114"/>
      <c r="G909" s="114"/>
      <c r="H909" s="117"/>
    </row>
    <row r="910" spans="1:8" ht="18">
      <c r="A910" s="117"/>
      <c r="B910" s="118"/>
      <c r="C910" s="114"/>
      <c r="D910" s="114"/>
      <c r="E910" s="114"/>
      <c r="F910" s="114"/>
      <c r="G910" s="114"/>
      <c r="H910" s="117"/>
    </row>
    <row r="911" spans="1:8" ht="18">
      <c r="A911" s="117"/>
      <c r="B911" s="118"/>
      <c r="C911" s="114"/>
      <c r="D911" s="114"/>
      <c r="E911" s="114"/>
      <c r="F911" s="114"/>
      <c r="G911" s="114"/>
      <c r="H911" s="117"/>
    </row>
    <row r="912" spans="1:8" ht="18">
      <c r="A912" s="117"/>
      <c r="B912" s="118"/>
      <c r="C912" s="114"/>
      <c r="D912" s="114"/>
      <c r="E912" s="114"/>
      <c r="F912" s="114"/>
      <c r="G912" s="114"/>
      <c r="H912" s="117"/>
    </row>
    <row r="913" spans="1:8" ht="18">
      <c r="A913" s="117"/>
      <c r="B913" s="118"/>
      <c r="C913" s="114"/>
      <c r="D913" s="114"/>
      <c r="E913" s="114"/>
      <c r="F913" s="114"/>
      <c r="G913" s="114"/>
      <c r="H913" s="117"/>
    </row>
    <row r="914" spans="1:8" ht="18">
      <c r="A914" s="117"/>
      <c r="B914" s="118"/>
      <c r="C914" s="114"/>
      <c r="D914" s="114"/>
      <c r="E914" s="114"/>
      <c r="F914" s="114"/>
      <c r="G914" s="114"/>
      <c r="H914" s="117"/>
    </row>
    <row r="915" spans="1:8" ht="18">
      <c r="A915" s="117"/>
      <c r="B915" s="118"/>
      <c r="C915" s="114"/>
      <c r="D915" s="114"/>
      <c r="E915" s="114"/>
      <c r="F915" s="114"/>
      <c r="G915" s="114"/>
      <c r="H915" s="117"/>
    </row>
    <row r="916" spans="1:8" ht="18">
      <c r="A916" s="117"/>
      <c r="B916" s="118"/>
      <c r="C916" s="114"/>
      <c r="D916" s="114"/>
      <c r="E916" s="114"/>
      <c r="F916" s="114"/>
      <c r="G916" s="114"/>
      <c r="H916" s="117"/>
    </row>
    <row r="917" spans="1:8" ht="18">
      <c r="A917" s="117"/>
      <c r="B917" s="118"/>
      <c r="C917" s="114"/>
      <c r="D917" s="114"/>
      <c r="E917" s="114"/>
      <c r="F917" s="114"/>
      <c r="G917" s="114"/>
      <c r="H917" s="117"/>
    </row>
    <row r="918" spans="1:8" ht="18">
      <c r="A918" s="117"/>
      <c r="B918" s="118"/>
      <c r="C918" s="114"/>
      <c r="D918" s="114"/>
      <c r="E918" s="114"/>
      <c r="F918" s="114"/>
      <c r="G918" s="114"/>
      <c r="H918" s="117"/>
    </row>
    <row r="919" spans="1:8" ht="18">
      <c r="A919" s="117"/>
      <c r="B919" s="118"/>
      <c r="C919" s="114"/>
      <c r="D919" s="114"/>
      <c r="E919" s="114"/>
      <c r="F919" s="114"/>
      <c r="G919" s="114"/>
      <c r="H919" s="117"/>
    </row>
    <row r="920" spans="1:8" ht="18">
      <c r="A920" s="117"/>
      <c r="B920" s="118"/>
      <c r="C920" s="114"/>
      <c r="D920" s="114"/>
      <c r="E920" s="114"/>
      <c r="F920" s="114"/>
      <c r="G920" s="114"/>
      <c r="H920" s="117"/>
    </row>
    <row r="921" spans="1:8" ht="18">
      <c r="A921" s="117"/>
      <c r="B921" s="118"/>
      <c r="C921" s="114"/>
      <c r="D921" s="114"/>
      <c r="E921" s="114"/>
      <c r="F921" s="114"/>
      <c r="G921" s="114"/>
      <c r="H921" s="117"/>
    </row>
    <row r="922" spans="1:8" ht="18">
      <c r="A922" s="117"/>
      <c r="B922" s="118"/>
      <c r="C922" s="114"/>
      <c r="D922" s="114"/>
      <c r="E922" s="114"/>
      <c r="F922" s="114"/>
      <c r="G922" s="114"/>
      <c r="H922" s="117"/>
    </row>
    <row r="923" spans="1:8" ht="18">
      <c r="A923" s="117"/>
      <c r="B923" s="118"/>
      <c r="C923" s="114"/>
      <c r="D923" s="114"/>
      <c r="E923" s="114"/>
      <c r="F923" s="114"/>
      <c r="G923" s="114"/>
      <c r="H923" s="117"/>
    </row>
    <row r="924" spans="1:8" ht="18">
      <c r="A924" s="117"/>
      <c r="B924" s="118"/>
      <c r="C924" s="114"/>
      <c r="D924" s="114"/>
      <c r="E924" s="114"/>
      <c r="F924" s="114"/>
      <c r="G924" s="114"/>
      <c r="H924" s="117"/>
    </row>
    <row r="925" spans="1:8" ht="18">
      <c r="A925" s="117"/>
      <c r="B925" s="118"/>
      <c r="C925" s="114"/>
      <c r="D925" s="114"/>
      <c r="E925" s="114"/>
      <c r="F925" s="114"/>
      <c r="G925" s="114"/>
      <c r="H925" s="117"/>
    </row>
    <row r="926" spans="1:8" ht="18">
      <c r="A926" s="117"/>
      <c r="B926" s="118"/>
      <c r="C926" s="114"/>
      <c r="D926" s="114"/>
      <c r="E926" s="114"/>
      <c r="F926" s="114"/>
      <c r="G926" s="114"/>
      <c r="H926" s="117"/>
    </row>
    <row r="927" spans="1:8" ht="18">
      <c r="A927" s="117"/>
      <c r="B927" s="118"/>
      <c r="C927" s="114"/>
      <c r="D927" s="114"/>
      <c r="E927" s="114"/>
      <c r="F927" s="114"/>
      <c r="G927" s="114"/>
      <c r="H927" s="117"/>
    </row>
    <row r="928" spans="1:8" ht="18">
      <c r="A928" s="117"/>
      <c r="B928" s="118"/>
      <c r="C928" s="114"/>
      <c r="D928" s="114"/>
      <c r="E928" s="114"/>
      <c r="F928" s="114"/>
      <c r="G928" s="114"/>
      <c r="H928" s="117"/>
    </row>
    <row r="929" spans="1:8" ht="18">
      <c r="A929" s="117"/>
      <c r="B929" s="118"/>
      <c r="C929" s="114"/>
      <c r="D929" s="114"/>
      <c r="E929" s="114"/>
      <c r="F929" s="114"/>
      <c r="G929" s="114"/>
      <c r="H929" s="117"/>
    </row>
    <row r="930" spans="1:8" ht="18">
      <c r="A930" s="117"/>
      <c r="B930" s="118"/>
      <c r="C930" s="114"/>
      <c r="D930" s="114"/>
      <c r="E930" s="114"/>
      <c r="F930" s="114"/>
      <c r="G930" s="114"/>
      <c r="H930" s="117"/>
    </row>
    <row r="931" spans="1:8" ht="18">
      <c r="A931" s="117"/>
      <c r="B931" s="118"/>
      <c r="C931" s="114"/>
      <c r="D931" s="114"/>
      <c r="E931" s="114"/>
      <c r="F931" s="114"/>
      <c r="G931" s="114"/>
      <c r="H931" s="117"/>
    </row>
    <row r="932" spans="1:8" ht="18">
      <c r="A932" s="117"/>
      <c r="B932" s="118"/>
      <c r="C932" s="114"/>
      <c r="D932" s="114"/>
      <c r="E932" s="114"/>
      <c r="F932" s="114"/>
      <c r="G932" s="114"/>
      <c r="H932" s="117"/>
    </row>
    <row r="933" spans="1:8" ht="18">
      <c r="A933" s="117"/>
      <c r="B933" s="118"/>
      <c r="C933" s="114"/>
      <c r="D933" s="114"/>
      <c r="E933" s="114"/>
      <c r="F933" s="114"/>
      <c r="G933" s="114"/>
      <c r="H933" s="117"/>
    </row>
    <row r="934" spans="1:8" ht="18">
      <c r="A934" s="117"/>
      <c r="B934" s="118"/>
      <c r="C934" s="114"/>
      <c r="D934" s="114"/>
      <c r="E934" s="114"/>
      <c r="F934" s="114"/>
      <c r="G934" s="114"/>
      <c r="H934" s="117"/>
    </row>
    <row r="935" spans="1:8" ht="18">
      <c r="A935" s="117"/>
      <c r="B935" s="118"/>
      <c r="C935" s="114"/>
      <c r="D935" s="114"/>
      <c r="E935" s="114"/>
      <c r="F935" s="114"/>
      <c r="G935" s="114"/>
      <c r="H935" s="117"/>
    </row>
    <row r="936" spans="1:8" ht="18">
      <c r="A936" s="117"/>
      <c r="B936" s="118"/>
      <c r="C936" s="114"/>
      <c r="D936" s="114"/>
      <c r="E936" s="114"/>
      <c r="F936" s="114"/>
      <c r="G936" s="114"/>
      <c r="H936" s="117"/>
    </row>
    <row r="937" spans="1:8" ht="18">
      <c r="A937" s="117"/>
      <c r="B937" s="118"/>
      <c r="C937" s="114"/>
      <c r="D937" s="114"/>
      <c r="E937" s="114"/>
      <c r="F937" s="114"/>
      <c r="G937" s="114"/>
      <c r="H937" s="117"/>
    </row>
    <row r="938" spans="1:8" ht="18">
      <c r="A938" s="117"/>
      <c r="B938" s="118"/>
      <c r="C938" s="114"/>
      <c r="D938" s="114"/>
      <c r="E938" s="114"/>
      <c r="F938" s="114"/>
      <c r="G938" s="114"/>
      <c r="H938" s="117"/>
    </row>
    <row r="939" spans="1:8" ht="18">
      <c r="A939" s="117"/>
      <c r="B939" s="118"/>
      <c r="C939" s="114"/>
      <c r="D939" s="114"/>
      <c r="E939" s="114"/>
      <c r="F939" s="114"/>
      <c r="G939" s="114"/>
      <c r="H939" s="117"/>
    </row>
    <row r="940" spans="1:8" ht="18">
      <c r="A940" s="117"/>
      <c r="B940" s="118"/>
      <c r="C940" s="114"/>
      <c r="D940" s="114"/>
      <c r="E940" s="114"/>
      <c r="F940" s="114"/>
      <c r="G940" s="114"/>
      <c r="H940" s="117"/>
    </row>
    <row r="941" spans="1:8" ht="18">
      <c r="A941" s="117"/>
      <c r="B941" s="118"/>
      <c r="C941" s="114"/>
      <c r="D941" s="114"/>
      <c r="E941" s="114"/>
      <c r="F941" s="114"/>
      <c r="G941" s="114"/>
      <c r="H941" s="117"/>
    </row>
    <row r="942" spans="1:8" ht="18">
      <c r="A942" s="117"/>
      <c r="B942" s="118"/>
      <c r="C942" s="114"/>
      <c r="D942" s="114"/>
      <c r="E942" s="114"/>
      <c r="F942" s="114"/>
      <c r="G942" s="114"/>
      <c r="H942" s="117"/>
    </row>
    <row r="943" spans="1:8" ht="18">
      <c r="A943" s="117"/>
      <c r="B943" s="118"/>
      <c r="C943" s="114"/>
      <c r="D943" s="114"/>
      <c r="E943" s="114"/>
      <c r="F943" s="114"/>
      <c r="G943" s="114"/>
      <c r="H943" s="117"/>
    </row>
    <row r="944" spans="1:8" ht="18">
      <c r="A944" s="117"/>
      <c r="B944" s="118"/>
      <c r="C944" s="114"/>
      <c r="D944" s="114"/>
      <c r="E944" s="114"/>
      <c r="F944" s="114"/>
      <c r="G944" s="114"/>
      <c r="H944" s="117"/>
    </row>
    <row r="945" spans="1:8" ht="18">
      <c r="A945" s="117"/>
      <c r="B945" s="118"/>
      <c r="C945" s="114"/>
      <c r="D945" s="114"/>
      <c r="E945" s="114"/>
      <c r="F945" s="114"/>
      <c r="G945" s="114"/>
      <c r="H945" s="117"/>
    </row>
    <row r="946" spans="1:8" ht="18">
      <c r="A946" s="117"/>
      <c r="B946" s="118"/>
      <c r="C946" s="114"/>
      <c r="D946" s="114"/>
      <c r="E946" s="114"/>
      <c r="F946" s="114"/>
      <c r="G946" s="114"/>
      <c r="H946" s="117"/>
    </row>
    <row r="947" spans="1:8" ht="18">
      <c r="A947" s="117"/>
      <c r="B947" s="118"/>
      <c r="C947" s="114"/>
      <c r="D947" s="114"/>
      <c r="E947" s="114"/>
      <c r="F947" s="114"/>
      <c r="G947" s="114"/>
      <c r="H947" s="117"/>
    </row>
    <row r="948" spans="1:8" ht="18">
      <c r="A948" s="117"/>
      <c r="B948" s="118"/>
      <c r="C948" s="114"/>
      <c r="D948" s="114"/>
      <c r="E948" s="114"/>
      <c r="F948" s="114"/>
      <c r="G948" s="114"/>
      <c r="H948" s="117"/>
    </row>
    <row r="949" spans="1:8" ht="18">
      <c r="A949" s="117"/>
      <c r="B949" s="118"/>
      <c r="C949" s="114"/>
      <c r="D949" s="114"/>
      <c r="E949" s="114"/>
      <c r="F949" s="114"/>
      <c r="G949" s="114"/>
      <c r="H949" s="117"/>
    </row>
    <row r="950" spans="1:8" ht="18">
      <c r="A950" s="117"/>
      <c r="B950" s="118"/>
      <c r="C950" s="114"/>
      <c r="D950" s="114"/>
      <c r="E950" s="114"/>
      <c r="F950" s="114"/>
      <c r="G950" s="114"/>
      <c r="H950" s="117"/>
    </row>
    <row r="951" spans="1:8" ht="18">
      <c r="A951" s="117"/>
      <c r="B951" s="118"/>
      <c r="C951" s="114"/>
      <c r="D951" s="114"/>
      <c r="E951" s="114"/>
      <c r="F951" s="114"/>
      <c r="G951" s="114"/>
      <c r="H951" s="117"/>
    </row>
    <row r="952" spans="1:8" ht="18">
      <c r="A952" s="117"/>
      <c r="B952" s="118"/>
      <c r="C952" s="114"/>
      <c r="D952" s="114"/>
      <c r="E952" s="114"/>
      <c r="F952" s="114"/>
      <c r="G952" s="114"/>
      <c r="H952" s="117"/>
    </row>
    <row r="953" spans="1:8" ht="18">
      <c r="A953" s="117"/>
      <c r="B953" s="118"/>
      <c r="C953" s="114"/>
      <c r="D953" s="114"/>
      <c r="E953" s="114"/>
      <c r="F953" s="114"/>
      <c r="G953" s="114"/>
      <c r="H953" s="117"/>
    </row>
    <row r="954" spans="1:8" ht="18">
      <c r="A954" s="117"/>
      <c r="B954" s="118"/>
      <c r="C954" s="114"/>
      <c r="D954" s="114"/>
      <c r="E954" s="114"/>
      <c r="F954" s="114"/>
      <c r="G954" s="114"/>
      <c r="H954" s="117"/>
    </row>
    <row r="955" spans="1:8" ht="18">
      <c r="A955" s="117"/>
      <c r="B955" s="118"/>
      <c r="C955" s="114"/>
      <c r="D955" s="114"/>
      <c r="E955" s="114"/>
      <c r="F955" s="114"/>
      <c r="G955" s="114"/>
      <c r="H955" s="117"/>
    </row>
    <row r="956" spans="1:8" ht="18">
      <c r="A956" s="117"/>
      <c r="B956" s="118"/>
      <c r="C956" s="114"/>
      <c r="D956" s="114"/>
      <c r="E956" s="114"/>
      <c r="F956" s="114"/>
      <c r="G956" s="114"/>
      <c r="H956" s="117"/>
    </row>
    <row r="957" spans="1:8" ht="18">
      <c r="A957" s="117"/>
      <c r="B957" s="118"/>
      <c r="C957" s="114"/>
      <c r="D957" s="114"/>
      <c r="E957" s="114"/>
      <c r="F957" s="114"/>
      <c r="G957" s="114"/>
      <c r="H957" s="117"/>
    </row>
    <row r="958" spans="1:8" ht="18">
      <c r="A958" s="117"/>
      <c r="B958" s="118"/>
      <c r="C958" s="114"/>
      <c r="D958" s="114"/>
      <c r="E958" s="114"/>
      <c r="F958" s="114"/>
      <c r="G958" s="114"/>
      <c r="H958" s="117"/>
    </row>
    <row r="959" spans="1:8" ht="18">
      <c r="A959" s="117"/>
      <c r="B959" s="118"/>
      <c r="C959" s="114"/>
      <c r="D959" s="114"/>
      <c r="E959" s="114"/>
      <c r="F959" s="114"/>
      <c r="G959" s="114"/>
      <c r="H959" s="117"/>
    </row>
    <row r="960" spans="1:8" ht="18">
      <c r="A960" s="117"/>
      <c r="B960" s="118"/>
      <c r="C960" s="114"/>
      <c r="D960" s="114"/>
      <c r="E960" s="114"/>
      <c r="F960" s="114"/>
      <c r="G960" s="114"/>
      <c r="H960" s="117"/>
    </row>
    <row r="961" spans="1:8" ht="18">
      <c r="A961" s="117"/>
      <c r="B961" s="118"/>
      <c r="C961" s="114"/>
      <c r="D961" s="114"/>
      <c r="E961" s="114"/>
      <c r="F961" s="114"/>
      <c r="G961" s="114"/>
      <c r="H961" s="117"/>
    </row>
    <row r="962" spans="1:8" ht="18">
      <c r="A962" s="117"/>
      <c r="B962" s="118"/>
      <c r="C962" s="114"/>
      <c r="D962" s="114"/>
      <c r="E962" s="114"/>
      <c r="F962" s="114"/>
      <c r="G962" s="114"/>
      <c r="H962" s="117"/>
    </row>
    <row r="963" spans="1:8" ht="18">
      <c r="A963" s="117"/>
      <c r="B963" s="118"/>
      <c r="C963" s="114"/>
      <c r="D963" s="114"/>
      <c r="E963" s="114"/>
      <c r="F963" s="114"/>
      <c r="G963" s="114"/>
      <c r="H963" s="117"/>
    </row>
    <row r="964" spans="1:8" ht="18">
      <c r="A964" s="117"/>
      <c r="B964" s="118"/>
      <c r="C964" s="114"/>
      <c r="D964" s="114"/>
      <c r="E964" s="114"/>
      <c r="F964" s="114"/>
      <c r="G964" s="114"/>
      <c r="H964" s="117"/>
    </row>
    <row r="965" spans="1:8" ht="18">
      <c r="A965" s="117"/>
      <c r="B965" s="118"/>
      <c r="C965" s="114"/>
      <c r="D965" s="114"/>
      <c r="E965" s="114"/>
      <c r="F965" s="114"/>
      <c r="G965" s="114"/>
      <c r="H965" s="117"/>
    </row>
    <row r="966" spans="1:8" ht="18">
      <c r="A966" s="117"/>
      <c r="B966" s="118"/>
      <c r="C966" s="114"/>
      <c r="D966" s="114"/>
      <c r="E966" s="114"/>
      <c r="F966" s="114"/>
      <c r="G966" s="114"/>
      <c r="H966" s="117"/>
    </row>
    <row r="967" spans="1:8" ht="18">
      <c r="A967" s="117"/>
      <c r="B967" s="118"/>
      <c r="C967" s="114"/>
      <c r="D967" s="114"/>
      <c r="E967" s="114"/>
      <c r="F967" s="114"/>
      <c r="G967" s="114"/>
      <c r="H967" s="117"/>
    </row>
    <row r="968" spans="1:8" ht="18">
      <c r="A968" s="117"/>
      <c r="B968" s="118"/>
      <c r="C968" s="114"/>
      <c r="D968" s="114"/>
      <c r="E968" s="114"/>
      <c r="F968" s="114"/>
      <c r="G968" s="114"/>
      <c r="H968" s="117"/>
    </row>
    <row r="969" spans="1:8" ht="18">
      <c r="A969" s="117"/>
      <c r="B969" s="118"/>
      <c r="C969" s="114"/>
      <c r="D969" s="114"/>
      <c r="E969" s="114"/>
      <c r="F969" s="114"/>
      <c r="G969" s="114"/>
      <c r="H969" s="117"/>
    </row>
    <row r="970" spans="1:8" ht="18">
      <c r="A970" s="117"/>
      <c r="B970" s="118"/>
      <c r="C970" s="114"/>
      <c r="D970" s="114"/>
      <c r="E970" s="114"/>
      <c r="F970" s="114"/>
      <c r="G970" s="114"/>
      <c r="H970" s="117"/>
    </row>
    <row r="971" spans="1:8" ht="18">
      <c r="A971" s="117"/>
      <c r="B971" s="118"/>
      <c r="C971" s="114"/>
      <c r="D971" s="114"/>
      <c r="E971" s="114"/>
      <c r="F971" s="114"/>
      <c r="G971" s="114"/>
      <c r="H971" s="117"/>
    </row>
    <row r="972" spans="1:8" ht="18">
      <c r="A972" s="117"/>
      <c r="B972" s="118"/>
      <c r="C972" s="114"/>
      <c r="D972" s="114"/>
      <c r="E972" s="114"/>
      <c r="F972" s="114"/>
      <c r="G972" s="114"/>
      <c r="H972" s="117"/>
    </row>
    <row r="973" spans="1:8" ht="18">
      <c r="A973" s="117"/>
      <c r="B973" s="118"/>
      <c r="C973" s="114"/>
      <c r="D973" s="114"/>
      <c r="E973" s="114"/>
      <c r="F973" s="114"/>
      <c r="G973" s="114"/>
      <c r="H973" s="117"/>
    </row>
    <row r="974" spans="1:8" ht="18">
      <c r="A974" s="117"/>
      <c r="B974" s="118"/>
      <c r="C974" s="114"/>
      <c r="D974" s="114"/>
      <c r="E974" s="114"/>
      <c r="F974" s="114"/>
      <c r="G974" s="114"/>
      <c r="H974" s="117"/>
    </row>
    <row r="975" spans="1:8" ht="18">
      <c r="A975" s="117"/>
      <c r="B975" s="118"/>
      <c r="C975" s="114"/>
      <c r="D975" s="114"/>
      <c r="E975" s="114"/>
      <c r="F975" s="114"/>
      <c r="G975" s="114"/>
      <c r="H975" s="117"/>
    </row>
    <row r="976" spans="1:8" ht="18">
      <c r="A976" s="117"/>
      <c r="B976" s="118"/>
      <c r="C976" s="114"/>
      <c r="D976" s="114"/>
      <c r="E976" s="114"/>
      <c r="F976" s="114"/>
      <c r="G976" s="114"/>
      <c r="H976" s="117"/>
    </row>
    <row r="977" spans="1:8" ht="18">
      <c r="A977" s="117"/>
      <c r="B977" s="118"/>
      <c r="C977" s="114"/>
      <c r="D977" s="114"/>
      <c r="E977" s="114"/>
      <c r="F977" s="114"/>
      <c r="G977" s="114"/>
      <c r="H977" s="117"/>
    </row>
    <row r="978" spans="1:8" ht="18">
      <c r="A978" s="117"/>
      <c r="B978" s="118"/>
      <c r="C978" s="114"/>
      <c r="D978" s="114"/>
      <c r="E978" s="114"/>
      <c r="F978" s="114"/>
      <c r="G978" s="114"/>
      <c r="H978" s="117"/>
    </row>
    <row r="979" spans="1:8" ht="18">
      <c r="A979" s="117"/>
      <c r="B979" s="118"/>
      <c r="C979" s="114"/>
      <c r="D979" s="114"/>
      <c r="E979" s="114"/>
      <c r="F979" s="114"/>
      <c r="G979" s="114"/>
      <c r="H979" s="117"/>
    </row>
    <row r="980" spans="1:8" ht="18">
      <c r="A980" s="117"/>
      <c r="B980" s="118"/>
      <c r="C980" s="114"/>
      <c r="D980" s="114"/>
      <c r="E980" s="114"/>
      <c r="F980" s="114"/>
      <c r="G980" s="114"/>
      <c r="H980" s="117"/>
    </row>
    <row r="981" spans="1:8" ht="18">
      <c r="A981" s="117"/>
      <c r="B981" s="118"/>
      <c r="C981" s="114"/>
      <c r="D981" s="114"/>
      <c r="E981" s="114"/>
      <c r="F981" s="114"/>
      <c r="G981" s="114"/>
      <c r="H981" s="117"/>
    </row>
    <row r="982" spans="1:8" ht="18">
      <c r="A982" s="117"/>
      <c r="B982" s="118"/>
      <c r="C982" s="114"/>
      <c r="D982" s="114"/>
      <c r="E982" s="114"/>
      <c r="F982" s="114"/>
      <c r="G982" s="114"/>
      <c r="H982" s="117"/>
    </row>
    <row r="983" spans="1:8" ht="18">
      <c r="A983" s="117"/>
      <c r="B983" s="118"/>
      <c r="C983" s="114"/>
      <c r="D983" s="114"/>
      <c r="E983" s="114"/>
      <c r="F983" s="114"/>
      <c r="G983" s="114"/>
      <c r="H983" s="117"/>
    </row>
    <row r="984" spans="1:8" ht="18">
      <c r="A984" s="117"/>
      <c r="B984" s="118"/>
      <c r="C984" s="114"/>
      <c r="D984" s="114"/>
      <c r="E984" s="114"/>
      <c r="F984" s="114"/>
      <c r="G984" s="114"/>
      <c r="H984" s="117"/>
    </row>
    <row r="985" spans="1:8" ht="18">
      <c r="A985" s="117"/>
      <c r="B985" s="118"/>
      <c r="C985" s="114"/>
      <c r="D985" s="114"/>
      <c r="E985" s="114"/>
      <c r="F985" s="114"/>
      <c r="G985" s="114"/>
      <c r="H985" s="117"/>
    </row>
    <row r="986" spans="1:8" ht="18">
      <c r="A986" s="117"/>
      <c r="B986" s="118"/>
      <c r="C986" s="114"/>
      <c r="D986" s="114"/>
      <c r="E986" s="114"/>
      <c r="F986" s="114"/>
      <c r="G986" s="114"/>
      <c r="H986" s="117"/>
    </row>
    <row r="987" spans="1:8" ht="18">
      <c r="A987" s="117"/>
      <c r="B987" s="118"/>
      <c r="C987" s="114"/>
      <c r="D987" s="114"/>
      <c r="E987" s="114"/>
      <c r="F987" s="114"/>
      <c r="G987" s="114"/>
      <c r="H987" s="117"/>
    </row>
    <row r="988" spans="1:8" ht="18">
      <c r="A988" s="117"/>
      <c r="B988" s="118"/>
      <c r="C988" s="114"/>
      <c r="D988" s="114"/>
      <c r="E988" s="114"/>
      <c r="F988" s="114"/>
      <c r="G988" s="114"/>
      <c r="H988" s="117"/>
    </row>
    <row r="989" spans="1:8" ht="18">
      <c r="A989" s="117"/>
      <c r="B989" s="118"/>
      <c r="C989" s="114"/>
      <c r="D989" s="114"/>
      <c r="E989" s="114"/>
      <c r="F989" s="114"/>
      <c r="G989" s="114"/>
      <c r="H989" s="117"/>
    </row>
    <row r="990" spans="1:8" ht="18">
      <c r="A990" s="117"/>
      <c r="B990" s="118"/>
      <c r="C990" s="114"/>
      <c r="D990" s="114"/>
      <c r="E990" s="114"/>
      <c r="F990" s="114"/>
      <c r="G990" s="114"/>
      <c r="H990" s="117"/>
    </row>
    <row r="991" spans="1:8" ht="18">
      <c r="A991" s="117"/>
      <c r="B991" s="118"/>
      <c r="C991" s="114"/>
      <c r="D991" s="114"/>
      <c r="E991" s="114"/>
      <c r="F991" s="114"/>
      <c r="G991" s="114"/>
      <c r="H991" s="117"/>
    </row>
    <row r="992" spans="1:8" ht="18">
      <c r="A992" s="117"/>
      <c r="B992" s="118"/>
      <c r="C992" s="114"/>
      <c r="D992" s="114"/>
      <c r="E992" s="114"/>
      <c r="F992" s="114"/>
      <c r="G992" s="114"/>
      <c r="H992" s="117"/>
    </row>
    <row r="993" spans="1:8" ht="18">
      <c r="A993" s="117"/>
      <c r="B993" s="118"/>
      <c r="C993" s="114"/>
      <c r="D993" s="114"/>
      <c r="E993" s="114"/>
      <c r="F993" s="114"/>
      <c r="G993" s="114"/>
      <c r="H993" s="117"/>
    </row>
    <row r="994" spans="1:8" ht="18">
      <c r="A994" s="117"/>
      <c r="B994" s="118"/>
      <c r="C994" s="114"/>
      <c r="D994" s="114"/>
      <c r="E994" s="114"/>
      <c r="F994" s="114"/>
      <c r="G994" s="114"/>
      <c r="H994" s="117"/>
    </row>
    <row r="995" spans="1:8" ht="18">
      <c r="A995" s="117"/>
      <c r="B995" s="118"/>
      <c r="C995" s="114"/>
      <c r="D995" s="114"/>
      <c r="E995" s="114"/>
      <c r="F995" s="114"/>
      <c r="G995" s="114"/>
      <c r="H995" s="117"/>
    </row>
    <row r="996" spans="1:8" ht="18">
      <c r="A996" s="117"/>
      <c r="B996" s="118"/>
      <c r="C996" s="114"/>
      <c r="D996" s="114"/>
      <c r="E996" s="114"/>
      <c r="F996" s="114"/>
      <c r="G996" s="114"/>
      <c r="H996" s="117"/>
    </row>
    <row r="997" spans="1:8" ht="18">
      <c r="A997" s="117"/>
      <c r="B997" s="118"/>
      <c r="C997" s="114"/>
      <c r="D997" s="114"/>
      <c r="E997" s="114"/>
      <c r="F997" s="114"/>
      <c r="G997" s="114"/>
      <c r="H997" s="117"/>
    </row>
    <row r="998" spans="1:8" ht="18">
      <c r="A998" s="117"/>
      <c r="B998" s="118"/>
      <c r="C998" s="114"/>
      <c r="D998" s="114"/>
      <c r="E998" s="114"/>
      <c r="F998" s="114"/>
      <c r="G998" s="114"/>
      <c r="H998" s="117"/>
    </row>
    <row r="999" spans="1:8" ht="18">
      <c r="A999" s="117"/>
      <c r="B999" s="118"/>
      <c r="C999" s="114"/>
      <c r="D999" s="114"/>
      <c r="E999" s="114"/>
      <c r="F999" s="114"/>
      <c r="G999" s="114"/>
      <c r="H999" s="117"/>
    </row>
    <row r="1000" spans="1:8" ht="18">
      <c r="A1000" s="117"/>
      <c r="B1000" s="118"/>
      <c r="C1000" s="114"/>
      <c r="D1000" s="114"/>
      <c r="E1000" s="114"/>
      <c r="F1000" s="114"/>
      <c r="G1000" s="114"/>
      <c r="H1000" s="117"/>
    </row>
    <row r="1001" spans="1:8" ht="18">
      <c r="A1001" s="117"/>
      <c r="B1001" s="118"/>
      <c r="C1001" s="114"/>
      <c r="D1001" s="114"/>
      <c r="E1001" s="114"/>
      <c r="F1001" s="114"/>
      <c r="G1001" s="114"/>
      <c r="H1001" s="117"/>
    </row>
    <row r="1002" spans="1:8" ht="18">
      <c r="A1002" s="117"/>
      <c r="B1002" s="118"/>
      <c r="C1002" s="114"/>
      <c r="D1002" s="114"/>
      <c r="E1002" s="114"/>
      <c r="F1002" s="114"/>
      <c r="G1002" s="114"/>
      <c r="H1002" s="117"/>
    </row>
    <row r="1003" spans="1:8" ht="18">
      <c r="A1003" s="117"/>
      <c r="B1003" s="118"/>
      <c r="C1003" s="114"/>
      <c r="D1003" s="114"/>
      <c r="E1003" s="114"/>
      <c r="F1003" s="114"/>
      <c r="G1003" s="114"/>
      <c r="H1003" s="117"/>
    </row>
    <row r="1004" spans="1:8" ht="18">
      <c r="A1004" s="117"/>
      <c r="B1004" s="118"/>
      <c r="C1004" s="114"/>
      <c r="D1004" s="114"/>
      <c r="E1004" s="114"/>
      <c r="F1004" s="114"/>
      <c r="G1004" s="114"/>
      <c r="H1004" s="117"/>
    </row>
    <row r="1005" spans="1:8" ht="18">
      <c r="A1005" s="117"/>
      <c r="B1005" s="118"/>
      <c r="C1005" s="114"/>
      <c r="D1005" s="114"/>
      <c r="E1005" s="114"/>
      <c r="F1005" s="114"/>
      <c r="G1005" s="114"/>
      <c r="H1005" s="117"/>
    </row>
    <row r="1006" spans="1:8" ht="18">
      <c r="A1006" s="117"/>
      <c r="B1006" s="118"/>
      <c r="C1006" s="114"/>
      <c r="D1006" s="114"/>
      <c r="E1006" s="114"/>
      <c r="F1006" s="114"/>
      <c r="G1006" s="114"/>
      <c r="H1006" s="117"/>
    </row>
    <row r="1007" spans="1:8" ht="18">
      <c r="A1007" s="117"/>
      <c r="B1007" s="118"/>
      <c r="C1007" s="114"/>
      <c r="D1007" s="114"/>
      <c r="E1007" s="114"/>
      <c r="F1007" s="114"/>
      <c r="G1007" s="114"/>
      <c r="H1007" s="117"/>
    </row>
    <row r="1008" spans="1:8" ht="18">
      <c r="A1008" s="117"/>
      <c r="B1008" s="118"/>
      <c r="C1008" s="114"/>
      <c r="D1008" s="114"/>
      <c r="E1008" s="114"/>
      <c r="F1008" s="114"/>
      <c r="G1008" s="114"/>
      <c r="H1008" s="117"/>
    </row>
    <row r="1009" spans="1:8" ht="18">
      <c r="A1009" s="117"/>
      <c r="B1009" s="118"/>
      <c r="C1009" s="114"/>
      <c r="D1009" s="114"/>
      <c r="E1009" s="114"/>
      <c r="F1009" s="114"/>
      <c r="G1009" s="114"/>
      <c r="H1009" s="117"/>
    </row>
    <row r="1010" spans="1:8" ht="18">
      <c r="A1010" s="117"/>
      <c r="B1010" s="118"/>
      <c r="C1010" s="114"/>
      <c r="D1010" s="114"/>
      <c r="E1010" s="114"/>
      <c r="F1010" s="114"/>
      <c r="G1010" s="114"/>
      <c r="H1010" s="117"/>
    </row>
    <row r="1011" spans="1:8" ht="18">
      <c r="A1011" s="117"/>
      <c r="B1011" s="118"/>
      <c r="C1011" s="114"/>
      <c r="D1011" s="114"/>
      <c r="E1011" s="114"/>
      <c r="F1011" s="114"/>
      <c r="G1011" s="114"/>
      <c r="H1011" s="117"/>
    </row>
    <row r="1012" spans="1:8" ht="18">
      <c r="A1012" s="117"/>
      <c r="B1012" s="118"/>
      <c r="C1012" s="114"/>
      <c r="D1012" s="114"/>
      <c r="E1012" s="114"/>
      <c r="F1012" s="114"/>
      <c r="G1012" s="114"/>
      <c r="H1012" s="117"/>
    </row>
    <row r="1013" spans="1:8" ht="18">
      <c r="A1013" s="117"/>
      <c r="B1013" s="118"/>
      <c r="C1013" s="114"/>
      <c r="D1013" s="114"/>
      <c r="E1013" s="114"/>
      <c r="F1013" s="114"/>
      <c r="G1013" s="114"/>
      <c r="H1013" s="117"/>
    </row>
    <row r="1014" spans="1:8" ht="18">
      <c r="A1014" s="117"/>
      <c r="B1014" s="118"/>
      <c r="C1014" s="114"/>
      <c r="D1014" s="114"/>
      <c r="E1014" s="114"/>
      <c r="F1014" s="114"/>
      <c r="G1014" s="114"/>
      <c r="H1014" s="117"/>
    </row>
    <row r="1015" spans="1:8" ht="18">
      <c r="A1015" s="117"/>
      <c r="B1015" s="118"/>
      <c r="C1015" s="114"/>
      <c r="D1015" s="114"/>
      <c r="E1015" s="114"/>
      <c r="F1015" s="114"/>
      <c r="G1015" s="114"/>
      <c r="H1015" s="117"/>
    </row>
    <row r="1016" spans="1:8" ht="18">
      <c r="A1016" s="117"/>
      <c r="B1016" s="118"/>
      <c r="C1016" s="114"/>
      <c r="D1016" s="114"/>
      <c r="E1016" s="114"/>
      <c r="F1016" s="114"/>
      <c r="G1016" s="114"/>
      <c r="H1016" s="117"/>
    </row>
    <row r="1017" spans="1:8" ht="18">
      <c r="A1017" s="117"/>
      <c r="B1017" s="118"/>
      <c r="C1017" s="114"/>
      <c r="D1017" s="114"/>
      <c r="E1017" s="114"/>
      <c r="F1017" s="114"/>
      <c r="G1017" s="114"/>
      <c r="H1017" s="117"/>
    </row>
    <row r="1018" spans="1:8" ht="18">
      <c r="A1018" s="117"/>
      <c r="B1018" s="118"/>
      <c r="C1018" s="114"/>
      <c r="D1018" s="114"/>
      <c r="E1018" s="114"/>
      <c r="F1018" s="114"/>
      <c r="G1018" s="114"/>
      <c r="H1018" s="117"/>
    </row>
    <row r="1019" spans="1:8" ht="18">
      <c r="A1019" s="117"/>
      <c r="B1019" s="118"/>
      <c r="C1019" s="114"/>
      <c r="D1019" s="114"/>
      <c r="E1019" s="114"/>
      <c r="F1019" s="114"/>
      <c r="G1019" s="114"/>
      <c r="H1019" s="117"/>
    </row>
    <row r="1020" spans="1:8" ht="18">
      <c r="A1020" s="117"/>
      <c r="B1020" s="118"/>
      <c r="C1020" s="114"/>
      <c r="D1020" s="114"/>
      <c r="E1020" s="114"/>
      <c r="F1020" s="114"/>
      <c r="G1020" s="114"/>
      <c r="H1020" s="117"/>
    </row>
    <row r="1021" spans="1:8" ht="18">
      <c r="A1021" s="117"/>
      <c r="B1021" s="118"/>
      <c r="C1021" s="114"/>
      <c r="D1021" s="114"/>
      <c r="E1021" s="114"/>
      <c r="F1021" s="114"/>
      <c r="G1021" s="114"/>
      <c r="H1021" s="117"/>
    </row>
    <row r="1022" spans="1:8" ht="18">
      <c r="A1022" s="117"/>
      <c r="B1022" s="118"/>
      <c r="C1022" s="114"/>
      <c r="D1022" s="114"/>
      <c r="E1022" s="114"/>
      <c r="F1022" s="114"/>
      <c r="G1022" s="114"/>
      <c r="H1022" s="117"/>
    </row>
    <row r="1023" spans="1:8" ht="18">
      <c r="A1023" s="117"/>
      <c r="B1023" s="118"/>
      <c r="C1023" s="114"/>
      <c r="D1023" s="114"/>
      <c r="E1023" s="114"/>
      <c r="F1023" s="114"/>
      <c r="G1023" s="114"/>
      <c r="H1023" s="117"/>
    </row>
    <row r="1024" spans="1:8" ht="18">
      <c r="A1024" s="117"/>
      <c r="B1024" s="118"/>
      <c r="C1024" s="114"/>
      <c r="D1024" s="114"/>
      <c r="E1024" s="114"/>
      <c r="F1024" s="114"/>
      <c r="G1024" s="114"/>
      <c r="H1024" s="117"/>
    </row>
    <row r="1025" spans="1:8" ht="18">
      <c r="A1025" s="117"/>
      <c r="B1025" s="118"/>
      <c r="C1025" s="114"/>
      <c r="D1025" s="114"/>
      <c r="E1025" s="114"/>
      <c r="F1025" s="114"/>
      <c r="G1025" s="114"/>
      <c r="H1025" s="117"/>
    </row>
    <row r="1026" spans="1:8" ht="18">
      <c r="A1026" s="117"/>
      <c r="B1026" s="118"/>
      <c r="C1026" s="114"/>
      <c r="D1026" s="114"/>
      <c r="E1026" s="114"/>
      <c r="F1026" s="114"/>
      <c r="G1026" s="114"/>
      <c r="H1026" s="117"/>
    </row>
    <row r="1027" spans="1:8" ht="18">
      <c r="A1027" s="117"/>
      <c r="B1027" s="118"/>
      <c r="C1027" s="114"/>
      <c r="D1027" s="114"/>
      <c r="E1027" s="114"/>
      <c r="F1027" s="114"/>
      <c r="G1027" s="114"/>
      <c r="H1027" s="117"/>
    </row>
    <row r="1028" spans="1:8" ht="18">
      <c r="A1028" s="117"/>
      <c r="B1028" s="118"/>
      <c r="C1028" s="114"/>
      <c r="D1028" s="114"/>
      <c r="E1028" s="114"/>
      <c r="F1028" s="114"/>
      <c r="G1028" s="114"/>
      <c r="H1028" s="117"/>
    </row>
    <row r="1029" spans="1:8" ht="18">
      <c r="A1029" s="117"/>
      <c r="B1029" s="118"/>
      <c r="C1029" s="114"/>
      <c r="D1029" s="114"/>
      <c r="E1029" s="114"/>
      <c r="F1029" s="114"/>
      <c r="G1029" s="114"/>
      <c r="H1029" s="117"/>
    </row>
    <row r="1030" spans="1:8" ht="18">
      <c r="A1030" s="117"/>
      <c r="B1030" s="118"/>
      <c r="C1030" s="114"/>
      <c r="D1030" s="114"/>
      <c r="E1030" s="114"/>
      <c r="F1030" s="114"/>
      <c r="G1030" s="114"/>
      <c r="H1030" s="117"/>
    </row>
    <row r="1031" spans="1:8" ht="18">
      <c r="A1031" s="117"/>
      <c r="B1031" s="118"/>
      <c r="C1031" s="114"/>
      <c r="D1031" s="114"/>
      <c r="E1031" s="114"/>
      <c r="F1031" s="114"/>
      <c r="G1031" s="114"/>
      <c r="H1031" s="117"/>
    </row>
    <row r="1032" spans="1:8" ht="18">
      <c r="A1032" s="117"/>
      <c r="B1032" s="118"/>
      <c r="C1032" s="114"/>
      <c r="D1032" s="114"/>
      <c r="E1032" s="114"/>
      <c r="F1032" s="114"/>
      <c r="G1032" s="114"/>
      <c r="H1032" s="117"/>
    </row>
    <row r="1033" spans="1:8" ht="18">
      <c r="A1033" s="117"/>
      <c r="B1033" s="118"/>
      <c r="C1033" s="114"/>
      <c r="D1033" s="114"/>
      <c r="E1033" s="114"/>
      <c r="F1033" s="114"/>
      <c r="G1033" s="114"/>
      <c r="H1033" s="117"/>
    </row>
    <row r="1034" spans="1:8" ht="18">
      <c r="A1034" s="117"/>
      <c r="B1034" s="118"/>
      <c r="C1034" s="114"/>
      <c r="D1034" s="114"/>
      <c r="E1034" s="114"/>
      <c r="F1034" s="114"/>
      <c r="G1034" s="114"/>
      <c r="H1034" s="117"/>
    </row>
    <row r="1035" spans="1:8" ht="18">
      <c r="A1035" s="117"/>
      <c r="B1035" s="118"/>
      <c r="C1035" s="114"/>
      <c r="D1035" s="114"/>
      <c r="E1035" s="114"/>
      <c r="F1035" s="114"/>
      <c r="G1035" s="114"/>
      <c r="H1035" s="117"/>
    </row>
    <row r="1036" spans="1:8" ht="18">
      <c r="A1036" s="117"/>
      <c r="B1036" s="118"/>
      <c r="C1036" s="114"/>
      <c r="D1036" s="114"/>
      <c r="E1036" s="114"/>
      <c r="F1036" s="114"/>
      <c r="G1036" s="114"/>
      <c r="H1036" s="117"/>
    </row>
    <row r="1037" spans="1:8" ht="18">
      <c r="A1037" s="117"/>
      <c r="B1037" s="118"/>
      <c r="C1037" s="114"/>
      <c r="D1037" s="114"/>
      <c r="E1037" s="114"/>
      <c r="F1037" s="114"/>
      <c r="G1037" s="114"/>
      <c r="H1037" s="117"/>
    </row>
    <row r="1038" spans="1:8" ht="18">
      <c r="A1038" s="117"/>
      <c r="B1038" s="118"/>
      <c r="C1038" s="114"/>
      <c r="D1038" s="114"/>
      <c r="E1038" s="114"/>
      <c r="F1038" s="114"/>
      <c r="G1038" s="114"/>
      <c r="H1038" s="117"/>
    </row>
    <row r="1039" spans="1:8" ht="18">
      <c r="A1039" s="117"/>
      <c r="B1039" s="118"/>
      <c r="C1039" s="114"/>
      <c r="D1039" s="114"/>
      <c r="E1039" s="114"/>
      <c r="F1039" s="114"/>
      <c r="G1039" s="114"/>
      <c r="H1039" s="117"/>
    </row>
    <row r="1040" spans="1:8" ht="18">
      <c r="A1040" s="117"/>
      <c r="B1040" s="118"/>
      <c r="C1040" s="114"/>
      <c r="D1040" s="114"/>
      <c r="E1040" s="114"/>
      <c r="F1040" s="114"/>
      <c r="G1040" s="114"/>
      <c r="H1040" s="117"/>
    </row>
    <row r="1041" spans="1:8" ht="18">
      <c r="A1041" s="117"/>
      <c r="B1041" s="118"/>
      <c r="C1041" s="114"/>
      <c r="D1041" s="114"/>
      <c r="E1041" s="114"/>
      <c r="F1041" s="114"/>
      <c r="G1041" s="114"/>
      <c r="H1041" s="117"/>
    </row>
    <row r="1042" spans="1:8" ht="18">
      <c r="A1042" s="117"/>
      <c r="B1042" s="118"/>
      <c r="C1042" s="114"/>
      <c r="D1042" s="114"/>
      <c r="E1042" s="114"/>
      <c r="F1042" s="114"/>
      <c r="G1042" s="114"/>
      <c r="H1042" s="117"/>
    </row>
    <row r="1043" spans="1:8" ht="18">
      <c r="A1043" s="117"/>
      <c r="B1043" s="118"/>
      <c r="C1043" s="114"/>
      <c r="D1043" s="114"/>
      <c r="E1043" s="114"/>
      <c r="F1043" s="114"/>
      <c r="G1043" s="114"/>
      <c r="H1043" s="117"/>
    </row>
    <row r="1044" spans="1:8" ht="18">
      <c r="A1044" s="117"/>
      <c r="B1044" s="118"/>
      <c r="C1044" s="114"/>
      <c r="D1044" s="114"/>
      <c r="E1044" s="114"/>
      <c r="F1044" s="114"/>
      <c r="G1044" s="114"/>
      <c r="H1044" s="117"/>
    </row>
    <row r="1045" spans="1:8" ht="18">
      <c r="A1045" s="117"/>
      <c r="B1045" s="118"/>
      <c r="C1045" s="114"/>
      <c r="D1045" s="114"/>
      <c r="E1045" s="114"/>
      <c r="F1045" s="114"/>
      <c r="G1045" s="114"/>
      <c r="H1045" s="117"/>
    </row>
    <row r="1046" spans="1:8" ht="18">
      <c r="A1046" s="117"/>
      <c r="B1046" s="118"/>
      <c r="C1046" s="114"/>
      <c r="D1046" s="114"/>
      <c r="E1046" s="114"/>
      <c r="F1046" s="114"/>
      <c r="G1046" s="114"/>
      <c r="H1046" s="117"/>
    </row>
    <row r="1047" spans="1:8" ht="18">
      <c r="A1047" s="117"/>
      <c r="B1047" s="118"/>
      <c r="C1047" s="114"/>
      <c r="D1047" s="114"/>
      <c r="E1047" s="114"/>
      <c r="F1047" s="114"/>
      <c r="G1047" s="114"/>
      <c r="H1047" s="117"/>
    </row>
    <row r="1048" spans="1:8" ht="18">
      <c r="A1048" s="117"/>
      <c r="B1048" s="118"/>
      <c r="C1048" s="114"/>
      <c r="D1048" s="114"/>
      <c r="E1048" s="114"/>
      <c r="F1048" s="114"/>
      <c r="G1048" s="114"/>
      <c r="H1048" s="117"/>
    </row>
    <row r="1049" spans="1:8" ht="18">
      <c r="A1049" s="117"/>
      <c r="B1049" s="118"/>
      <c r="C1049" s="114"/>
      <c r="D1049" s="114"/>
      <c r="E1049" s="114"/>
      <c r="F1049" s="114"/>
      <c r="G1049" s="114"/>
      <c r="H1049" s="117"/>
    </row>
    <row r="1050" spans="1:8" ht="18">
      <c r="A1050" s="117"/>
      <c r="B1050" s="118"/>
      <c r="C1050" s="114"/>
      <c r="D1050" s="114"/>
      <c r="E1050" s="114"/>
      <c r="F1050" s="114"/>
      <c r="G1050" s="114"/>
      <c r="H1050" s="117"/>
    </row>
    <row r="1051" spans="1:8" ht="18">
      <c r="A1051" s="117"/>
      <c r="B1051" s="118"/>
      <c r="C1051" s="114"/>
      <c r="D1051" s="114"/>
      <c r="E1051" s="114"/>
      <c r="F1051" s="114"/>
      <c r="G1051" s="114"/>
      <c r="H1051" s="117"/>
    </row>
    <row r="1052" spans="1:8" ht="18">
      <c r="A1052" s="117"/>
      <c r="B1052" s="118"/>
      <c r="C1052" s="114"/>
      <c r="D1052" s="114"/>
      <c r="E1052" s="114"/>
      <c r="F1052" s="114"/>
      <c r="G1052" s="114"/>
      <c r="H1052" s="117"/>
    </row>
    <row r="1053" spans="1:8" ht="18">
      <c r="A1053" s="117"/>
      <c r="B1053" s="118"/>
      <c r="C1053" s="114"/>
      <c r="D1053" s="114"/>
      <c r="E1053" s="114"/>
      <c r="F1053" s="114"/>
      <c r="G1053" s="114"/>
      <c r="H1053" s="117"/>
    </row>
    <row r="1054" spans="1:8" ht="18">
      <c r="A1054" s="117"/>
      <c r="B1054" s="118"/>
      <c r="C1054" s="114"/>
      <c r="D1054" s="114"/>
      <c r="E1054" s="114"/>
      <c r="F1054" s="114"/>
      <c r="G1054" s="114"/>
      <c r="H1054" s="117"/>
    </row>
    <row r="1055" spans="1:8" ht="18">
      <c r="A1055" s="117"/>
      <c r="B1055" s="118"/>
      <c r="C1055" s="114"/>
      <c r="D1055" s="114"/>
      <c r="E1055" s="114"/>
      <c r="F1055" s="114"/>
      <c r="G1055" s="114"/>
      <c r="H1055" s="117"/>
    </row>
    <row r="1056" spans="1:8" ht="18">
      <c r="A1056" s="117"/>
      <c r="B1056" s="118"/>
      <c r="C1056" s="114"/>
      <c r="D1056" s="114"/>
      <c r="E1056" s="114"/>
      <c r="F1056" s="114"/>
      <c r="G1056" s="114"/>
      <c r="H1056" s="117"/>
    </row>
    <row r="1057" spans="1:8" ht="18">
      <c r="A1057" s="117"/>
      <c r="B1057" s="118"/>
      <c r="C1057" s="114"/>
      <c r="D1057" s="114"/>
      <c r="E1057" s="114"/>
      <c r="F1057" s="114"/>
      <c r="G1057" s="114"/>
      <c r="H1057" s="117"/>
    </row>
    <row r="1058" spans="1:8" ht="18">
      <c r="A1058" s="117"/>
      <c r="B1058" s="118"/>
      <c r="C1058" s="114"/>
      <c r="D1058" s="114"/>
      <c r="E1058" s="114"/>
      <c r="F1058" s="114"/>
      <c r="G1058" s="114"/>
      <c r="H1058" s="117"/>
    </row>
    <row r="1059" spans="1:8" ht="18">
      <c r="A1059" s="117"/>
      <c r="B1059" s="118"/>
      <c r="C1059" s="114"/>
      <c r="D1059" s="114"/>
      <c r="E1059" s="114"/>
      <c r="F1059" s="114"/>
      <c r="G1059" s="114"/>
      <c r="H1059" s="117"/>
    </row>
    <row r="1060" spans="1:8" ht="18">
      <c r="A1060" s="117"/>
      <c r="B1060" s="118"/>
      <c r="C1060" s="114"/>
      <c r="D1060" s="114"/>
      <c r="E1060" s="114"/>
      <c r="F1060" s="114"/>
      <c r="G1060" s="114"/>
      <c r="H1060" s="117"/>
    </row>
    <row r="1061" spans="1:8" ht="18">
      <c r="A1061" s="117"/>
      <c r="B1061" s="118"/>
      <c r="C1061" s="114"/>
      <c r="D1061" s="114"/>
      <c r="E1061" s="114"/>
      <c r="F1061" s="114"/>
      <c r="G1061" s="114"/>
      <c r="H1061" s="117"/>
    </row>
    <row r="1062" spans="1:8" ht="18">
      <c r="A1062" s="117"/>
      <c r="B1062" s="118"/>
      <c r="C1062" s="114"/>
      <c r="D1062" s="114"/>
      <c r="E1062" s="114"/>
      <c r="F1062" s="114"/>
      <c r="G1062" s="114"/>
      <c r="H1062" s="117"/>
    </row>
    <row r="1063" spans="1:8" ht="18">
      <c r="A1063" s="117"/>
      <c r="B1063" s="118"/>
      <c r="C1063" s="114"/>
      <c r="D1063" s="114"/>
      <c r="E1063" s="114"/>
      <c r="F1063" s="114"/>
      <c r="G1063" s="114"/>
      <c r="H1063" s="117"/>
    </row>
    <row r="1064" spans="1:8" ht="18">
      <c r="A1064" s="117"/>
      <c r="B1064" s="118"/>
      <c r="C1064" s="114"/>
      <c r="D1064" s="114"/>
      <c r="E1064" s="114"/>
      <c r="F1064" s="114"/>
      <c r="G1064" s="114"/>
      <c r="H1064" s="117"/>
    </row>
    <row r="1065" spans="1:8" ht="18">
      <c r="A1065" s="117"/>
      <c r="B1065" s="118"/>
      <c r="C1065" s="114"/>
      <c r="D1065" s="114"/>
      <c r="E1065" s="114"/>
      <c r="F1065" s="114"/>
      <c r="G1065" s="114"/>
      <c r="H1065" s="117"/>
    </row>
    <row r="1066" spans="1:8" ht="18">
      <c r="A1066" s="117"/>
      <c r="B1066" s="118"/>
      <c r="C1066" s="114"/>
      <c r="D1066" s="114"/>
      <c r="E1066" s="114"/>
      <c r="F1066" s="114"/>
      <c r="G1066" s="114"/>
      <c r="H1066" s="117"/>
    </row>
    <row r="1067" spans="1:8" ht="18">
      <c r="A1067" s="117"/>
      <c r="B1067" s="118"/>
      <c r="C1067" s="114"/>
      <c r="D1067" s="114"/>
      <c r="E1067" s="114"/>
      <c r="F1067" s="114"/>
      <c r="G1067" s="114"/>
      <c r="H1067" s="117"/>
    </row>
    <row r="1068" spans="1:8" ht="18">
      <c r="A1068" s="117"/>
      <c r="B1068" s="118"/>
      <c r="C1068" s="114"/>
      <c r="D1068" s="114"/>
      <c r="E1068" s="114"/>
      <c r="F1068" s="114"/>
      <c r="G1068" s="114"/>
      <c r="H1068" s="117"/>
    </row>
    <row r="1069" spans="1:8" ht="18">
      <c r="A1069" s="117"/>
      <c r="B1069" s="118"/>
      <c r="C1069" s="114"/>
      <c r="D1069" s="114"/>
      <c r="E1069" s="114"/>
      <c r="F1069" s="114"/>
      <c r="G1069" s="114"/>
      <c r="H1069" s="117"/>
    </row>
    <row r="1070" spans="1:8" ht="18">
      <c r="A1070" s="117"/>
      <c r="B1070" s="118"/>
      <c r="C1070" s="114"/>
      <c r="D1070" s="114"/>
      <c r="E1070" s="114"/>
      <c r="F1070" s="114"/>
      <c r="G1070" s="114"/>
      <c r="H1070" s="117"/>
    </row>
    <row r="1071" spans="1:8" ht="18">
      <c r="A1071" s="117"/>
      <c r="B1071" s="118"/>
      <c r="C1071" s="114"/>
      <c r="D1071" s="114"/>
      <c r="E1071" s="114"/>
      <c r="F1071" s="114"/>
      <c r="G1071" s="114"/>
      <c r="H1071" s="117"/>
    </row>
    <row r="1072" spans="1:8" ht="18">
      <c r="A1072" s="117"/>
      <c r="B1072" s="118"/>
      <c r="C1072" s="114"/>
      <c r="D1072" s="114"/>
      <c r="E1072" s="114"/>
      <c r="F1072" s="114"/>
      <c r="G1072" s="114"/>
      <c r="H1072" s="117"/>
    </row>
    <row r="1073" spans="1:8" ht="18">
      <c r="A1073" s="117"/>
      <c r="B1073" s="118"/>
      <c r="C1073" s="114"/>
      <c r="D1073" s="114"/>
      <c r="E1073" s="114"/>
      <c r="F1073" s="114"/>
      <c r="G1073" s="114"/>
      <c r="H1073" s="117"/>
    </row>
    <row r="1074" spans="1:8" ht="18">
      <c r="A1074" s="117"/>
      <c r="B1074" s="118"/>
      <c r="C1074" s="114"/>
      <c r="D1074" s="114"/>
      <c r="E1074" s="114"/>
      <c r="F1074" s="114"/>
      <c r="G1074" s="114"/>
      <c r="H1074" s="117"/>
    </row>
    <row r="1075" spans="1:8" ht="18">
      <c r="A1075" s="117"/>
      <c r="B1075" s="118"/>
      <c r="C1075" s="114"/>
      <c r="D1075" s="114"/>
      <c r="E1075" s="114"/>
      <c r="F1075" s="114"/>
      <c r="G1075" s="114"/>
      <c r="H1075" s="117"/>
    </row>
    <row r="1076" spans="1:8" ht="18">
      <c r="A1076" s="117"/>
      <c r="B1076" s="118"/>
      <c r="C1076" s="114"/>
      <c r="D1076" s="114"/>
      <c r="E1076" s="114"/>
      <c r="F1076" s="114"/>
      <c r="G1076" s="114"/>
      <c r="H1076" s="117"/>
    </row>
    <row r="1077" spans="1:8" ht="18">
      <c r="A1077" s="117"/>
      <c r="B1077" s="118"/>
      <c r="C1077" s="114"/>
      <c r="D1077" s="114"/>
      <c r="E1077" s="114"/>
      <c r="F1077" s="114"/>
      <c r="G1077" s="114"/>
      <c r="H1077" s="117"/>
    </row>
    <row r="1078" spans="1:8" ht="18">
      <c r="A1078" s="117"/>
      <c r="B1078" s="118"/>
      <c r="C1078" s="114"/>
      <c r="D1078" s="114"/>
      <c r="E1078" s="114"/>
      <c r="F1078" s="114"/>
      <c r="G1078" s="114"/>
      <c r="H1078" s="117"/>
    </row>
    <row r="1079" spans="1:8" ht="18">
      <c r="A1079" s="117"/>
      <c r="B1079" s="118"/>
      <c r="C1079" s="114"/>
      <c r="D1079" s="114"/>
      <c r="E1079" s="114"/>
      <c r="F1079" s="114"/>
      <c r="G1079" s="114"/>
      <c r="H1079" s="117"/>
    </row>
    <row r="1080" spans="1:8" ht="18">
      <c r="A1080" s="117"/>
      <c r="B1080" s="118"/>
      <c r="C1080" s="114"/>
      <c r="D1080" s="114"/>
      <c r="E1080" s="114"/>
      <c r="F1080" s="114"/>
      <c r="G1080" s="114"/>
      <c r="H1080" s="117"/>
    </row>
    <row r="1081" spans="1:8" ht="18">
      <c r="A1081" s="117"/>
      <c r="B1081" s="118"/>
      <c r="C1081" s="114"/>
      <c r="D1081" s="114"/>
      <c r="E1081" s="114"/>
      <c r="F1081" s="114"/>
      <c r="G1081" s="114"/>
      <c r="H1081" s="117"/>
    </row>
    <row r="1082" spans="1:8" ht="18">
      <c r="A1082" s="117"/>
      <c r="B1082" s="118"/>
      <c r="C1082" s="114"/>
      <c r="D1082" s="114"/>
      <c r="E1082" s="114"/>
      <c r="F1082" s="114"/>
      <c r="G1082" s="114"/>
      <c r="H1082" s="117"/>
    </row>
    <row r="1083" spans="1:8" ht="18">
      <c r="A1083" s="117"/>
      <c r="B1083" s="118"/>
      <c r="C1083" s="114"/>
      <c r="D1083" s="114"/>
      <c r="E1083" s="114"/>
      <c r="F1083" s="114"/>
      <c r="G1083" s="114"/>
      <c r="H1083" s="117"/>
    </row>
    <row r="1084" spans="1:8" ht="18">
      <c r="A1084" s="117"/>
      <c r="B1084" s="118"/>
      <c r="C1084" s="114"/>
      <c r="D1084" s="114"/>
      <c r="E1084" s="114"/>
      <c r="F1084" s="114"/>
      <c r="G1084" s="114"/>
      <c r="H1084" s="117"/>
    </row>
    <row r="1085" spans="1:8" ht="18">
      <c r="A1085" s="117"/>
      <c r="B1085" s="118"/>
      <c r="C1085" s="114"/>
      <c r="D1085" s="114"/>
      <c r="E1085" s="114"/>
      <c r="F1085" s="114"/>
      <c r="G1085" s="114"/>
      <c r="H1085" s="117"/>
    </row>
    <row r="1086" spans="1:8" ht="18">
      <c r="A1086" s="117"/>
      <c r="B1086" s="118"/>
      <c r="C1086" s="114"/>
      <c r="D1086" s="114"/>
      <c r="E1086" s="114"/>
      <c r="F1086" s="114"/>
      <c r="G1086" s="114"/>
      <c r="H1086" s="117"/>
    </row>
    <row r="1087" spans="1:8" ht="18">
      <c r="A1087" s="117"/>
      <c r="B1087" s="118"/>
      <c r="C1087" s="114"/>
      <c r="D1087" s="114"/>
      <c r="E1087" s="114"/>
      <c r="F1087" s="114"/>
      <c r="G1087" s="114"/>
      <c r="H1087" s="117"/>
    </row>
    <row r="1088" spans="1:8" ht="18">
      <c r="A1088" s="117"/>
      <c r="B1088" s="118"/>
      <c r="C1088" s="114"/>
      <c r="D1088" s="114"/>
      <c r="E1088" s="114"/>
      <c r="F1088" s="114"/>
      <c r="G1088" s="114"/>
      <c r="H1088" s="117"/>
    </row>
    <row r="1089" spans="1:8" ht="18">
      <c r="A1089" s="117"/>
      <c r="B1089" s="118"/>
      <c r="C1089" s="114"/>
      <c r="D1089" s="114"/>
      <c r="E1089" s="114"/>
      <c r="F1089" s="114"/>
      <c r="G1089" s="114"/>
      <c r="H1089" s="117"/>
    </row>
    <row r="1090" spans="1:8" ht="18">
      <c r="A1090" s="117"/>
      <c r="B1090" s="118"/>
      <c r="C1090" s="114"/>
      <c r="D1090" s="114"/>
      <c r="E1090" s="114"/>
      <c r="F1090" s="114"/>
      <c r="G1090" s="114"/>
      <c r="H1090" s="117"/>
    </row>
    <row r="1091" spans="1:8" ht="18">
      <c r="A1091" s="117"/>
      <c r="B1091" s="118"/>
      <c r="C1091" s="114"/>
      <c r="D1091" s="114"/>
      <c r="E1091" s="114"/>
      <c r="F1091" s="114"/>
      <c r="G1091" s="114"/>
      <c r="H1091" s="117"/>
    </row>
    <row r="1092" spans="1:8" ht="18">
      <c r="A1092" s="117"/>
      <c r="B1092" s="118"/>
      <c r="C1092" s="114"/>
      <c r="D1092" s="114"/>
      <c r="E1092" s="114"/>
      <c r="F1092" s="114"/>
      <c r="G1092" s="114"/>
      <c r="H1092" s="117"/>
    </row>
    <row r="1093" spans="1:8" ht="18">
      <c r="A1093" s="117"/>
      <c r="B1093" s="118"/>
      <c r="C1093" s="114"/>
      <c r="D1093" s="114"/>
      <c r="E1093" s="114"/>
      <c r="F1093" s="114"/>
      <c r="G1093" s="114"/>
      <c r="H1093" s="117"/>
    </row>
    <row r="1094" spans="1:8" ht="18">
      <c r="A1094" s="117"/>
      <c r="B1094" s="118"/>
      <c r="C1094" s="114"/>
      <c r="D1094" s="114"/>
      <c r="E1094" s="114"/>
      <c r="F1094" s="114"/>
      <c r="G1094" s="114"/>
      <c r="H1094" s="117"/>
    </row>
    <row r="1095" spans="1:8" ht="18">
      <c r="A1095" s="117"/>
      <c r="B1095" s="118"/>
      <c r="C1095" s="114"/>
      <c r="D1095" s="114"/>
      <c r="E1095" s="114"/>
      <c r="F1095" s="114"/>
      <c r="G1095" s="114"/>
      <c r="H1095" s="117"/>
    </row>
    <row r="1096" spans="1:8" ht="18">
      <c r="A1096" s="117"/>
      <c r="B1096" s="118"/>
      <c r="C1096" s="114"/>
      <c r="D1096" s="114"/>
      <c r="E1096" s="114"/>
      <c r="F1096" s="114"/>
      <c r="G1096" s="114"/>
      <c r="H1096" s="117"/>
    </row>
    <row r="1097" spans="1:8" ht="18">
      <c r="A1097" s="117"/>
      <c r="B1097" s="118"/>
      <c r="C1097" s="114"/>
      <c r="D1097" s="114"/>
      <c r="E1097" s="114"/>
      <c r="F1097" s="114"/>
      <c r="G1097" s="114"/>
      <c r="H1097" s="117"/>
    </row>
    <row r="1098" spans="1:8" ht="18">
      <c r="A1098" s="117"/>
      <c r="B1098" s="118"/>
      <c r="C1098" s="114"/>
      <c r="D1098" s="114"/>
      <c r="E1098" s="114"/>
      <c r="F1098" s="114"/>
      <c r="G1098" s="114"/>
      <c r="H1098" s="117"/>
    </row>
    <row r="1099" spans="1:8" ht="18">
      <c r="A1099" s="117"/>
      <c r="B1099" s="118"/>
      <c r="C1099" s="114"/>
      <c r="D1099" s="114"/>
      <c r="E1099" s="114"/>
      <c r="F1099" s="114"/>
      <c r="G1099" s="114"/>
      <c r="H1099" s="117"/>
    </row>
    <row r="1100" spans="1:8" ht="18">
      <c r="A1100" s="117"/>
      <c r="B1100" s="118"/>
      <c r="C1100" s="114"/>
      <c r="D1100" s="114"/>
      <c r="E1100" s="114"/>
      <c r="F1100" s="114"/>
      <c r="G1100" s="114"/>
      <c r="H1100" s="117"/>
    </row>
    <row r="1101" spans="1:8" ht="18">
      <c r="A1101" s="117"/>
      <c r="B1101" s="118"/>
      <c r="C1101" s="114"/>
      <c r="D1101" s="114"/>
      <c r="E1101" s="114"/>
      <c r="F1101" s="114"/>
      <c r="G1101" s="114"/>
      <c r="H1101" s="117"/>
    </row>
    <row r="1102" spans="1:8" ht="18">
      <c r="A1102" s="117"/>
      <c r="B1102" s="118"/>
      <c r="C1102" s="114"/>
      <c r="D1102" s="114"/>
      <c r="E1102" s="114"/>
      <c r="F1102" s="114"/>
      <c r="G1102" s="114"/>
      <c r="H1102" s="117"/>
    </row>
    <row r="1103" spans="1:8" ht="18">
      <c r="A1103" s="117"/>
      <c r="B1103" s="118"/>
      <c r="C1103" s="114"/>
      <c r="D1103" s="114"/>
      <c r="E1103" s="114"/>
      <c r="F1103" s="114"/>
      <c r="G1103" s="114"/>
      <c r="H1103" s="117"/>
    </row>
    <row r="1104" spans="1:8" ht="18">
      <c r="A1104" s="117"/>
      <c r="B1104" s="118"/>
      <c r="C1104" s="114"/>
      <c r="D1104" s="114"/>
      <c r="E1104" s="114"/>
      <c r="F1104" s="114"/>
      <c r="G1104" s="114"/>
      <c r="H1104" s="117"/>
    </row>
    <row r="1105" spans="1:8" ht="18">
      <c r="A1105" s="117"/>
      <c r="B1105" s="118"/>
      <c r="C1105" s="114"/>
      <c r="D1105" s="114"/>
      <c r="E1105" s="114"/>
      <c r="F1105" s="114"/>
      <c r="G1105" s="114"/>
      <c r="H1105" s="117"/>
    </row>
    <row r="1106" spans="1:8" ht="18">
      <c r="A1106" s="117"/>
      <c r="B1106" s="118"/>
      <c r="C1106" s="114"/>
      <c r="D1106" s="114"/>
      <c r="E1106" s="114"/>
      <c r="F1106" s="114"/>
      <c r="G1106" s="114"/>
      <c r="H1106" s="117"/>
    </row>
    <row r="1107" spans="1:8" ht="18">
      <c r="A1107" s="117"/>
      <c r="B1107" s="118"/>
      <c r="C1107" s="114"/>
      <c r="D1107" s="114"/>
      <c r="E1107" s="114"/>
      <c r="F1107" s="114"/>
      <c r="G1107" s="114"/>
      <c r="H1107" s="117"/>
    </row>
    <row r="1108" spans="1:8" ht="18">
      <c r="A1108" s="117"/>
      <c r="B1108" s="118"/>
      <c r="C1108" s="114"/>
      <c r="D1108" s="114"/>
      <c r="E1108" s="114"/>
      <c r="F1108" s="114"/>
      <c r="G1108" s="114"/>
      <c r="H1108" s="117"/>
    </row>
    <row r="1109" spans="1:8" ht="18">
      <c r="A1109" s="117"/>
      <c r="B1109" s="118"/>
      <c r="C1109" s="114"/>
      <c r="D1109" s="114"/>
      <c r="E1109" s="114"/>
      <c r="F1109" s="114"/>
      <c r="G1109" s="114"/>
      <c r="H1109" s="117"/>
    </row>
    <row r="1110" spans="1:8" ht="18">
      <c r="A1110" s="117"/>
      <c r="B1110" s="118"/>
      <c r="C1110" s="114"/>
      <c r="D1110" s="114"/>
      <c r="E1110" s="114"/>
      <c r="F1110" s="114"/>
      <c r="G1110" s="114"/>
      <c r="H1110" s="117"/>
    </row>
    <row r="1111" spans="1:8" ht="18">
      <c r="A1111" s="117"/>
      <c r="B1111" s="118"/>
      <c r="C1111" s="114"/>
      <c r="D1111" s="114"/>
      <c r="E1111" s="114"/>
      <c r="F1111" s="114"/>
      <c r="G1111" s="114"/>
      <c r="H1111" s="117"/>
    </row>
    <row r="1112" spans="1:8" ht="18">
      <c r="A1112" s="117"/>
      <c r="B1112" s="118"/>
      <c r="C1112" s="114"/>
      <c r="D1112" s="114"/>
      <c r="E1112" s="114"/>
      <c r="F1112" s="114"/>
      <c r="G1112" s="114"/>
      <c r="H1112" s="117"/>
    </row>
    <row r="1113" spans="1:8" ht="18">
      <c r="A1113" s="117"/>
      <c r="B1113" s="118"/>
      <c r="C1113" s="114"/>
      <c r="D1113" s="114"/>
      <c r="E1113" s="114"/>
      <c r="F1113" s="114"/>
      <c r="G1113" s="114"/>
      <c r="H1113" s="117"/>
    </row>
    <row r="1114" spans="1:8" ht="18">
      <c r="A1114" s="117"/>
      <c r="B1114" s="118"/>
      <c r="C1114" s="114"/>
      <c r="D1114" s="114"/>
      <c r="E1114" s="114"/>
      <c r="F1114" s="114"/>
      <c r="G1114" s="114"/>
      <c r="H1114" s="117"/>
    </row>
    <row r="1115" spans="1:8" ht="18">
      <c r="A1115" s="117"/>
      <c r="B1115" s="118"/>
      <c r="C1115" s="114"/>
      <c r="D1115" s="114"/>
      <c r="E1115" s="114"/>
      <c r="F1115" s="114"/>
      <c r="G1115" s="114"/>
      <c r="H1115" s="117"/>
    </row>
    <row r="1116" spans="1:8" ht="18">
      <c r="A1116" s="117"/>
      <c r="B1116" s="118"/>
      <c r="C1116" s="114"/>
      <c r="D1116" s="114"/>
      <c r="E1116" s="114"/>
      <c r="F1116" s="114"/>
      <c r="G1116" s="114"/>
      <c r="H1116" s="117"/>
    </row>
    <row r="1117" spans="1:8" ht="18">
      <c r="A1117" s="117"/>
      <c r="B1117" s="118"/>
      <c r="C1117" s="114"/>
      <c r="D1117" s="114"/>
      <c r="E1117" s="114"/>
      <c r="F1117" s="114"/>
      <c r="G1117" s="114"/>
      <c r="H1117" s="117"/>
    </row>
    <row r="1118" spans="1:8" ht="18">
      <c r="A1118" s="117"/>
      <c r="B1118" s="118"/>
      <c r="C1118" s="114"/>
      <c r="D1118" s="114"/>
      <c r="E1118" s="114"/>
      <c r="F1118" s="114"/>
      <c r="G1118" s="114"/>
      <c r="H1118" s="117"/>
    </row>
    <row r="1119" spans="1:8" ht="18">
      <c r="A1119" s="117"/>
      <c r="B1119" s="118"/>
      <c r="C1119" s="114"/>
      <c r="D1119" s="114"/>
      <c r="E1119" s="114"/>
      <c r="F1119" s="114"/>
      <c r="G1119" s="114"/>
      <c r="H1119" s="117"/>
    </row>
    <row r="1120" spans="1:8" ht="18">
      <c r="A1120" s="117"/>
      <c r="B1120" s="118"/>
      <c r="C1120" s="114"/>
      <c r="D1120" s="114"/>
      <c r="E1120" s="114"/>
      <c r="F1120" s="114"/>
      <c r="G1120" s="114"/>
      <c r="H1120" s="117"/>
    </row>
    <row r="1121" spans="1:8" ht="18">
      <c r="A1121" s="117"/>
      <c r="B1121" s="118"/>
      <c r="C1121" s="114"/>
      <c r="D1121" s="114"/>
      <c r="E1121" s="114"/>
      <c r="F1121" s="114"/>
      <c r="G1121" s="114"/>
      <c r="H1121" s="117"/>
    </row>
    <row r="1122" spans="1:8" ht="18">
      <c r="A1122" s="117"/>
      <c r="B1122" s="118"/>
      <c r="C1122" s="114"/>
      <c r="D1122" s="114"/>
      <c r="E1122" s="114"/>
      <c r="F1122" s="114"/>
      <c r="G1122" s="114"/>
      <c r="H1122" s="117"/>
    </row>
    <row r="1123" spans="1:8" ht="18">
      <c r="A1123" s="117"/>
      <c r="B1123" s="118"/>
      <c r="C1123" s="114"/>
      <c r="D1123" s="114"/>
      <c r="E1123" s="114"/>
      <c r="F1123" s="114"/>
      <c r="G1123" s="114"/>
      <c r="H1123" s="117"/>
    </row>
    <row r="1124" spans="1:8" ht="18">
      <c r="A1124" s="117"/>
      <c r="B1124" s="118"/>
      <c r="C1124" s="114"/>
      <c r="D1124" s="114"/>
      <c r="E1124" s="114"/>
      <c r="F1124" s="114"/>
      <c r="G1124" s="114"/>
      <c r="H1124" s="117"/>
    </row>
    <row r="1125" spans="1:8" ht="18">
      <c r="A1125" s="117"/>
      <c r="B1125" s="118"/>
      <c r="C1125" s="114"/>
      <c r="D1125" s="114"/>
      <c r="E1125" s="114"/>
      <c r="F1125" s="114"/>
      <c r="G1125" s="114"/>
      <c r="H1125" s="117"/>
    </row>
    <row r="1126" spans="1:8" ht="18">
      <c r="A1126" s="117"/>
      <c r="B1126" s="118"/>
      <c r="C1126" s="114"/>
      <c r="D1126" s="114"/>
      <c r="E1126" s="114"/>
      <c r="F1126" s="114"/>
      <c r="G1126" s="114"/>
      <c r="H1126" s="117"/>
    </row>
    <row r="1127" spans="1:8" ht="18">
      <c r="A1127" s="117"/>
      <c r="B1127" s="118"/>
      <c r="C1127" s="114"/>
      <c r="D1127" s="114"/>
      <c r="E1127" s="114"/>
      <c r="F1127" s="114"/>
      <c r="G1127" s="114"/>
      <c r="H1127" s="117"/>
    </row>
    <row r="1128" spans="1:8" ht="18">
      <c r="A1128" s="117"/>
      <c r="B1128" s="118"/>
      <c r="C1128" s="114"/>
      <c r="D1128" s="114"/>
      <c r="E1128" s="114"/>
      <c r="F1128" s="114"/>
      <c r="G1128" s="114"/>
      <c r="H1128" s="117"/>
    </row>
    <row r="1129" spans="1:8" ht="18">
      <c r="A1129" s="117"/>
      <c r="B1129" s="118"/>
      <c r="C1129" s="114"/>
      <c r="D1129" s="114"/>
      <c r="E1129" s="114"/>
      <c r="F1129" s="114"/>
      <c r="G1129" s="114"/>
      <c r="H1129" s="117"/>
    </row>
    <row r="1130" spans="1:8" ht="18">
      <c r="A1130" s="117"/>
      <c r="B1130" s="118"/>
      <c r="C1130" s="114"/>
      <c r="D1130" s="114"/>
      <c r="E1130" s="114"/>
      <c r="F1130" s="114"/>
      <c r="G1130" s="114"/>
      <c r="H1130" s="117"/>
    </row>
    <row r="1131" spans="1:8" ht="18">
      <c r="A1131" s="117"/>
      <c r="B1131" s="118"/>
      <c r="C1131" s="114"/>
      <c r="D1131" s="114"/>
      <c r="E1131" s="114"/>
      <c r="F1131" s="114"/>
      <c r="G1131" s="114"/>
      <c r="H1131" s="117"/>
    </row>
    <row r="1132" spans="1:8" ht="18">
      <c r="A1132" s="117"/>
      <c r="B1132" s="118"/>
      <c r="C1132" s="114"/>
      <c r="D1132" s="114"/>
      <c r="E1132" s="114"/>
      <c r="F1132" s="114"/>
      <c r="G1132" s="114"/>
      <c r="H1132" s="117"/>
    </row>
    <row r="1133" spans="1:8" ht="18">
      <c r="A1133" s="117"/>
      <c r="B1133" s="118"/>
      <c r="C1133" s="114"/>
      <c r="D1133" s="114"/>
      <c r="E1133" s="114"/>
      <c r="F1133" s="114"/>
      <c r="G1133" s="114"/>
      <c r="H1133" s="117"/>
    </row>
    <row r="1134" spans="1:8" ht="18">
      <c r="A1134" s="117"/>
      <c r="B1134" s="118"/>
      <c r="C1134" s="114"/>
      <c r="D1134" s="114"/>
      <c r="E1134" s="114"/>
      <c r="F1134" s="114"/>
      <c r="G1134" s="114"/>
      <c r="H1134" s="117"/>
    </row>
    <row r="1135" spans="1:8" ht="18">
      <c r="A1135" s="117"/>
      <c r="B1135" s="118"/>
      <c r="C1135" s="114"/>
      <c r="D1135" s="114"/>
      <c r="E1135" s="114"/>
      <c r="F1135" s="114"/>
      <c r="G1135" s="114"/>
      <c r="H1135" s="117"/>
    </row>
    <row r="1136" spans="1:8" ht="18">
      <c r="A1136" s="117"/>
      <c r="B1136" s="118"/>
      <c r="C1136" s="114"/>
      <c r="D1136" s="114"/>
      <c r="E1136" s="114"/>
      <c r="F1136" s="114"/>
      <c r="G1136" s="114"/>
      <c r="H1136" s="117"/>
    </row>
    <row r="1137" spans="1:8" ht="18">
      <c r="A1137" s="117"/>
      <c r="B1137" s="118"/>
      <c r="C1137" s="114"/>
      <c r="D1137" s="114"/>
      <c r="E1137" s="114"/>
      <c r="F1137" s="114"/>
      <c r="G1137" s="114"/>
      <c r="H1137" s="117"/>
    </row>
    <row r="1138" spans="1:8" ht="18">
      <c r="A1138" s="117"/>
      <c r="B1138" s="118"/>
      <c r="C1138" s="114"/>
      <c r="D1138" s="114"/>
      <c r="E1138" s="114"/>
      <c r="F1138" s="114"/>
      <c r="G1138" s="114"/>
      <c r="H1138" s="117"/>
    </row>
    <row r="1139" spans="1:8" ht="18">
      <c r="A1139" s="117"/>
      <c r="B1139" s="118"/>
      <c r="C1139" s="114"/>
      <c r="D1139" s="114"/>
      <c r="E1139" s="114"/>
      <c r="F1139" s="114"/>
      <c r="G1139" s="114"/>
      <c r="H1139" s="117"/>
    </row>
    <row r="1140" spans="1:8" ht="18">
      <c r="A1140" s="117"/>
      <c r="B1140" s="118"/>
      <c r="C1140" s="114"/>
      <c r="D1140" s="114"/>
      <c r="E1140" s="114"/>
      <c r="F1140" s="114"/>
      <c r="G1140" s="114"/>
      <c r="H1140" s="117"/>
    </row>
    <row r="1141" spans="1:8" ht="18">
      <c r="A1141" s="117"/>
      <c r="B1141" s="118"/>
      <c r="C1141" s="114"/>
      <c r="D1141" s="114"/>
      <c r="E1141" s="114"/>
      <c r="F1141" s="114"/>
      <c r="G1141" s="114"/>
      <c r="H1141" s="117"/>
    </row>
    <row r="1142" spans="1:8" ht="18">
      <c r="A1142" s="117"/>
      <c r="B1142" s="118"/>
      <c r="C1142" s="114"/>
      <c r="D1142" s="114"/>
      <c r="E1142" s="114"/>
      <c r="F1142" s="114"/>
      <c r="G1142" s="114"/>
      <c r="H1142" s="117"/>
    </row>
    <row r="1143" spans="1:8" ht="18">
      <c r="A1143" s="117"/>
      <c r="B1143" s="118"/>
      <c r="C1143" s="114"/>
      <c r="D1143" s="114"/>
      <c r="E1143" s="114"/>
      <c r="F1143" s="114"/>
      <c r="G1143" s="114"/>
      <c r="H1143" s="117"/>
    </row>
    <row r="1144" spans="1:8" ht="18">
      <c r="A1144" s="117"/>
      <c r="B1144" s="118"/>
      <c r="C1144" s="114"/>
      <c r="D1144" s="114"/>
      <c r="E1144" s="114"/>
      <c r="F1144" s="114"/>
      <c r="G1144" s="114"/>
      <c r="H1144" s="117"/>
    </row>
    <row r="1145" spans="1:8" ht="18">
      <c r="A1145" s="117"/>
      <c r="B1145" s="118"/>
      <c r="C1145" s="114"/>
      <c r="D1145" s="114"/>
      <c r="E1145" s="114"/>
      <c r="F1145" s="114"/>
      <c r="G1145" s="114"/>
      <c r="H1145" s="117"/>
    </row>
    <row r="1146" spans="1:8" ht="18">
      <c r="A1146" s="117"/>
      <c r="B1146" s="118"/>
      <c r="C1146" s="114"/>
      <c r="D1146" s="114"/>
      <c r="E1146" s="114"/>
      <c r="F1146" s="114"/>
      <c r="G1146" s="114"/>
      <c r="H1146" s="117"/>
    </row>
    <row r="1147" spans="1:8" ht="18">
      <c r="A1147" s="117"/>
      <c r="B1147" s="118"/>
      <c r="C1147" s="114"/>
      <c r="D1147" s="114"/>
      <c r="E1147" s="114"/>
      <c r="F1147" s="114"/>
      <c r="G1147" s="114"/>
      <c r="H1147" s="117"/>
    </row>
    <row r="1148" spans="1:8" ht="18">
      <c r="A1148" s="117"/>
      <c r="B1148" s="118"/>
      <c r="C1148" s="114"/>
      <c r="D1148" s="114"/>
      <c r="E1148" s="114"/>
      <c r="F1148" s="114"/>
      <c r="G1148" s="114"/>
      <c r="H1148" s="117"/>
    </row>
    <row r="1149" spans="1:8" ht="18">
      <c r="A1149" s="117"/>
      <c r="B1149" s="118"/>
      <c r="C1149" s="114"/>
      <c r="D1149" s="114"/>
      <c r="E1149" s="114"/>
      <c r="F1149" s="114"/>
      <c r="G1149" s="114"/>
      <c r="H1149" s="117"/>
    </row>
    <row r="1150" spans="1:8" ht="18">
      <c r="A1150" s="117"/>
      <c r="B1150" s="118"/>
      <c r="C1150" s="114"/>
      <c r="D1150" s="114"/>
      <c r="E1150" s="114"/>
      <c r="F1150" s="114"/>
      <c r="G1150" s="114"/>
      <c r="H1150" s="117"/>
    </row>
    <row r="1151" spans="1:8" ht="18">
      <c r="A1151" s="117"/>
      <c r="B1151" s="118"/>
      <c r="C1151" s="114"/>
      <c r="D1151" s="114"/>
      <c r="E1151" s="114"/>
      <c r="F1151" s="114"/>
      <c r="G1151" s="114"/>
      <c r="H1151" s="117"/>
    </row>
    <row r="1152" spans="1:8" ht="18">
      <c r="A1152" s="117"/>
      <c r="B1152" s="118"/>
      <c r="C1152" s="114"/>
      <c r="D1152" s="114"/>
      <c r="E1152" s="114"/>
      <c r="F1152" s="114"/>
      <c r="G1152" s="114"/>
      <c r="H1152" s="117"/>
    </row>
    <row r="1153" spans="1:8" ht="18">
      <c r="A1153" s="117"/>
      <c r="B1153" s="118"/>
      <c r="C1153" s="114"/>
      <c r="D1153" s="114"/>
      <c r="E1153" s="114"/>
      <c r="F1153" s="114"/>
      <c r="G1153" s="114"/>
      <c r="H1153" s="117"/>
    </row>
    <row r="1154" spans="1:8" ht="18">
      <c r="A1154" s="117"/>
      <c r="B1154" s="118"/>
      <c r="C1154" s="114"/>
      <c r="D1154" s="114"/>
      <c r="E1154" s="114"/>
      <c r="F1154" s="114"/>
      <c r="G1154" s="114"/>
      <c r="H1154" s="117"/>
    </row>
    <row r="1155" spans="1:8" ht="18">
      <c r="A1155" s="117"/>
      <c r="B1155" s="118"/>
      <c r="C1155" s="114"/>
      <c r="D1155" s="114"/>
      <c r="E1155" s="114"/>
      <c r="F1155" s="114"/>
      <c r="G1155" s="114"/>
      <c r="H1155" s="117"/>
    </row>
    <row r="1156" spans="1:8" ht="18">
      <c r="A1156" s="117"/>
      <c r="B1156" s="118"/>
      <c r="C1156" s="114"/>
      <c r="D1156" s="114"/>
      <c r="E1156" s="114"/>
      <c r="F1156" s="114"/>
      <c r="G1156" s="114"/>
      <c r="H1156" s="117"/>
    </row>
    <row r="1157" spans="1:8" ht="18">
      <c r="A1157" s="117"/>
      <c r="B1157" s="118"/>
      <c r="C1157" s="114"/>
      <c r="D1157" s="114"/>
      <c r="E1157" s="114"/>
      <c r="F1157" s="114"/>
      <c r="G1157" s="114"/>
      <c r="H1157" s="117"/>
    </row>
    <row r="1158" spans="1:8" ht="18">
      <c r="A1158" s="117"/>
      <c r="B1158" s="118"/>
      <c r="C1158" s="114"/>
      <c r="D1158" s="114"/>
      <c r="E1158" s="114"/>
      <c r="F1158" s="114"/>
      <c r="G1158" s="114"/>
      <c r="H1158" s="117"/>
    </row>
    <row r="1159" spans="1:8" ht="18">
      <c r="A1159" s="117"/>
      <c r="B1159" s="118"/>
      <c r="C1159" s="114"/>
      <c r="D1159" s="114"/>
      <c r="E1159" s="114"/>
      <c r="F1159" s="114"/>
      <c r="G1159" s="114"/>
      <c r="H1159" s="117"/>
    </row>
    <row r="1160" spans="1:8" ht="18">
      <c r="A1160" s="117"/>
      <c r="B1160" s="118"/>
      <c r="C1160" s="114"/>
      <c r="D1160" s="114"/>
      <c r="E1160" s="114"/>
      <c r="F1160" s="114"/>
      <c r="G1160" s="114"/>
      <c r="H1160" s="117"/>
    </row>
    <row r="1161" spans="1:8" ht="18">
      <c r="A1161" s="117"/>
      <c r="B1161" s="118"/>
      <c r="C1161" s="114"/>
      <c r="D1161" s="114"/>
      <c r="E1161" s="114"/>
      <c r="F1161" s="114"/>
      <c r="G1161" s="114"/>
      <c r="H1161" s="117"/>
    </row>
    <row r="1162" spans="1:8" ht="18">
      <c r="A1162" s="117"/>
      <c r="B1162" s="118"/>
      <c r="C1162" s="114"/>
      <c r="D1162" s="114"/>
      <c r="E1162" s="114"/>
      <c r="F1162" s="114"/>
      <c r="G1162" s="114"/>
      <c r="H1162" s="117"/>
    </row>
    <row r="1163" spans="1:8" ht="18">
      <c r="A1163" s="117"/>
      <c r="B1163" s="118"/>
      <c r="C1163" s="114"/>
      <c r="D1163" s="114"/>
      <c r="E1163" s="114"/>
      <c r="F1163" s="114"/>
      <c r="G1163" s="114"/>
      <c r="H1163" s="117"/>
    </row>
    <row r="1164" spans="1:8" ht="18">
      <c r="A1164" s="117"/>
      <c r="B1164" s="118"/>
      <c r="C1164" s="114"/>
      <c r="D1164" s="114"/>
      <c r="E1164" s="114"/>
      <c r="F1164" s="114"/>
      <c r="G1164" s="114"/>
      <c r="H1164" s="117"/>
    </row>
    <row r="1165" spans="1:8" ht="18">
      <c r="A1165" s="117"/>
      <c r="B1165" s="118"/>
      <c r="C1165" s="114"/>
      <c r="D1165" s="114"/>
      <c r="E1165" s="114"/>
      <c r="F1165" s="114"/>
      <c r="G1165" s="114"/>
      <c r="H1165" s="117"/>
    </row>
    <row r="1166" spans="1:8" ht="18">
      <c r="A1166" s="117"/>
      <c r="B1166" s="118"/>
      <c r="C1166" s="114"/>
      <c r="D1166" s="114"/>
      <c r="E1166" s="114"/>
      <c r="F1166" s="114"/>
      <c r="G1166" s="114"/>
      <c r="H1166" s="117"/>
    </row>
    <row r="1167" spans="1:8" ht="18">
      <c r="A1167" s="117"/>
      <c r="B1167" s="118"/>
      <c r="C1167" s="114"/>
      <c r="D1167" s="114"/>
      <c r="E1167" s="114"/>
      <c r="F1167" s="114"/>
      <c r="G1167" s="114"/>
      <c r="H1167" s="117"/>
    </row>
    <row r="1168" spans="1:8" ht="18">
      <c r="A1168" s="117"/>
      <c r="B1168" s="118"/>
      <c r="C1168" s="114"/>
      <c r="D1168" s="114"/>
      <c r="E1168" s="114"/>
      <c r="F1168" s="114"/>
      <c r="G1168" s="114"/>
      <c r="H1168" s="117"/>
    </row>
    <row r="1169" spans="1:8" ht="18">
      <c r="A1169" s="117"/>
      <c r="B1169" s="118"/>
      <c r="C1169" s="114"/>
      <c r="D1169" s="114"/>
      <c r="E1169" s="114"/>
      <c r="F1169" s="114"/>
      <c r="G1169" s="114"/>
      <c r="H1169" s="117"/>
    </row>
    <row r="1170" spans="1:8" ht="18">
      <c r="A1170" s="117"/>
      <c r="B1170" s="118"/>
      <c r="C1170" s="114"/>
      <c r="D1170" s="114"/>
      <c r="E1170" s="114"/>
      <c r="F1170" s="114"/>
      <c r="G1170" s="114"/>
      <c r="H1170" s="117"/>
    </row>
    <row r="1171" spans="1:8" ht="18">
      <c r="A1171" s="117"/>
      <c r="B1171" s="118"/>
      <c r="C1171" s="114"/>
      <c r="D1171" s="114"/>
      <c r="E1171" s="114"/>
      <c r="F1171" s="114"/>
      <c r="G1171" s="114"/>
      <c r="H1171" s="117"/>
    </row>
    <row r="1172" spans="1:8" ht="18">
      <c r="A1172" s="117"/>
      <c r="B1172" s="118"/>
      <c r="C1172" s="114"/>
      <c r="D1172" s="114"/>
      <c r="E1172" s="114"/>
      <c r="F1172" s="114"/>
      <c r="G1172" s="114"/>
      <c r="H1172" s="117"/>
    </row>
    <row r="1173" spans="1:8" ht="18">
      <c r="A1173" s="117"/>
      <c r="B1173" s="118"/>
      <c r="C1173" s="114"/>
      <c r="D1173" s="114"/>
      <c r="E1173" s="114"/>
      <c r="F1173" s="114"/>
      <c r="G1173" s="114"/>
      <c r="H1173" s="117"/>
    </row>
    <row r="1174" spans="1:8" ht="18">
      <c r="A1174" s="117"/>
      <c r="B1174" s="118"/>
      <c r="C1174" s="114"/>
      <c r="D1174" s="114"/>
      <c r="E1174" s="114"/>
      <c r="F1174" s="114"/>
      <c r="G1174" s="114"/>
      <c r="H1174" s="117"/>
    </row>
    <row r="1175" spans="1:8" ht="18">
      <c r="A1175" s="117"/>
      <c r="B1175" s="118"/>
      <c r="C1175" s="114"/>
      <c r="D1175" s="114"/>
      <c r="E1175" s="114"/>
      <c r="F1175" s="114"/>
      <c r="G1175" s="114"/>
      <c r="H1175" s="117"/>
    </row>
    <row r="1176" spans="1:8" ht="18">
      <c r="A1176" s="117"/>
      <c r="B1176" s="118"/>
      <c r="C1176" s="114"/>
      <c r="D1176" s="114"/>
      <c r="E1176" s="114"/>
      <c r="F1176" s="114"/>
      <c r="G1176" s="114"/>
      <c r="H1176" s="117"/>
    </row>
    <row r="1177" spans="1:8" ht="18">
      <c r="A1177" s="117"/>
      <c r="B1177" s="118"/>
      <c r="C1177" s="114"/>
      <c r="D1177" s="114"/>
      <c r="E1177" s="114"/>
      <c r="F1177" s="114"/>
      <c r="G1177" s="114"/>
      <c r="H1177" s="117"/>
    </row>
    <row r="1178" spans="1:8" ht="18">
      <c r="A1178" s="117"/>
      <c r="B1178" s="118"/>
      <c r="C1178" s="114"/>
      <c r="D1178" s="114"/>
      <c r="E1178" s="114"/>
      <c r="F1178" s="114"/>
      <c r="G1178" s="114"/>
      <c r="H1178" s="117"/>
    </row>
    <row r="1179" spans="1:8" ht="18">
      <c r="A1179" s="117"/>
      <c r="B1179" s="118"/>
      <c r="C1179" s="114"/>
      <c r="D1179" s="114"/>
      <c r="E1179" s="114"/>
      <c r="F1179" s="114"/>
      <c r="G1179" s="114"/>
      <c r="H1179" s="117"/>
    </row>
    <row r="1180" spans="1:8" ht="18">
      <c r="A1180" s="117"/>
      <c r="B1180" s="118"/>
      <c r="C1180" s="114"/>
      <c r="D1180" s="114"/>
      <c r="E1180" s="114"/>
      <c r="F1180" s="114"/>
      <c r="G1180" s="114"/>
      <c r="H1180" s="117"/>
    </row>
    <row r="1181" spans="1:8" ht="18">
      <c r="A1181" s="117"/>
      <c r="B1181" s="118"/>
      <c r="C1181" s="114"/>
      <c r="D1181" s="114"/>
      <c r="E1181" s="114"/>
      <c r="F1181" s="114"/>
      <c r="G1181" s="114"/>
      <c r="H1181" s="117"/>
    </row>
    <row r="1182" spans="1:8" ht="18">
      <c r="A1182" s="117"/>
      <c r="B1182" s="118"/>
      <c r="C1182" s="114"/>
      <c r="D1182" s="114"/>
      <c r="E1182" s="114"/>
      <c r="F1182" s="114"/>
      <c r="G1182" s="114"/>
      <c r="H1182" s="117"/>
    </row>
    <row r="1183" spans="1:8" ht="18">
      <c r="A1183" s="117"/>
      <c r="B1183" s="118"/>
      <c r="C1183" s="114"/>
      <c r="D1183" s="114"/>
      <c r="E1183" s="114"/>
      <c r="F1183" s="114"/>
      <c r="G1183" s="114"/>
      <c r="H1183" s="117"/>
    </row>
    <row r="1184" spans="1:8" ht="18">
      <c r="A1184" s="117"/>
      <c r="B1184" s="118"/>
      <c r="C1184" s="114"/>
      <c r="D1184" s="114"/>
      <c r="E1184" s="114"/>
      <c r="F1184" s="114"/>
      <c r="G1184" s="114"/>
      <c r="H1184" s="117"/>
    </row>
    <row r="1185" spans="1:8" ht="18">
      <c r="A1185" s="117"/>
      <c r="B1185" s="118"/>
      <c r="C1185" s="114"/>
      <c r="D1185" s="114"/>
      <c r="E1185" s="114"/>
      <c r="F1185" s="114"/>
      <c r="G1185" s="114"/>
      <c r="H1185" s="117"/>
    </row>
    <row r="1186" spans="1:8" ht="18">
      <c r="A1186" s="117"/>
      <c r="B1186" s="118"/>
      <c r="C1186" s="114"/>
      <c r="D1186" s="114"/>
      <c r="E1186" s="114"/>
      <c r="F1186" s="114"/>
      <c r="G1186" s="114"/>
      <c r="H1186" s="117"/>
    </row>
    <row r="1187" spans="1:8" ht="18">
      <c r="A1187" s="117"/>
      <c r="B1187" s="118"/>
      <c r="C1187" s="114"/>
      <c r="D1187" s="114"/>
      <c r="E1187" s="114"/>
      <c r="F1187" s="114"/>
      <c r="G1187" s="114"/>
      <c r="H1187" s="117"/>
    </row>
    <row r="1188" spans="1:8" ht="18">
      <c r="A1188" s="117"/>
      <c r="B1188" s="118"/>
      <c r="C1188" s="114"/>
      <c r="D1188" s="114"/>
      <c r="E1188" s="114"/>
      <c r="F1188" s="114"/>
      <c r="G1188" s="114"/>
      <c r="H1188" s="117"/>
    </row>
    <row r="1189" spans="1:8" ht="18">
      <c r="A1189" s="117"/>
      <c r="B1189" s="118"/>
      <c r="C1189" s="114"/>
      <c r="D1189" s="114"/>
      <c r="E1189" s="114"/>
      <c r="F1189" s="114"/>
      <c r="G1189" s="114"/>
      <c r="H1189" s="117"/>
    </row>
    <row r="1190" spans="1:8" ht="18">
      <c r="A1190" s="117"/>
      <c r="B1190" s="118"/>
      <c r="C1190" s="114"/>
      <c r="D1190" s="114"/>
      <c r="E1190" s="114"/>
      <c r="F1190" s="114"/>
      <c r="G1190" s="114"/>
      <c r="H1190" s="117"/>
    </row>
    <row r="1191" spans="1:8" ht="18">
      <c r="A1191" s="117"/>
      <c r="B1191" s="118"/>
      <c r="C1191" s="114"/>
      <c r="D1191" s="114"/>
      <c r="E1191" s="114"/>
      <c r="F1191" s="114"/>
      <c r="G1191" s="114"/>
      <c r="H1191" s="117"/>
    </row>
    <row r="1192" spans="1:8" ht="18">
      <c r="A1192" s="117"/>
      <c r="B1192" s="118"/>
      <c r="C1192" s="114"/>
      <c r="D1192" s="114"/>
      <c r="E1192" s="114"/>
      <c r="F1192" s="114"/>
      <c r="G1192" s="114"/>
      <c r="H1192" s="117"/>
    </row>
    <row r="1193" spans="1:8" ht="18">
      <c r="A1193" s="117"/>
      <c r="B1193" s="118"/>
      <c r="C1193" s="114"/>
      <c r="D1193" s="114"/>
      <c r="E1193" s="114"/>
      <c r="F1193" s="114"/>
      <c r="G1193" s="114"/>
      <c r="H1193" s="117"/>
    </row>
    <row r="1194" spans="1:8" ht="18">
      <c r="A1194" s="117"/>
      <c r="B1194" s="118"/>
      <c r="C1194" s="114"/>
      <c r="D1194" s="114"/>
      <c r="E1194" s="114"/>
      <c r="F1194" s="114"/>
      <c r="G1194" s="114"/>
      <c r="H1194" s="117"/>
    </row>
    <row r="1195" spans="1:8" ht="18">
      <c r="A1195" s="117"/>
      <c r="B1195" s="118"/>
      <c r="C1195" s="114"/>
      <c r="D1195" s="114"/>
      <c r="E1195" s="114"/>
      <c r="F1195" s="114"/>
      <c r="G1195" s="114"/>
      <c r="H1195" s="117"/>
    </row>
    <row r="1196" spans="1:8" ht="18">
      <c r="A1196" s="117"/>
      <c r="B1196" s="118"/>
      <c r="C1196" s="114"/>
      <c r="D1196" s="114"/>
      <c r="E1196" s="114"/>
      <c r="F1196" s="114"/>
      <c r="G1196" s="114"/>
      <c r="H1196" s="117"/>
    </row>
    <row r="1197" spans="1:8" ht="18">
      <c r="A1197" s="117"/>
      <c r="B1197" s="118"/>
      <c r="C1197" s="114"/>
      <c r="D1197" s="114"/>
      <c r="E1197" s="114"/>
      <c r="F1197" s="114"/>
      <c r="G1197" s="114"/>
      <c r="H1197" s="117"/>
    </row>
    <row r="1198" spans="1:8" ht="18">
      <c r="A1198" s="117"/>
      <c r="B1198" s="118"/>
      <c r="C1198" s="114"/>
      <c r="D1198" s="114"/>
      <c r="E1198" s="114"/>
      <c r="F1198" s="114"/>
      <c r="G1198" s="114"/>
      <c r="H1198" s="117"/>
    </row>
    <row r="1199" spans="1:8" ht="18">
      <c r="A1199" s="117"/>
      <c r="B1199" s="118"/>
      <c r="C1199" s="114"/>
      <c r="D1199" s="114"/>
      <c r="E1199" s="114"/>
      <c r="F1199" s="114"/>
      <c r="G1199" s="114"/>
      <c r="H1199" s="117"/>
    </row>
    <row r="1200" spans="1:8" ht="18">
      <c r="A1200" s="117"/>
      <c r="B1200" s="118"/>
      <c r="C1200" s="114"/>
      <c r="D1200" s="114"/>
      <c r="E1200" s="114"/>
      <c r="F1200" s="114"/>
      <c r="G1200" s="114"/>
      <c r="H1200" s="117"/>
    </row>
    <row r="1201" spans="1:8" ht="18">
      <c r="A1201" s="117"/>
      <c r="B1201" s="118"/>
      <c r="C1201" s="114"/>
      <c r="D1201" s="114"/>
      <c r="E1201" s="114"/>
      <c r="F1201" s="114"/>
      <c r="G1201" s="114"/>
      <c r="H1201" s="117"/>
    </row>
    <row r="1202" spans="1:8" ht="18">
      <c r="A1202" s="117"/>
      <c r="B1202" s="118"/>
      <c r="C1202" s="114"/>
      <c r="D1202" s="114"/>
      <c r="E1202" s="114"/>
      <c r="F1202" s="114"/>
      <c r="G1202" s="114"/>
      <c r="H1202" s="117"/>
    </row>
    <row r="1203" spans="1:8" ht="18">
      <c r="A1203" s="117"/>
      <c r="B1203" s="118"/>
      <c r="C1203" s="114"/>
      <c r="D1203" s="114"/>
      <c r="E1203" s="114"/>
      <c r="F1203" s="114"/>
      <c r="G1203" s="114"/>
      <c r="H1203" s="117"/>
    </row>
    <row r="1204" spans="1:8" ht="18">
      <c r="A1204" s="117"/>
      <c r="B1204" s="118"/>
      <c r="C1204" s="114"/>
      <c r="D1204" s="114"/>
      <c r="E1204" s="114"/>
      <c r="F1204" s="114"/>
      <c r="G1204" s="114"/>
      <c r="H1204" s="117"/>
    </row>
    <row r="1205" spans="1:8" ht="18">
      <c r="A1205" s="117"/>
      <c r="B1205" s="118"/>
      <c r="C1205" s="114"/>
      <c r="D1205" s="114"/>
      <c r="E1205" s="114"/>
      <c r="F1205" s="114"/>
      <c r="G1205" s="114"/>
      <c r="H1205" s="117"/>
    </row>
    <row r="1206" spans="1:8" ht="18">
      <c r="A1206" s="117"/>
      <c r="B1206" s="118"/>
      <c r="C1206" s="114"/>
      <c r="D1206" s="114"/>
      <c r="E1206" s="114"/>
      <c r="F1206" s="114"/>
      <c r="G1206" s="114"/>
      <c r="H1206" s="117"/>
    </row>
    <row r="1207" spans="1:8" ht="18">
      <c r="A1207" s="117"/>
      <c r="B1207" s="118"/>
      <c r="C1207" s="114"/>
      <c r="D1207" s="114"/>
      <c r="E1207" s="114"/>
      <c r="F1207" s="114"/>
      <c r="G1207" s="114"/>
      <c r="H1207" s="117"/>
    </row>
    <row r="1208" spans="1:8" ht="18">
      <c r="A1208" s="117"/>
      <c r="B1208" s="118"/>
      <c r="C1208" s="114"/>
      <c r="D1208" s="114"/>
      <c r="E1208" s="114"/>
      <c r="F1208" s="114"/>
      <c r="G1208" s="114"/>
      <c r="H1208" s="117"/>
    </row>
    <row r="1209" spans="1:8" ht="18">
      <c r="A1209" s="117"/>
      <c r="B1209" s="118"/>
      <c r="C1209" s="114"/>
      <c r="D1209" s="114"/>
      <c r="E1209" s="114"/>
      <c r="F1209" s="114"/>
      <c r="G1209" s="114"/>
      <c r="H1209" s="117"/>
    </row>
    <row r="1210" spans="1:8" ht="18">
      <c r="A1210" s="117"/>
      <c r="B1210" s="118"/>
      <c r="C1210" s="114"/>
      <c r="D1210" s="114"/>
      <c r="E1210" s="114"/>
      <c r="F1210" s="114"/>
      <c r="G1210" s="114"/>
      <c r="H1210" s="117"/>
    </row>
    <row r="1211" spans="1:8" ht="18">
      <c r="A1211" s="117"/>
      <c r="B1211" s="118"/>
      <c r="C1211" s="114"/>
      <c r="D1211" s="114"/>
      <c r="E1211" s="114"/>
      <c r="F1211" s="114"/>
      <c r="G1211" s="114"/>
      <c r="H1211" s="117"/>
    </row>
    <row r="1212" spans="1:8" ht="18">
      <c r="A1212" s="117"/>
      <c r="B1212" s="118"/>
      <c r="C1212" s="114"/>
      <c r="D1212" s="114"/>
      <c r="E1212" s="114"/>
      <c r="F1212" s="114"/>
      <c r="G1212" s="114"/>
      <c r="H1212" s="117"/>
    </row>
    <row r="1213" spans="1:8" ht="18">
      <c r="A1213" s="117"/>
      <c r="B1213" s="118"/>
      <c r="C1213" s="114"/>
      <c r="D1213" s="114"/>
      <c r="E1213" s="114"/>
      <c r="F1213" s="114"/>
      <c r="G1213" s="114"/>
      <c r="H1213" s="117"/>
    </row>
    <row r="1214" spans="1:8" ht="18">
      <c r="A1214" s="117"/>
      <c r="B1214" s="118"/>
      <c r="C1214" s="114"/>
      <c r="D1214" s="114"/>
      <c r="E1214" s="114"/>
      <c r="F1214" s="114"/>
      <c r="G1214" s="114"/>
      <c r="H1214" s="117"/>
    </row>
    <row r="1215" spans="1:8" ht="18">
      <c r="A1215" s="117"/>
      <c r="B1215" s="118"/>
      <c r="C1215" s="114"/>
      <c r="D1215" s="114"/>
      <c r="E1215" s="114"/>
      <c r="F1215" s="114"/>
      <c r="G1215" s="114"/>
      <c r="H1215" s="117"/>
    </row>
    <row r="1216" spans="1:8" ht="18">
      <c r="A1216" s="117"/>
      <c r="B1216" s="118"/>
      <c r="C1216" s="114"/>
      <c r="D1216" s="114"/>
      <c r="E1216" s="114"/>
      <c r="F1216" s="114"/>
      <c r="G1216" s="114"/>
      <c r="H1216" s="117"/>
    </row>
    <row r="1217" spans="1:8" ht="18">
      <c r="A1217" s="117"/>
      <c r="B1217" s="118"/>
      <c r="C1217" s="114"/>
      <c r="D1217" s="114"/>
      <c r="E1217" s="114"/>
      <c r="F1217" s="114"/>
      <c r="G1217" s="114"/>
      <c r="H1217" s="117"/>
    </row>
    <row r="1218" spans="1:8" ht="18">
      <c r="A1218" s="117"/>
      <c r="B1218" s="118"/>
      <c r="C1218" s="114"/>
      <c r="D1218" s="114"/>
      <c r="E1218" s="114"/>
      <c r="F1218" s="114"/>
      <c r="G1218" s="114"/>
      <c r="H1218" s="117"/>
    </row>
    <row r="1219" spans="1:8" ht="18">
      <c r="A1219" s="117"/>
      <c r="B1219" s="118"/>
      <c r="C1219" s="114"/>
      <c r="D1219" s="114"/>
      <c r="E1219" s="114"/>
      <c r="F1219" s="114"/>
      <c r="G1219" s="114"/>
      <c r="H1219" s="117"/>
    </row>
    <row r="1220" spans="1:8" ht="18">
      <c r="A1220" s="117"/>
      <c r="B1220" s="118"/>
      <c r="C1220" s="114"/>
      <c r="D1220" s="114"/>
      <c r="E1220" s="114"/>
      <c r="F1220" s="114"/>
      <c r="G1220" s="114"/>
      <c r="H1220" s="117"/>
    </row>
    <row r="1221" spans="1:8" ht="18">
      <c r="A1221" s="117"/>
      <c r="B1221" s="118"/>
      <c r="C1221" s="114"/>
      <c r="D1221" s="114"/>
      <c r="E1221" s="114"/>
      <c r="F1221" s="114"/>
      <c r="G1221" s="114"/>
      <c r="H1221" s="117"/>
    </row>
    <row r="1222" spans="1:8" ht="18">
      <c r="A1222" s="117"/>
      <c r="B1222" s="118"/>
      <c r="C1222" s="114"/>
      <c r="D1222" s="114"/>
      <c r="E1222" s="114"/>
      <c r="F1222" s="114"/>
      <c r="G1222" s="114"/>
      <c r="H1222" s="117"/>
    </row>
    <row r="1223" spans="1:8" ht="18">
      <c r="A1223" s="117"/>
      <c r="B1223" s="118"/>
      <c r="C1223" s="114"/>
      <c r="D1223" s="114"/>
      <c r="E1223" s="114"/>
      <c r="F1223" s="114"/>
      <c r="G1223" s="114"/>
      <c r="H1223" s="117"/>
    </row>
    <row r="1224" spans="1:8" ht="18">
      <c r="A1224" s="117"/>
      <c r="B1224" s="118"/>
      <c r="C1224" s="114"/>
      <c r="D1224" s="114"/>
      <c r="E1224" s="114"/>
      <c r="F1224" s="114"/>
      <c r="G1224" s="114"/>
      <c r="H1224" s="117"/>
    </row>
    <row r="1225" spans="1:8" ht="18">
      <c r="A1225" s="117"/>
      <c r="B1225" s="118"/>
      <c r="C1225" s="114"/>
      <c r="D1225" s="114"/>
      <c r="E1225" s="114"/>
      <c r="F1225" s="114"/>
      <c r="G1225" s="114"/>
      <c r="H1225" s="117"/>
    </row>
    <row r="1226" spans="1:8" ht="18">
      <c r="A1226" s="117"/>
      <c r="B1226" s="118"/>
      <c r="C1226" s="114"/>
      <c r="D1226" s="114"/>
      <c r="E1226" s="114"/>
      <c r="F1226" s="114"/>
      <c r="G1226" s="114"/>
      <c r="H1226" s="117"/>
    </row>
    <row r="1227" spans="1:8" ht="18">
      <c r="A1227" s="117"/>
      <c r="B1227" s="118"/>
      <c r="C1227" s="114"/>
      <c r="D1227" s="114"/>
      <c r="E1227" s="114"/>
      <c r="F1227" s="114"/>
      <c r="G1227" s="114"/>
      <c r="H1227" s="117"/>
    </row>
    <row r="1228" spans="1:8" ht="18">
      <c r="A1228" s="117"/>
      <c r="B1228" s="118"/>
      <c r="C1228" s="114"/>
      <c r="D1228" s="114"/>
      <c r="E1228" s="114"/>
      <c r="F1228" s="114"/>
      <c r="G1228" s="114"/>
      <c r="H1228" s="117"/>
    </row>
    <row r="1229" spans="1:8" ht="18">
      <c r="A1229" s="117"/>
      <c r="B1229" s="118"/>
      <c r="C1229" s="114"/>
      <c r="D1229" s="114"/>
      <c r="E1229" s="114"/>
      <c r="F1229" s="114"/>
      <c r="G1229" s="114"/>
      <c r="H1229" s="117"/>
    </row>
    <row r="1230" spans="1:8" ht="18">
      <c r="A1230" s="117"/>
      <c r="B1230" s="118"/>
      <c r="C1230" s="114"/>
      <c r="D1230" s="114"/>
      <c r="E1230" s="114"/>
      <c r="F1230" s="114"/>
      <c r="G1230" s="114"/>
      <c r="H1230" s="117"/>
    </row>
    <row r="1231" spans="1:8" ht="18">
      <c r="A1231" s="117"/>
      <c r="B1231" s="118"/>
      <c r="C1231" s="114"/>
      <c r="D1231" s="114"/>
      <c r="E1231" s="114"/>
      <c r="F1231" s="114"/>
      <c r="G1231" s="114"/>
      <c r="H1231" s="117"/>
    </row>
    <row r="1232" spans="1:8" ht="18">
      <c r="A1232" s="117"/>
      <c r="B1232" s="118"/>
      <c r="C1232" s="114"/>
      <c r="D1232" s="114"/>
      <c r="E1232" s="114"/>
      <c r="F1232" s="114"/>
      <c r="G1232" s="114"/>
      <c r="H1232" s="117"/>
    </row>
    <row r="1233" spans="1:8" ht="18">
      <c r="A1233" s="117"/>
      <c r="B1233" s="118"/>
      <c r="C1233" s="114"/>
      <c r="D1233" s="114"/>
      <c r="E1233" s="114"/>
      <c r="F1233" s="114"/>
      <c r="G1233" s="114"/>
      <c r="H1233" s="117"/>
    </row>
    <row r="1234" spans="1:8" ht="18">
      <c r="A1234" s="117"/>
      <c r="B1234" s="118"/>
      <c r="C1234" s="114"/>
      <c r="D1234" s="114"/>
      <c r="E1234" s="114"/>
      <c r="F1234" s="114"/>
      <c r="G1234" s="114"/>
      <c r="H1234" s="117"/>
    </row>
    <row r="1235" spans="1:8" ht="18">
      <c r="A1235" s="117"/>
      <c r="B1235" s="118"/>
      <c r="C1235" s="114"/>
      <c r="D1235" s="114"/>
      <c r="E1235" s="114"/>
      <c r="F1235" s="114"/>
      <c r="G1235" s="114"/>
      <c r="H1235" s="117"/>
    </row>
    <row r="1236" spans="1:8" ht="18">
      <c r="A1236" s="117"/>
      <c r="B1236" s="118"/>
      <c r="C1236" s="114"/>
      <c r="D1236" s="114"/>
      <c r="E1236" s="114"/>
      <c r="F1236" s="114"/>
      <c r="G1236" s="114"/>
      <c r="H1236" s="117"/>
    </row>
    <row r="1237" spans="1:8" ht="18">
      <c r="A1237" s="117"/>
      <c r="B1237" s="118"/>
      <c r="C1237" s="114"/>
      <c r="D1237" s="114"/>
      <c r="E1237" s="114"/>
      <c r="F1237" s="114"/>
      <c r="G1237" s="114"/>
      <c r="H1237" s="117"/>
    </row>
    <row r="1238" spans="1:8" ht="18">
      <c r="A1238" s="117"/>
      <c r="B1238" s="118"/>
      <c r="C1238" s="114"/>
      <c r="D1238" s="114"/>
      <c r="E1238" s="114"/>
      <c r="F1238" s="114"/>
      <c r="G1238" s="114"/>
      <c r="H1238" s="117"/>
    </row>
    <row r="1239" spans="1:8" ht="18">
      <c r="A1239" s="117"/>
      <c r="B1239" s="118"/>
      <c r="C1239" s="114"/>
      <c r="D1239" s="114"/>
      <c r="E1239" s="114"/>
      <c r="F1239" s="114"/>
      <c r="G1239" s="114"/>
      <c r="H1239" s="117"/>
    </row>
    <row r="1240" spans="1:8" ht="18">
      <c r="A1240" s="117"/>
      <c r="B1240" s="118"/>
      <c r="C1240" s="114"/>
      <c r="D1240" s="114"/>
      <c r="E1240" s="114"/>
      <c r="F1240" s="114"/>
      <c r="G1240" s="114"/>
      <c r="H1240" s="117"/>
    </row>
    <row r="1241" spans="1:8" ht="18">
      <c r="A1241" s="117"/>
      <c r="B1241" s="118"/>
      <c r="C1241" s="114"/>
      <c r="D1241" s="114"/>
      <c r="E1241" s="114"/>
      <c r="F1241" s="114"/>
      <c r="G1241" s="114"/>
      <c r="H1241" s="117"/>
    </row>
    <row r="1242" spans="1:8" ht="18">
      <c r="A1242" s="117"/>
      <c r="B1242" s="118"/>
      <c r="C1242" s="114"/>
      <c r="D1242" s="114"/>
      <c r="E1242" s="114"/>
      <c r="F1242" s="114"/>
      <c r="G1242" s="114"/>
      <c r="H1242" s="117"/>
    </row>
    <row r="1243" spans="1:8" ht="18">
      <c r="A1243" s="117"/>
      <c r="B1243" s="118"/>
      <c r="C1243" s="114"/>
      <c r="D1243" s="114"/>
      <c r="E1243" s="114"/>
      <c r="F1243" s="114"/>
      <c r="G1243" s="114"/>
      <c r="H1243" s="117"/>
    </row>
    <row r="1244" spans="1:8" ht="18">
      <c r="A1244" s="117"/>
      <c r="B1244" s="118"/>
      <c r="C1244" s="114"/>
      <c r="D1244" s="114"/>
      <c r="E1244" s="114"/>
      <c r="F1244" s="114"/>
      <c r="G1244" s="114"/>
      <c r="H1244" s="117"/>
    </row>
    <row r="1245" spans="1:8" ht="18">
      <c r="A1245" s="117"/>
      <c r="B1245" s="118"/>
      <c r="C1245" s="114"/>
      <c r="D1245" s="114"/>
      <c r="E1245" s="114"/>
      <c r="F1245" s="114"/>
      <c r="G1245" s="114"/>
      <c r="H1245" s="117"/>
    </row>
    <row r="1246" spans="1:8" ht="18">
      <c r="A1246" s="117"/>
      <c r="B1246" s="118"/>
      <c r="C1246" s="114"/>
      <c r="D1246" s="114"/>
      <c r="E1246" s="114"/>
      <c r="F1246" s="114"/>
      <c r="G1246" s="114"/>
      <c r="H1246" s="117"/>
    </row>
    <row r="1247" spans="1:8" ht="18">
      <c r="A1247" s="117"/>
      <c r="B1247" s="118"/>
      <c r="C1247" s="114"/>
      <c r="D1247" s="114"/>
      <c r="E1247" s="114"/>
      <c r="F1247" s="114"/>
      <c r="G1247" s="114"/>
      <c r="H1247" s="117"/>
    </row>
    <row r="1248" spans="1:8" ht="18">
      <c r="A1248" s="117"/>
      <c r="B1248" s="118"/>
      <c r="C1248" s="114"/>
      <c r="D1248" s="114"/>
      <c r="E1248" s="114"/>
      <c r="F1248" s="114"/>
      <c r="G1248" s="114"/>
      <c r="H1248" s="117"/>
    </row>
    <row r="1249" spans="1:8" ht="18">
      <c r="A1249" s="117"/>
      <c r="B1249" s="118"/>
      <c r="C1249" s="114"/>
      <c r="D1249" s="114"/>
      <c r="E1249" s="114"/>
      <c r="F1249" s="114"/>
      <c r="G1249" s="114"/>
      <c r="H1249" s="117"/>
    </row>
    <row r="1250" spans="1:8" ht="18">
      <c r="A1250" s="117"/>
      <c r="B1250" s="118"/>
      <c r="C1250" s="114"/>
      <c r="D1250" s="114"/>
      <c r="E1250" s="114"/>
      <c r="F1250" s="114"/>
      <c r="G1250" s="114"/>
      <c r="H1250" s="117"/>
    </row>
    <row r="1251" spans="1:8" ht="18">
      <c r="A1251" s="117"/>
      <c r="B1251" s="118"/>
      <c r="C1251" s="114"/>
      <c r="D1251" s="114"/>
      <c r="E1251" s="114"/>
      <c r="F1251" s="114"/>
      <c r="G1251" s="114"/>
      <c r="H1251" s="117"/>
    </row>
    <row r="1252" spans="1:8" ht="18">
      <c r="A1252" s="117"/>
      <c r="B1252" s="118"/>
      <c r="C1252" s="114"/>
      <c r="D1252" s="114"/>
      <c r="E1252" s="114"/>
      <c r="F1252" s="114"/>
      <c r="G1252" s="114"/>
      <c r="H1252" s="117"/>
    </row>
    <row r="1253" spans="1:8" ht="18">
      <c r="A1253" s="117"/>
      <c r="B1253" s="118"/>
      <c r="C1253" s="114"/>
      <c r="D1253" s="114"/>
      <c r="E1253" s="114"/>
      <c r="F1253" s="114"/>
      <c r="G1253" s="114"/>
      <c r="H1253" s="117"/>
    </row>
    <row r="1254" spans="1:8" ht="18">
      <c r="A1254" s="117"/>
      <c r="B1254" s="118"/>
      <c r="C1254" s="114"/>
      <c r="D1254" s="114"/>
      <c r="E1254" s="114"/>
      <c r="F1254" s="114"/>
      <c r="G1254" s="114"/>
      <c r="H1254" s="117"/>
    </row>
    <row r="1255" spans="1:8" ht="18">
      <c r="A1255" s="117"/>
      <c r="B1255" s="118"/>
      <c r="C1255" s="114"/>
      <c r="D1255" s="114"/>
      <c r="E1255" s="114"/>
      <c r="F1255" s="114"/>
      <c r="G1255" s="114"/>
      <c r="H1255" s="117"/>
    </row>
    <row r="1256" spans="1:8" ht="18">
      <c r="A1256" s="117"/>
      <c r="B1256" s="118"/>
      <c r="C1256" s="114"/>
      <c r="D1256" s="114"/>
      <c r="E1256" s="114"/>
      <c r="F1256" s="114"/>
      <c r="G1256" s="114"/>
      <c r="H1256" s="117"/>
    </row>
    <row r="1257" spans="1:8" ht="18">
      <c r="A1257" s="117"/>
      <c r="B1257" s="118"/>
      <c r="C1257" s="114"/>
      <c r="D1257" s="114"/>
      <c r="E1257" s="114"/>
      <c r="F1257" s="114"/>
      <c r="G1257" s="114"/>
      <c r="H1257" s="117"/>
    </row>
    <row r="1258" spans="1:8" ht="18">
      <c r="A1258" s="117"/>
      <c r="B1258" s="118"/>
      <c r="C1258" s="114"/>
      <c r="D1258" s="114"/>
      <c r="E1258" s="114"/>
      <c r="F1258" s="114"/>
      <c r="G1258" s="114"/>
      <c r="H1258" s="117"/>
    </row>
    <row r="1259" spans="1:8" ht="18">
      <c r="A1259" s="117"/>
      <c r="B1259" s="118"/>
      <c r="C1259" s="114"/>
      <c r="D1259" s="114"/>
      <c r="E1259" s="114"/>
      <c r="F1259" s="114"/>
      <c r="G1259" s="114"/>
      <c r="H1259" s="117"/>
    </row>
    <row r="1260" spans="1:8" ht="18">
      <c r="A1260" s="117"/>
      <c r="B1260" s="118"/>
      <c r="C1260" s="114"/>
      <c r="D1260" s="114"/>
      <c r="E1260" s="114"/>
      <c r="F1260" s="114"/>
      <c r="G1260" s="114"/>
      <c r="H1260" s="117"/>
    </row>
    <row r="1261" spans="1:8" ht="18">
      <c r="A1261" s="117"/>
      <c r="B1261" s="118"/>
      <c r="C1261" s="114"/>
      <c r="D1261" s="114"/>
      <c r="E1261" s="114"/>
      <c r="F1261" s="114"/>
      <c r="G1261" s="114"/>
      <c r="H1261" s="117"/>
    </row>
    <row r="1262" spans="1:8" ht="18">
      <c r="A1262" s="117"/>
      <c r="B1262" s="118"/>
      <c r="C1262" s="114"/>
      <c r="D1262" s="114"/>
      <c r="E1262" s="114"/>
      <c r="F1262" s="114"/>
      <c r="G1262" s="114"/>
      <c r="H1262" s="117"/>
    </row>
    <row r="1263" spans="1:8" ht="18">
      <c r="A1263" s="117"/>
      <c r="B1263" s="118"/>
      <c r="C1263" s="114"/>
      <c r="D1263" s="114"/>
      <c r="E1263" s="114"/>
      <c r="F1263" s="114"/>
      <c r="G1263" s="114"/>
      <c r="H1263" s="117"/>
    </row>
    <row r="1264" spans="1:8" ht="18">
      <c r="A1264" s="117"/>
      <c r="B1264" s="118"/>
      <c r="C1264" s="114"/>
      <c r="D1264" s="114"/>
      <c r="E1264" s="114"/>
      <c r="F1264" s="114"/>
      <c r="G1264" s="114"/>
      <c r="H1264" s="117"/>
    </row>
    <row r="1265" spans="1:8" ht="18">
      <c r="A1265" s="117"/>
      <c r="B1265" s="118"/>
      <c r="C1265" s="114"/>
      <c r="D1265" s="114"/>
      <c r="E1265" s="114"/>
      <c r="F1265" s="114"/>
      <c r="G1265" s="114"/>
      <c r="H1265" s="117"/>
    </row>
    <row r="1266" spans="1:8" ht="18">
      <c r="A1266" s="117"/>
      <c r="B1266" s="118"/>
      <c r="C1266" s="114"/>
      <c r="D1266" s="114"/>
      <c r="E1266" s="114"/>
      <c r="F1266" s="114"/>
      <c r="G1266" s="114"/>
      <c r="H1266" s="117"/>
    </row>
    <row r="1267" spans="1:8" ht="18">
      <c r="A1267" s="117"/>
      <c r="B1267" s="118"/>
      <c r="C1267" s="114"/>
      <c r="D1267" s="114"/>
      <c r="E1267" s="114"/>
      <c r="F1267" s="114"/>
      <c r="G1267" s="114"/>
      <c r="H1267" s="117"/>
    </row>
    <row r="1268" spans="1:8" ht="18">
      <c r="A1268" s="117"/>
      <c r="B1268" s="118"/>
      <c r="C1268" s="114"/>
      <c r="D1268" s="114"/>
      <c r="E1268" s="114"/>
      <c r="F1268" s="114"/>
      <c r="G1268" s="114"/>
      <c r="H1268" s="117"/>
    </row>
    <row r="1269" spans="1:8" ht="18">
      <c r="A1269" s="117"/>
      <c r="B1269" s="118"/>
      <c r="C1269" s="114"/>
      <c r="D1269" s="114"/>
      <c r="E1269" s="114"/>
      <c r="F1269" s="114"/>
      <c r="G1269" s="114"/>
      <c r="H1269" s="117"/>
    </row>
    <row r="1270" spans="1:8" ht="18">
      <c r="A1270" s="117"/>
      <c r="B1270" s="118"/>
      <c r="C1270" s="114"/>
      <c r="D1270" s="114"/>
      <c r="E1270" s="114"/>
      <c r="F1270" s="114"/>
      <c r="G1270" s="114"/>
      <c r="H1270" s="117"/>
    </row>
    <row r="1271" spans="1:8" ht="18">
      <c r="A1271" s="117"/>
      <c r="B1271" s="118"/>
      <c r="C1271" s="114"/>
      <c r="D1271" s="114"/>
      <c r="E1271" s="114"/>
      <c r="F1271" s="114"/>
      <c r="G1271" s="114"/>
      <c r="H1271" s="117"/>
    </row>
    <row r="1272" spans="1:8" ht="18">
      <c r="A1272" s="117"/>
      <c r="B1272" s="118"/>
      <c r="C1272" s="114"/>
      <c r="D1272" s="114"/>
      <c r="E1272" s="114"/>
      <c r="F1272" s="114"/>
      <c r="G1272" s="114"/>
      <c r="H1272" s="117"/>
    </row>
    <row r="1273" spans="1:8" ht="18">
      <c r="A1273" s="117"/>
      <c r="B1273" s="118"/>
      <c r="C1273" s="114"/>
      <c r="D1273" s="114"/>
      <c r="E1273" s="114"/>
      <c r="F1273" s="114"/>
      <c r="G1273" s="114"/>
      <c r="H1273" s="117"/>
    </row>
    <row r="1274" spans="1:8" ht="18">
      <c r="A1274" s="117"/>
      <c r="B1274" s="118"/>
      <c r="C1274" s="114"/>
      <c r="D1274" s="114"/>
      <c r="E1274" s="114"/>
      <c r="F1274" s="114"/>
      <c r="G1274" s="114"/>
      <c r="H1274" s="117"/>
    </row>
    <row r="1275" spans="1:8" ht="18">
      <c r="A1275" s="117"/>
      <c r="B1275" s="118"/>
      <c r="C1275" s="114"/>
      <c r="D1275" s="114"/>
      <c r="E1275" s="114"/>
      <c r="F1275" s="114"/>
      <c r="G1275" s="114"/>
      <c r="H1275" s="117"/>
    </row>
    <row r="1276" spans="1:8" ht="18">
      <c r="A1276" s="117"/>
      <c r="B1276" s="118"/>
      <c r="C1276" s="114"/>
      <c r="D1276" s="114"/>
      <c r="E1276" s="114"/>
      <c r="F1276" s="114"/>
      <c r="G1276" s="114"/>
      <c r="H1276" s="117"/>
    </row>
    <row r="1277" spans="1:8" ht="18">
      <c r="A1277" s="117"/>
      <c r="B1277" s="118"/>
      <c r="C1277" s="114"/>
      <c r="D1277" s="114"/>
      <c r="E1277" s="114"/>
      <c r="F1277" s="114"/>
      <c r="G1277" s="114"/>
      <c r="H1277" s="117"/>
    </row>
    <row r="1278" spans="1:8" ht="18">
      <c r="A1278" s="117"/>
      <c r="B1278" s="118"/>
      <c r="C1278" s="114"/>
      <c r="D1278" s="114"/>
      <c r="E1278" s="114"/>
      <c r="F1278" s="114"/>
      <c r="G1278" s="114"/>
      <c r="H1278" s="117"/>
    </row>
    <row r="1279" spans="1:8" ht="18">
      <c r="A1279" s="117"/>
      <c r="B1279" s="118"/>
      <c r="C1279" s="114"/>
      <c r="D1279" s="114"/>
      <c r="E1279" s="114"/>
      <c r="F1279" s="114"/>
      <c r="G1279" s="114"/>
      <c r="H1279" s="117"/>
    </row>
    <row r="1280" spans="1:8" ht="18">
      <c r="A1280" s="117"/>
      <c r="B1280" s="118"/>
      <c r="C1280" s="114"/>
      <c r="D1280" s="114"/>
      <c r="E1280" s="114"/>
      <c r="F1280" s="114"/>
      <c r="G1280" s="114"/>
      <c r="H1280" s="117"/>
    </row>
    <row r="1281" spans="1:8" ht="18">
      <c r="A1281" s="117"/>
      <c r="B1281" s="118"/>
      <c r="C1281" s="114"/>
      <c r="D1281" s="114"/>
      <c r="E1281" s="114"/>
      <c r="F1281" s="114"/>
      <c r="G1281" s="114"/>
      <c r="H1281" s="117"/>
    </row>
    <row r="1282" spans="1:8" ht="18">
      <c r="A1282" s="117"/>
      <c r="B1282" s="118"/>
      <c r="C1282" s="114"/>
      <c r="D1282" s="114"/>
      <c r="E1282" s="114"/>
      <c r="F1282" s="114"/>
      <c r="G1282" s="114"/>
      <c r="H1282" s="117"/>
    </row>
    <row r="1283" spans="1:8" ht="18">
      <c r="A1283" s="117"/>
      <c r="B1283" s="118"/>
      <c r="C1283" s="114"/>
      <c r="D1283" s="114"/>
      <c r="E1283" s="114"/>
      <c r="F1283" s="114"/>
      <c r="G1283" s="114"/>
      <c r="H1283" s="117"/>
    </row>
    <row r="1284" spans="1:8" ht="18">
      <c r="A1284" s="117"/>
      <c r="B1284" s="118"/>
      <c r="C1284" s="114"/>
      <c r="D1284" s="114"/>
      <c r="E1284" s="114"/>
      <c r="F1284" s="114"/>
      <c r="G1284" s="114"/>
      <c r="H1284" s="117"/>
    </row>
    <row r="1285" spans="1:8" ht="18">
      <c r="A1285" s="117"/>
      <c r="B1285" s="118"/>
      <c r="C1285" s="114"/>
      <c r="D1285" s="114"/>
      <c r="E1285" s="114"/>
      <c r="F1285" s="114"/>
      <c r="G1285" s="114"/>
      <c r="H1285" s="117"/>
    </row>
    <row r="1286" spans="1:8" ht="18">
      <c r="A1286" s="117"/>
      <c r="B1286" s="118"/>
      <c r="C1286" s="114"/>
      <c r="D1286" s="114"/>
      <c r="E1286" s="114"/>
      <c r="F1286" s="114"/>
      <c r="G1286" s="114"/>
      <c r="H1286" s="117"/>
    </row>
    <row r="1287" spans="1:8" ht="18">
      <c r="A1287" s="117"/>
      <c r="B1287" s="118"/>
      <c r="C1287" s="114"/>
      <c r="D1287" s="114"/>
      <c r="E1287" s="114"/>
      <c r="F1287" s="114"/>
      <c r="G1287" s="114"/>
      <c r="H1287" s="117"/>
    </row>
    <row r="1288" spans="1:8" ht="18">
      <c r="A1288" s="117"/>
      <c r="B1288" s="118"/>
      <c r="C1288" s="114"/>
      <c r="D1288" s="114"/>
      <c r="E1288" s="114"/>
      <c r="F1288" s="114"/>
      <c r="G1288" s="114"/>
      <c r="H1288" s="117"/>
    </row>
    <row r="1289" spans="1:8" ht="18">
      <c r="A1289" s="117"/>
      <c r="B1289" s="118"/>
      <c r="C1289" s="114"/>
      <c r="D1289" s="114"/>
      <c r="E1289" s="114"/>
      <c r="F1289" s="114"/>
      <c r="G1289" s="114"/>
      <c r="H1289" s="117"/>
    </row>
    <row r="1290" spans="1:8" ht="18">
      <c r="A1290" s="117"/>
      <c r="B1290" s="118"/>
      <c r="C1290" s="114"/>
      <c r="D1290" s="114"/>
      <c r="E1290" s="114"/>
      <c r="F1290" s="114"/>
      <c r="G1290" s="114"/>
      <c r="H1290" s="117"/>
    </row>
    <row r="1291" spans="1:8" ht="18">
      <c r="A1291" s="117"/>
      <c r="B1291" s="118"/>
      <c r="C1291" s="114"/>
      <c r="D1291" s="114"/>
      <c r="E1291" s="114"/>
      <c r="F1291" s="114"/>
      <c r="G1291" s="114"/>
      <c r="H1291" s="117"/>
    </row>
    <row r="1292" spans="1:8" ht="18">
      <c r="A1292" s="117"/>
      <c r="B1292" s="118"/>
      <c r="C1292" s="114"/>
      <c r="D1292" s="114"/>
      <c r="E1292" s="114"/>
      <c r="F1292" s="114"/>
      <c r="G1292" s="114"/>
      <c r="H1292" s="117"/>
    </row>
    <row r="1293" spans="1:8" ht="18">
      <c r="A1293" s="117"/>
      <c r="B1293" s="118"/>
      <c r="C1293" s="114"/>
      <c r="D1293" s="114"/>
      <c r="E1293" s="114"/>
      <c r="F1293" s="114"/>
      <c r="G1293" s="114"/>
      <c r="H1293" s="117"/>
    </row>
    <row r="1294" spans="1:8" ht="18">
      <c r="A1294" s="117"/>
      <c r="B1294" s="118"/>
      <c r="C1294" s="114"/>
      <c r="D1294" s="114"/>
      <c r="E1294" s="114"/>
      <c r="F1294" s="114"/>
      <c r="G1294" s="114"/>
      <c r="H1294" s="117"/>
    </row>
    <row r="1295" spans="1:8" ht="18">
      <c r="A1295" s="117"/>
      <c r="B1295" s="118"/>
      <c r="C1295" s="114"/>
      <c r="D1295" s="114"/>
      <c r="E1295" s="114"/>
      <c r="F1295" s="114"/>
      <c r="G1295" s="114"/>
      <c r="H1295" s="117"/>
    </row>
    <row r="1296" spans="1:8" ht="18">
      <c r="A1296" s="117"/>
      <c r="B1296" s="118"/>
      <c r="C1296" s="114"/>
      <c r="D1296" s="114"/>
      <c r="E1296" s="114"/>
      <c r="F1296" s="114"/>
      <c r="G1296" s="114"/>
      <c r="H1296" s="117"/>
    </row>
    <row r="1297" spans="1:8" ht="18">
      <c r="A1297" s="117"/>
      <c r="B1297" s="118"/>
      <c r="C1297" s="114"/>
      <c r="D1297" s="114"/>
      <c r="E1297" s="114"/>
      <c r="F1297" s="114"/>
      <c r="G1297" s="114"/>
      <c r="H1297" s="117"/>
    </row>
    <row r="1298" spans="1:8" ht="18">
      <c r="A1298" s="117"/>
      <c r="B1298" s="118"/>
      <c r="C1298" s="114"/>
      <c r="D1298" s="114"/>
      <c r="E1298" s="114"/>
      <c r="F1298" s="114"/>
      <c r="G1298" s="114"/>
      <c r="H1298" s="117"/>
    </row>
    <row r="1299" spans="1:8" ht="18">
      <c r="A1299" s="117"/>
      <c r="B1299" s="118"/>
      <c r="C1299" s="114"/>
      <c r="D1299" s="114"/>
      <c r="E1299" s="114"/>
      <c r="F1299" s="114"/>
      <c r="G1299" s="114"/>
      <c r="H1299" s="117"/>
    </row>
    <row r="1300" spans="1:8" ht="18">
      <c r="A1300" s="117"/>
      <c r="B1300" s="118"/>
      <c r="C1300" s="114"/>
      <c r="D1300" s="114"/>
      <c r="E1300" s="114"/>
      <c r="F1300" s="114"/>
      <c r="G1300" s="114"/>
      <c r="H1300" s="117"/>
    </row>
    <row r="1301" spans="1:8" ht="18">
      <c r="A1301" s="117"/>
      <c r="B1301" s="118"/>
      <c r="C1301" s="114"/>
      <c r="D1301" s="114"/>
      <c r="E1301" s="114"/>
      <c r="F1301" s="114"/>
      <c r="G1301" s="114"/>
      <c r="H1301" s="117"/>
    </row>
    <row r="1302" spans="1:8" ht="18">
      <c r="A1302" s="117"/>
      <c r="B1302" s="118"/>
      <c r="C1302" s="114"/>
      <c r="D1302" s="114"/>
      <c r="E1302" s="114"/>
      <c r="F1302" s="114"/>
      <c r="G1302" s="114"/>
      <c r="H1302" s="117"/>
    </row>
    <row r="1303" spans="1:8" ht="18">
      <c r="A1303" s="117"/>
      <c r="B1303" s="118"/>
      <c r="C1303" s="114"/>
      <c r="D1303" s="114"/>
      <c r="E1303" s="114"/>
      <c r="F1303" s="114"/>
      <c r="G1303" s="114"/>
      <c r="H1303" s="117"/>
    </row>
    <row r="1304" spans="1:8" ht="18">
      <c r="A1304" s="117"/>
      <c r="B1304" s="118"/>
      <c r="C1304" s="114"/>
      <c r="D1304" s="114"/>
      <c r="E1304" s="114"/>
      <c r="F1304" s="114"/>
      <c r="G1304" s="114"/>
      <c r="H1304" s="117"/>
    </row>
    <row r="1305" spans="1:8" ht="18">
      <c r="A1305" s="117"/>
      <c r="B1305" s="118"/>
      <c r="C1305" s="114"/>
      <c r="D1305" s="114"/>
      <c r="E1305" s="114"/>
      <c r="F1305" s="114"/>
      <c r="G1305" s="114"/>
      <c r="H1305" s="117"/>
    </row>
    <row r="1306" spans="1:8" ht="18">
      <c r="A1306" s="117"/>
      <c r="B1306" s="118"/>
      <c r="C1306" s="114"/>
      <c r="D1306" s="114"/>
      <c r="E1306" s="114"/>
      <c r="F1306" s="114"/>
      <c r="G1306" s="114"/>
      <c r="H1306" s="117"/>
    </row>
    <row r="1307" spans="1:8" ht="18">
      <c r="A1307" s="117"/>
      <c r="B1307" s="118"/>
      <c r="C1307" s="114"/>
      <c r="D1307" s="114"/>
      <c r="E1307" s="114"/>
      <c r="F1307" s="114"/>
      <c r="G1307" s="114"/>
      <c r="H1307" s="117"/>
    </row>
    <row r="1308" spans="1:8" ht="18">
      <c r="A1308" s="117"/>
      <c r="B1308" s="118"/>
      <c r="C1308" s="114"/>
      <c r="D1308" s="114"/>
      <c r="E1308" s="114"/>
      <c r="F1308" s="114"/>
      <c r="G1308" s="114"/>
      <c r="H1308" s="117"/>
    </row>
    <row r="1309" spans="1:8" ht="18">
      <c r="A1309" s="117"/>
      <c r="B1309" s="118"/>
      <c r="C1309" s="114"/>
      <c r="D1309" s="114"/>
      <c r="E1309" s="114"/>
      <c r="F1309" s="114"/>
      <c r="G1309" s="114"/>
      <c r="H1309" s="117"/>
    </row>
    <row r="1310" spans="1:8" ht="18">
      <c r="A1310" s="117"/>
      <c r="B1310" s="118"/>
      <c r="C1310" s="114"/>
      <c r="D1310" s="114"/>
      <c r="E1310" s="114"/>
      <c r="F1310" s="114"/>
      <c r="G1310" s="114"/>
      <c r="H1310" s="117"/>
    </row>
    <row r="1311" spans="1:8" ht="18">
      <c r="A1311" s="117"/>
      <c r="B1311" s="118"/>
      <c r="C1311" s="114"/>
      <c r="D1311" s="114"/>
      <c r="E1311" s="114"/>
      <c r="F1311" s="114"/>
      <c r="G1311" s="114"/>
      <c r="H1311" s="117"/>
    </row>
    <row r="1312" spans="1:8" ht="18">
      <c r="A1312" s="117"/>
      <c r="B1312" s="118"/>
      <c r="C1312" s="114"/>
      <c r="D1312" s="114"/>
      <c r="E1312" s="114"/>
      <c r="F1312" s="114"/>
      <c r="G1312" s="114"/>
      <c r="H1312" s="117"/>
    </row>
    <row r="1313" spans="1:8" ht="18">
      <c r="A1313" s="117"/>
      <c r="B1313" s="118"/>
      <c r="C1313" s="114"/>
      <c r="D1313" s="114"/>
      <c r="E1313" s="114"/>
      <c r="F1313" s="114"/>
      <c r="G1313" s="114"/>
      <c r="H1313" s="117"/>
    </row>
    <row r="1314" spans="1:8" ht="18">
      <c r="A1314" s="117"/>
      <c r="B1314" s="118"/>
      <c r="C1314" s="114"/>
      <c r="D1314" s="114"/>
      <c r="E1314" s="114"/>
      <c r="F1314" s="114"/>
      <c r="G1314" s="114"/>
      <c r="H1314" s="117"/>
    </row>
    <row r="1315" spans="1:8" ht="18">
      <c r="A1315" s="117"/>
      <c r="B1315" s="118"/>
      <c r="C1315" s="114"/>
      <c r="D1315" s="114"/>
      <c r="E1315" s="114"/>
      <c r="F1315" s="114"/>
      <c r="G1315" s="114"/>
      <c r="H1315" s="117"/>
    </row>
    <row r="1316" spans="1:8" ht="18">
      <c r="A1316" s="117"/>
      <c r="B1316" s="118"/>
      <c r="C1316" s="114"/>
      <c r="D1316" s="114"/>
      <c r="E1316" s="114"/>
      <c r="F1316" s="114"/>
      <c r="G1316" s="114"/>
      <c r="H1316" s="117"/>
    </row>
    <row r="1317" spans="1:8" ht="18">
      <c r="A1317" s="117"/>
      <c r="B1317" s="118"/>
      <c r="C1317" s="114"/>
      <c r="D1317" s="114"/>
      <c r="E1317" s="114"/>
      <c r="F1317" s="114"/>
      <c r="G1317" s="114"/>
      <c r="H1317" s="117"/>
    </row>
    <row r="1318" spans="1:8" ht="18">
      <c r="A1318" s="117"/>
      <c r="B1318" s="118"/>
      <c r="C1318" s="114"/>
      <c r="D1318" s="114"/>
      <c r="E1318" s="114"/>
      <c r="F1318" s="114"/>
      <c r="G1318" s="114"/>
      <c r="H1318" s="117"/>
    </row>
    <row r="1319" spans="1:8" ht="18">
      <c r="A1319" s="117"/>
      <c r="B1319" s="118"/>
      <c r="C1319" s="114"/>
      <c r="D1319" s="114"/>
      <c r="E1319" s="114"/>
      <c r="F1319" s="114"/>
      <c r="G1319" s="114"/>
      <c r="H1319" s="117"/>
    </row>
    <row r="1320" spans="1:8" ht="18">
      <c r="A1320" s="117"/>
      <c r="B1320" s="118"/>
      <c r="C1320" s="114"/>
      <c r="D1320" s="114"/>
      <c r="E1320" s="114"/>
      <c r="F1320" s="114"/>
      <c r="G1320" s="114"/>
      <c r="H1320" s="117"/>
    </row>
    <row r="1321" spans="1:8" ht="18">
      <c r="A1321" s="117"/>
      <c r="B1321" s="118"/>
      <c r="C1321" s="114"/>
      <c r="D1321" s="114"/>
      <c r="E1321" s="114"/>
      <c r="F1321" s="114"/>
      <c r="G1321" s="114"/>
      <c r="H1321" s="117"/>
    </row>
    <row r="1322" spans="1:8" ht="18">
      <c r="A1322" s="117"/>
      <c r="B1322" s="118"/>
      <c r="C1322" s="114"/>
      <c r="D1322" s="114"/>
      <c r="E1322" s="114"/>
      <c r="F1322" s="114"/>
      <c r="G1322" s="114"/>
      <c r="H1322" s="117"/>
    </row>
    <row r="1323" spans="1:8" ht="18">
      <c r="A1323" s="117"/>
      <c r="B1323" s="118"/>
      <c r="C1323" s="114"/>
      <c r="D1323" s="114"/>
      <c r="E1323" s="114"/>
      <c r="F1323" s="114"/>
      <c r="G1323" s="114"/>
      <c r="H1323" s="117"/>
    </row>
    <row r="1324" spans="1:8" ht="18">
      <c r="A1324" s="117"/>
      <c r="B1324" s="118"/>
      <c r="C1324" s="114"/>
      <c r="D1324" s="114"/>
      <c r="E1324" s="114"/>
      <c r="F1324" s="114"/>
      <c r="G1324" s="114"/>
      <c r="H1324" s="117"/>
    </row>
    <row r="1325" spans="1:8" ht="18">
      <c r="A1325" s="117"/>
      <c r="B1325" s="118"/>
      <c r="C1325" s="114"/>
      <c r="D1325" s="114"/>
      <c r="E1325" s="114"/>
      <c r="F1325" s="114"/>
      <c r="G1325" s="114"/>
      <c r="H1325" s="117"/>
    </row>
    <row r="1326" spans="1:8" ht="18">
      <c r="A1326" s="117"/>
      <c r="B1326" s="118"/>
      <c r="C1326" s="114"/>
      <c r="D1326" s="114"/>
      <c r="E1326" s="114"/>
      <c r="F1326" s="114"/>
      <c r="G1326" s="114"/>
      <c r="H1326" s="117"/>
    </row>
    <row r="1327" spans="1:8" ht="18">
      <c r="A1327" s="117"/>
      <c r="B1327" s="118"/>
      <c r="C1327" s="114"/>
      <c r="D1327" s="114"/>
      <c r="E1327" s="114"/>
      <c r="F1327" s="114"/>
      <c r="G1327" s="114"/>
      <c r="H1327" s="117"/>
    </row>
    <row r="1328" spans="1:8" ht="18">
      <c r="A1328" s="117"/>
      <c r="B1328" s="118"/>
      <c r="C1328" s="114"/>
      <c r="D1328" s="114"/>
      <c r="E1328" s="114"/>
      <c r="F1328" s="114"/>
      <c r="G1328" s="114"/>
      <c r="H1328" s="117"/>
    </row>
    <row r="1329" spans="1:8" ht="18">
      <c r="A1329" s="117"/>
      <c r="B1329" s="118"/>
      <c r="C1329" s="114"/>
      <c r="D1329" s="114"/>
      <c r="E1329" s="114"/>
      <c r="F1329" s="114"/>
      <c r="G1329" s="114"/>
      <c r="H1329" s="117"/>
    </row>
    <row r="1330" spans="1:8" ht="18">
      <c r="A1330" s="117"/>
      <c r="B1330" s="118"/>
      <c r="C1330" s="114"/>
      <c r="D1330" s="114"/>
      <c r="E1330" s="114"/>
      <c r="F1330" s="114"/>
      <c r="G1330" s="114"/>
      <c r="H1330" s="117"/>
    </row>
    <row r="1331" spans="1:8" ht="18">
      <c r="A1331" s="117"/>
      <c r="B1331" s="118"/>
      <c r="C1331" s="114"/>
      <c r="D1331" s="114"/>
      <c r="E1331" s="114"/>
      <c r="F1331" s="114"/>
      <c r="G1331" s="114"/>
      <c r="H1331" s="117"/>
    </row>
    <row r="1332" spans="1:8" ht="18">
      <c r="A1332" s="117"/>
      <c r="B1332" s="118"/>
      <c r="C1332" s="114"/>
      <c r="D1332" s="114"/>
      <c r="E1332" s="114"/>
      <c r="F1332" s="114"/>
      <c r="G1332" s="114"/>
      <c r="H1332" s="117"/>
    </row>
    <row r="1333" spans="1:8" ht="18">
      <c r="A1333" s="117"/>
      <c r="B1333" s="118"/>
      <c r="C1333" s="114"/>
      <c r="D1333" s="114"/>
      <c r="E1333" s="114"/>
      <c r="F1333" s="114"/>
      <c r="G1333" s="114"/>
      <c r="H1333" s="117"/>
    </row>
    <row r="1334" spans="1:8" ht="18">
      <c r="A1334" s="117"/>
      <c r="B1334" s="118"/>
      <c r="C1334" s="114"/>
      <c r="D1334" s="114"/>
      <c r="E1334" s="114"/>
      <c r="F1334" s="114"/>
      <c r="G1334" s="114"/>
      <c r="H1334" s="117"/>
    </row>
    <row r="1335" spans="1:8" ht="18">
      <c r="A1335" s="117"/>
      <c r="B1335" s="118"/>
      <c r="C1335" s="114"/>
      <c r="D1335" s="114"/>
      <c r="E1335" s="114"/>
      <c r="F1335" s="114"/>
      <c r="G1335" s="114"/>
      <c r="H1335" s="117"/>
    </row>
    <row r="1336" spans="1:8" ht="18">
      <c r="A1336" s="117"/>
      <c r="B1336" s="118"/>
      <c r="C1336" s="114"/>
      <c r="D1336" s="114"/>
      <c r="E1336" s="114"/>
      <c r="F1336" s="114"/>
      <c r="G1336" s="114"/>
      <c r="H1336" s="117"/>
    </row>
    <row r="1337" spans="1:8" ht="18">
      <c r="A1337" s="117"/>
      <c r="B1337" s="118"/>
      <c r="C1337" s="114"/>
      <c r="D1337" s="114"/>
      <c r="E1337" s="114"/>
      <c r="F1337" s="114"/>
      <c r="G1337" s="114"/>
      <c r="H1337" s="117"/>
    </row>
    <row r="1338" spans="1:8" ht="18">
      <c r="A1338" s="117"/>
      <c r="B1338" s="118"/>
      <c r="C1338" s="114"/>
      <c r="D1338" s="114"/>
      <c r="E1338" s="114"/>
      <c r="F1338" s="114"/>
      <c r="G1338" s="114"/>
      <c r="H1338" s="117"/>
    </row>
    <row r="1339" spans="1:8" ht="18">
      <c r="A1339" s="117"/>
      <c r="B1339" s="118"/>
      <c r="C1339" s="114"/>
      <c r="D1339" s="114"/>
      <c r="E1339" s="114"/>
      <c r="F1339" s="114"/>
      <c r="G1339" s="114"/>
      <c r="H1339" s="117"/>
    </row>
    <row r="1340" spans="1:8" ht="18">
      <c r="A1340" s="117"/>
      <c r="B1340" s="118"/>
      <c r="C1340" s="114"/>
      <c r="D1340" s="114"/>
      <c r="E1340" s="114"/>
      <c r="F1340" s="114"/>
      <c r="G1340" s="114"/>
      <c r="H1340" s="117"/>
    </row>
    <row r="1341" spans="1:8" ht="18">
      <c r="A1341" s="117"/>
      <c r="B1341" s="118"/>
      <c r="C1341" s="114"/>
      <c r="D1341" s="114"/>
      <c r="E1341" s="114"/>
      <c r="F1341" s="114"/>
      <c r="G1341" s="114"/>
      <c r="H1341" s="117"/>
    </row>
    <row r="1342" spans="1:8" ht="18">
      <c r="A1342" s="117"/>
      <c r="B1342" s="118"/>
      <c r="C1342" s="114"/>
      <c r="D1342" s="114"/>
      <c r="E1342" s="114"/>
      <c r="F1342" s="114"/>
      <c r="G1342" s="114"/>
      <c r="H1342" s="117"/>
    </row>
    <row r="1343" spans="1:8" ht="18">
      <c r="A1343" s="117"/>
      <c r="B1343" s="118"/>
      <c r="C1343" s="114"/>
      <c r="D1343" s="114"/>
      <c r="E1343" s="114"/>
      <c r="F1343" s="114"/>
      <c r="G1343" s="114"/>
      <c r="H1343" s="117"/>
    </row>
    <row r="1344" spans="1:8" ht="18">
      <c r="A1344" s="117"/>
      <c r="B1344" s="118"/>
      <c r="C1344" s="114"/>
      <c r="D1344" s="114"/>
      <c r="E1344" s="114"/>
      <c r="F1344" s="114"/>
      <c r="G1344" s="114"/>
      <c r="H1344" s="117"/>
    </row>
    <row r="1345" spans="1:8" ht="18">
      <c r="A1345" s="117"/>
      <c r="B1345" s="118"/>
      <c r="C1345" s="114"/>
      <c r="D1345" s="114"/>
      <c r="E1345" s="114"/>
      <c r="F1345" s="114"/>
      <c r="G1345" s="114"/>
      <c r="H1345" s="117"/>
    </row>
    <row r="1346" spans="1:8" ht="18">
      <c r="A1346" s="117"/>
      <c r="B1346" s="118"/>
      <c r="C1346" s="114"/>
      <c r="D1346" s="114"/>
      <c r="E1346" s="114"/>
      <c r="F1346" s="114"/>
      <c r="G1346" s="114"/>
      <c r="H1346" s="117"/>
    </row>
    <row r="1347" spans="1:8" ht="18">
      <c r="A1347" s="117"/>
      <c r="B1347" s="118"/>
      <c r="C1347" s="114"/>
      <c r="D1347" s="114"/>
      <c r="E1347" s="114"/>
      <c r="F1347" s="114"/>
      <c r="G1347" s="114"/>
      <c r="H1347" s="117"/>
    </row>
    <row r="1348" spans="1:8" ht="18">
      <c r="A1348" s="117"/>
      <c r="B1348" s="118"/>
      <c r="C1348" s="114"/>
      <c r="D1348" s="114"/>
      <c r="E1348" s="114"/>
      <c r="F1348" s="114"/>
      <c r="G1348" s="114"/>
      <c r="H1348" s="117"/>
    </row>
    <row r="1349" spans="1:8" ht="18">
      <c r="A1349" s="117"/>
      <c r="B1349" s="118"/>
      <c r="C1349" s="114"/>
      <c r="D1349" s="114"/>
      <c r="E1349" s="114"/>
      <c r="F1349" s="114"/>
      <c r="G1349" s="114"/>
      <c r="H1349" s="117"/>
    </row>
    <row r="1350" spans="1:8" ht="18">
      <c r="A1350" s="117"/>
      <c r="B1350" s="118"/>
      <c r="C1350" s="114"/>
      <c r="D1350" s="114"/>
      <c r="E1350" s="114"/>
      <c r="F1350" s="114"/>
      <c r="G1350" s="114"/>
      <c r="H1350" s="117"/>
    </row>
    <row r="1351" spans="1:8" ht="18">
      <c r="A1351" s="117"/>
      <c r="B1351" s="118"/>
      <c r="C1351" s="114"/>
      <c r="D1351" s="114"/>
      <c r="E1351" s="114"/>
      <c r="F1351" s="114"/>
      <c r="G1351" s="114"/>
      <c r="H1351" s="117"/>
    </row>
    <row r="1352" spans="1:8" ht="18">
      <c r="A1352" s="117"/>
      <c r="B1352" s="118"/>
      <c r="C1352" s="114"/>
      <c r="D1352" s="114"/>
      <c r="E1352" s="114"/>
      <c r="F1352" s="114"/>
      <c r="G1352" s="114"/>
      <c r="H1352" s="117"/>
    </row>
    <row r="1353" spans="1:8" ht="18">
      <c r="A1353" s="117"/>
      <c r="B1353" s="118"/>
      <c r="C1353" s="114"/>
      <c r="D1353" s="114"/>
      <c r="E1353" s="114"/>
      <c r="F1353" s="114"/>
      <c r="G1353" s="114"/>
      <c r="H1353" s="117"/>
    </row>
    <row r="1354" spans="1:8" ht="18">
      <c r="A1354" s="117"/>
      <c r="B1354" s="118"/>
      <c r="C1354" s="114"/>
      <c r="D1354" s="114"/>
      <c r="E1354" s="114"/>
      <c r="F1354" s="114"/>
      <c r="G1354" s="114"/>
      <c r="H1354" s="117"/>
    </row>
    <row r="1355" spans="1:8" ht="18">
      <c r="A1355" s="117"/>
      <c r="B1355" s="118"/>
      <c r="C1355" s="114"/>
      <c r="D1355" s="114"/>
      <c r="E1355" s="114"/>
      <c r="F1355" s="114"/>
      <c r="G1355" s="114"/>
      <c r="H1355" s="117"/>
    </row>
    <row r="1356" spans="1:8" ht="18">
      <c r="A1356" s="117"/>
      <c r="B1356" s="118"/>
      <c r="C1356" s="114"/>
      <c r="D1356" s="114"/>
      <c r="E1356" s="114"/>
      <c r="F1356" s="114"/>
      <c r="G1356" s="114"/>
      <c r="H1356" s="117"/>
    </row>
    <row r="1357" spans="1:8" ht="18">
      <c r="A1357" s="117"/>
      <c r="B1357" s="118"/>
      <c r="C1357" s="114"/>
      <c r="D1357" s="114"/>
      <c r="E1357" s="114"/>
      <c r="F1357" s="114"/>
      <c r="G1357" s="114"/>
      <c r="H1357" s="117"/>
    </row>
    <row r="1358" spans="1:8" ht="18">
      <c r="A1358" s="117"/>
      <c r="B1358" s="118"/>
      <c r="C1358" s="114"/>
      <c r="D1358" s="114"/>
      <c r="E1358" s="114"/>
      <c r="F1358" s="114"/>
      <c r="G1358" s="114"/>
      <c r="H1358" s="117"/>
    </row>
    <row r="1359" spans="1:8" ht="18">
      <c r="A1359" s="117"/>
      <c r="B1359" s="118"/>
      <c r="C1359" s="114"/>
      <c r="D1359" s="114"/>
      <c r="E1359" s="114"/>
      <c r="F1359" s="114"/>
      <c r="G1359" s="114"/>
      <c r="H1359" s="117"/>
    </row>
    <row r="1360" spans="1:8" ht="18">
      <c r="A1360" s="117"/>
      <c r="B1360" s="118"/>
      <c r="C1360" s="114"/>
      <c r="D1360" s="114"/>
      <c r="E1360" s="114"/>
      <c r="F1360" s="114"/>
      <c r="G1360" s="114"/>
      <c r="H1360" s="117"/>
    </row>
    <row r="1361" spans="1:8" ht="18">
      <c r="A1361" s="117"/>
      <c r="B1361" s="118"/>
      <c r="C1361" s="114"/>
      <c r="D1361" s="114"/>
      <c r="E1361" s="114"/>
      <c r="F1361" s="114"/>
      <c r="G1361" s="114"/>
      <c r="H1361" s="117"/>
    </row>
    <row r="1362" spans="1:8" ht="18">
      <c r="A1362" s="117"/>
      <c r="B1362" s="118"/>
      <c r="C1362" s="114"/>
      <c r="D1362" s="114"/>
      <c r="E1362" s="114"/>
      <c r="F1362" s="114"/>
      <c r="G1362" s="114"/>
      <c r="H1362" s="117"/>
    </row>
    <row r="1363" spans="1:8" ht="18">
      <c r="A1363" s="117"/>
      <c r="B1363" s="118"/>
      <c r="C1363" s="114"/>
      <c r="D1363" s="114"/>
      <c r="E1363" s="114"/>
      <c r="F1363" s="114"/>
      <c r="G1363" s="114"/>
      <c r="H1363" s="117"/>
    </row>
    <row r="1364" spans="1:8" ht="18">
      <c r="A1364" s="117"/>
      <c r="B1364" s="118"/>
      <c r="C1364" s="114"/>
      <c r="D1364" s="114"/>
      <c r="E1364" s="114"/>
      <c r="F1364" s="114"/>
      <c r="G1364" s="114"/>
      <c r="H1364" s="117"/>
    </row>
    <row r="1365" spans="1:8" ht="18">
      <c r="A1365" s="117"/>
      <c r="B1365" s="118"/>
      <c r="C1365" s="114"/>
      <c r="D1365" s="114"/>
      <c r="E1365" s="114"/>
      <c r="F1365" s="114"/>
      <c r="G1365" s="114"/>
      <c r="H1365" s="117"/>
    </row>
    <row r="1366" spans="1:8" ht="18">
      <c r="A1366" s="117"/>
      <c r="B1366" s="118"/>
      <c r="C1366" s="114"/>
      <c r="D1366" s="114"/>
      <c r="E1366" s="114"/>
      <c r="F1366" s="114"/>
      <c r="G1366" s="114"/>
      <c r="H1366" s="117"/>
    </row>
    <row r="1367" spans="1:8" ht="18">
      <c r="A1367" s="117"/>
      <c r="B1367" s="118"/>
      <c r="C1367" s="114"/>
      <c r="D1367" s="114"/>
      <c r="E1367" s="114"/>
      <c r="F1367" s="114"/>
      <c r="G1367" s="114"/>
      <c r="H1367" s="117"/>
    </row>
    <row r="1368" spans="1:8" ht="18">
      <c r="A1368" s="117"/>
      <c r="B1368" s="118"/>
      <c r="C1368" s="114"/>
      <c r="D1368" s="114"/>
      <c r="E1368" s="114"/>
      <c r="F1368" s="114"/>
      <c r="G1368" s="114"/>
      <c r="H1368" s="117"/>
    </row>
    <row r="1369" spans="1:8" ht="18">
      <c r="A1369" s="117"/>
      <c r="B1369" s="118"/>
      <c r="C1369" s="114"/>
      <c r="D1369" s="114"/>
      <c r="E1369" s="114"/>
      <c r="F1369" s="114"/>
      <c r="G1369" s="114"/>
      <c r="H1369" s="117"/>
    </row>
    <row r="1370" spans="1:8" ht="18">
      <c r="A1370" s="117"/>
      <c r="B1370" s="118"/>
      <c r="C1370" s="114"/>
      <c r="D1370" s="114"/>
      <c r="E1370" s="114"/>
      <c r="F1370" s="114"/>
      <c r="G1370" s="114"/>
      <c r="H1370" s="117"/>
    </row>
    <row r="1371" spans="1:8" ht="18">
      <c r="A1371" s="117"/>
      <c r="B1371" s="118"/>
      <c r="C1371" s="114"/>
      <c r="D1371" s="114"/>
      <c r="E1371" s="114"/>
      <c r="F1371" s="114"/>
      <c r="G1371" s="114"/>
      <c r="H1371" s="117"/>
    </row>
    <row r="1372" spans="1:8" ht="18">
      <c r="A1372" s="117"/>
      <c r="B1372" s="118"/>
      <c r="C1372" s="114"/>
      <c r="D1372" s="114"/>
      <c r="E1372" s="114"/>
      <c r="F1372" s="114"/>
      <c r="G1372" s="114"/>
      <c r="H1372" s="117"/>
    </row>
    <row r="1373" spans="1:8" ht="18">
      <c r="A1373" s="117"/>
      <c r="B1373" s="118"/>
      <c r="C1373" s="114"/>
      <c r="D1373" s="114"/>
      <c r="E1373" s="114"/>
      <c r="F1373" s="114"/>
      <c r="G1373" s="114"/>
      <c r="H1373" s="117"/>
    </row>
    <row r="1374" spans="1:8" ht="18">
      <c r="A1374" s="117"/>
      <c r="B1374" s="118"/>
      <c r="C1374" s="114"/>
      <c r="D1374" s="114"/>
      <c r="E1374" s="114"/>
      <c r="F1374" s="114"/>
      <c r="G1374" s="114"/>
      <c r="H1374" s="117"/>
    </row>
    <row r="1375" spans="1:8" ht="18">
      <c r="A1375" s="117"/>
      <c r="B1375" s="118"/>
      <c r="C1375" s="114"/>
      <c r="D1375" s="114"/>
      <c r="E1375" s="114"/>
      <c r="F1375" s="114"/>
      <c r="G1375" s="114"/>
      <c r="H1375" s="117"/>
    </row>
    <row r="1376" spans="1:8" ht="18">
      <c r="A1376" s="117"/>
      <c r="B1376" s="118"/>
      <c r="C1376" s="114"/>
      <c r="D1376" s="114"/>
      <c r="E1376" s="114"/>
      <c r="F1376" s="114"/>
      <c r="G1376" s="114"/>
      <c r="H1376" s="117"/>
    </row>
    <row r="1377" spans="1:8" ht="18">
      <c r="A1377" s="117"/>
      <c r="B1377" s="118"/>
      <c r="C1377" s="114"/>
      <c r="D1377" s="114"/>
      <c r="E1377" s="114"/>
      <c r="F1377" s="114"/>
      <c r="G1377" s="114"/>
      <c r="H1377" s="117"/>
    </row>
    <row r="1378" spans="1:8" ht="18">
      <c r="A1378" s="117"/>
      <c r="B1378" s="118"/>
      <c r="C1378" s="114"/>
      <c r="D1378" s="114"/>
      <c r="E1378" s="114"/>
      <c r="F1378" s="114"/>
      <c r="G1378" s="114"/>
      <c r="H1378" s="117"/>
    </row>
    <row r="1379" spans="1:8" ht="18">
      <c r="A1379" s="117"/>
      <c r="B1379" s="118"/>
      <c r="C1379" s="114"/>
      <c r="D1379" s="114"/>
      <c r="E1379" s="114"/>
      <c r="F1379" s="114"/>
      <c r="G1379" s="114"/>
      <c r="H1379" s="117"/>
    </row>
    <row r="1380" spans="1:8" ht="18">
      <c r="A1380" s="117"/>
      <c r="B1380" s="118"/>
      <c r="C1380" s="114"/>
      <c r="D1380" s="114"/>
      <c r="E1380" s="114"/>
      <c r="F1380" s="114"/>
      <c r="G1380" s="114"/>
      <c r="H1380" s="117"/>
    </row>
    <row r="1381" spans="1:8" ht="18">
      <c r="A1381" s="117"/>
      <c r="B1381" s="118"/>
      <c r="C1381" s="114"/>
      <c r="D1381" s="114"/>
      <c r="E1381" s="114"/>
      <c r="F1381" s="114"/>
      <c r="G1381" s="114"/>
      <c r="H1381" s="117"/>
    </row>
    <row r="1382" spans="1:8" ht="18">
      <c r="A1382" s="117"/>
      <c r="B1382" s="118"/>
      <c r="C1382" s="114"/>
      <c r="D1382" s="114"/>
      <c r="E1382" s="114"/>
      <c r="F1382" s="114"/>
      <c r="G1382" s="114"/>
      <c r="H1382" s="117"/>
    </row>
    <row r="1383" spans="1:8" ht="18">
      <c r="A1383" s="117"/>
      <c r="B1383" s="118"/>
      <c r="C1383" s="114"/>
      <c r="D1383" s="114"/>
      <c r="E1383" s="114"/>
      <c r="F1383" s="114"/>
      <c r="G1383" s="114"/>
      <c r="H1383" s="117"/>
    </row>
    <row r="1384" spans="1:8" ht="18">
      <c r="A1384" s="117"/>
      <c r="B1384" s="118"/>
      <c r="C1384" s="114"/>
      <c r="D1384" s="114"/>
      <c r="E1384" s="114"/>
      <c r="F1384" s="114"/>
      <c r="G1384" s="114"/>
      <c r="H1384" s="117"/>
    </row>
    <row r="1385" spans="1:8" ht="18">
      <c r="A1385" s="117"/>
      <c r="B1385" s="118"/>
      <c r="C1385" s="114"/>
      <c r="D1385" s="114"/>
      <c r="E1385" s="114"/>
      <c r="F1385" s="114"/>
      <c r="G1385" s="114"/>
      <c r="H1385" s="117"/>
    </row>
    <row r="1386" spans="1:8" ht="18">
      <c r="A1386" s="117"/>
      <c r="B1386" s="118"/>
      <c r="C1386" s="114"/>
      <c r="D1386" s="114"/>
      <c r="E1386" s="114"/>
      <c r="F1386" s="114"/>
      <c r="G1386" s="114"/>
      <c r="H1386" s="117"/>
    </row>
    <row r="1387" spans="1:8" ht="18">
      <c r="A1387" s="117"/>
      <c r="B1387" s="118"/>
      <c r="C1387" s="114"/>
      <c r="D1387" s="114"/>
      <c r="E1387" s="114"/>
      <c r="F1387" s="114"/>
      <c r="G1387" s="114"/>
      <c r="H1387" s="117"/>
    </row>
    <row r="1388" spans="1:8" ht="18">
      <c r="A1388" s="117"/>
      <c r="B1388" s="118"/>
      <c r="C1388" s="114"/>
      <c r="D1388" s="114"/>
      <c r="E1388" s="114"/>
      <c r="F1388" s="114"/>
      <c r="G1388" s="114"/>
      <c r="H1388" s="117"/>
    </row>
    <row r="1389" spans="1:8" ht="18">
      <c r="A1389" s="117"/>
      <c r="B1389" s="118"/>
      <c r="C1389" s="114"/>
      <c r="D1389" s="114"/>
      <c r="E1389" s="114"/>
      <c r="F1389" s="114"/>
      <c r="G1389" s="114"/>
      <c r="H1389" s="117"/>
    </row>
    <row r="1390" spans="1:8" ht="18">
      <c r="A1390" s="117"/>
      <c r="B1390" s="118"/>
      <c r="C1390" s="114"/>
      <c r="D1390" s="114"/>
      <c r="E1390" s="114"/>
      <c r="F1390" s="114"/>
      <c r="G1390" s="114"/>
      <c r="H1390" s="117"/>
    </row>
    <row r="1391" spans="1:8" ht="18">
      <c r="A1391" s="117"/>
      <c r="B1391" s="118"/>
      <c r="C1391" s="114"/>
      <c r="D1391" s="114"/>
      <c r="E1391" s="114"/>
      <c r="F1391" s="114"/>
      <c r="G1391" s="114"/>
      <c r="H1391" s="117"/>
    </row>
    <row r="1392" spans="1:8" ht="18">
      <c r="A1392" s="117"/>
      <c r="B1392" s="118"/>
      <c r="C1392" s="114"/>
      <c r="D1392" s="114"/>
      <c r="E1392" s="114"/>
      <c r="F1392" s="114"/>
      <c r="G1392" s="114"/>
      <c r="H1392" s="117"/>
    </row>
    <row r="1393" spans="1:8" ht="18">
      <c r="A1393" s="117"/>
      <c r="B1393" s="118"/>
      <c r="C1393" s="114"/>
      <c r="D1393" s="114"/>
      <c r="E1393" s="114"/>
      <c r="F1393" s="114"/>
      <c r="G1393" s="114"/>
      <c r="H1393" s="117"/>
    </row>
    <row r="1394" spans="1:8" ht="18">
      <c r="A1394" s="117"/>
      <c r="B1394" s="118"/>
      <c r="C1394" s="114"/>
      <c r="D1394" s="114"/>
      <c r="E1394" s="114"/>
      <c r="F1394" s="114"/>
      <c r="G1394" s="114"/>
      <c r="H1394" s="117"/>
    </row>
    <row r="1395" spans="1:8" ht="18">
      <c r="A1395" s="117"/>
      <c r="B1395" s="118"/>
      <c r="C1395" s="114"/>
      <c r="D1395" s="114"/>
      <c r="E1395" s="114"/>
      <c r="F1395" s="114"/>
      <c r="G1395" s="114"/>
      <c r="H1395" s="117"/>
    </row>
    <row r="1396" spans="1:8" ht="18">
      <c r="A1396" s="117"/>
      <c r="B1396" s="118"/>
      <c r="C1396" s="114"/>
      <c r="D1396" s="114"/>
      <c r="E1396" s="114"/>
      <c r="F1396" s="114"/>
      <c r="G1396" s="114"/>
      <c r="H1396" s="117"/>
    </row>
    <row r="1397" spans="1:8" ht="18">
      <c r="A1397" s="117"/>
      <c r="B1397" s="118"/>
      <c r="C1397" s="114"/>
      <c r="D1397" s="114"/>
      <c r="E1397" s="114"/>
      <c r="F1397" s="114"/>
      <c r="G1397" s="114"/>
      <c r="H1397" s="117"/>
    </row>
    <row r="1398" spans="1:8" ht="18">
      <c r="A1398" s="117"/>
      <c r="B1398" s="118"/>
      <c r="C1398" s="114"/>
      <c r="D1398" s="114"/>
      <c r="E1398" s="114"/>
      <c r="F1398" s="114"/>
      <c r="G1398" s="114"/>
      <c r="H1398" s="117"/>
    </row>
    <row r="1399" spans="1:8" ht="18">
      <c r="A1399" s="117"/>
      <c r="B1399" s="118"/>
      <c r="C1399" s="114"/>
      <c r="D1399" s="114"/>
      <c r="E1399" s="114"/>
      <c r="F1399" s="114"/>
      <c r="G1399" s="114"/>
      <c r="H1399" s="117"/>
    </row>
    <row r="1400" spans="1:8" ht="18">
      <c r="A1400" s="117"/>
      <c r="B1400" s="118"/>
      <c r="C1400" s="114"/>
      <c r="D1400" s="114"/>
      <c r="E1400" s="114"/>
      <c r="F1400" s="114"/>
      <c r="G1400" s="114"/>
      <c r="H1400" s="117"/>
    </row>
    <row r="1401" spans="1:8" ht="18">
      <c r="A1401" s="117"/>
      <c r="B1401" s="118"/>
      <c r="C1401" s="114"/>
      <c r="D1401" s="114"/>
      <c r="E1401" s="114"/>
      <c r="F1401" s="114"/>
      <c r="G1401" s="114"/>
      <c r="H1401" s="117"/>
    </row>
    <row r="1402" spans="1:8" ht="18">
      <c r="A1402" s="117"/>
      <c r="B1402" s="118"/>
      <c r="C1402" s="114"/>
      <c r="D1402" s="114"/>
      <c r="E1402" s="114"/>
      <c r="F1402" s="114"/>
      <c r="G1402" s="114"/>
      <c r="H1402" s="117"/>
    </row>
    <row r="1403" spans="1:8" ht="18">
      <c r="A1403" s="117"/>
      <c r="B1403" s="118"/>
      <c r="C1403" s="114"/>
      <c r="D1403" s="114"/>
      <c r="E1403" s="114"/>
      <c r="F1403" s="114"/>
      <c r="G1403" s="114"/>
      <c r="H1403" s="117"/>
    </row>
    <row r="1404" spans="1:8" ht="18">
      <c r="A1404" s="117"/>
      <c r="B1404" s="118"/>
      <c r="C1404" s="114"/>
      <c r="D1404" s="114"/>
      <c r="E1404" s="114"/>
      <c r="F1404" s="114"/>
      <c r="G1404" s="114"/>
      <c r="H1404" s="117"/>
    </row>
    <row r="1405" spans="1:8" ht="18">
      <c r="A1405" s="117"/>
      <c r="B1405" s="118"/>
      <c r="C1405" s="114"/>
      <c r="D1405" s="114"/>
      <c r="E1405" s="114"/>
      <c r="F1405" s="114"/>
      <c r="G1405" s="114"/>
      <c r="H1405" s="117"/>
    </row>
    <row r="1406" spans="1:8" ht="18">
      <c r="A1406" s="117"/>
      <c r="B1406" s="118"/>
      <c r="C1406" s="114"/>
      <c r="D1406" s="114"/>
      <c r="E1406" s="114"/>
      <c r="F1406" s="114"/>
      <c r="G1406" s="114"/>
      <c r="H1406" s="117"/>
    </row>
    <row r="1407" spans="1:8" ht="18">
      <c r="A1407" s="117"/>
      <c r="B1407" s="118"/>
      <c r="C1407" s="114"/>
      <c r="D1407" s="114"/>
      <c r="E1407" s="114"/>
      <c r="F1407" s="114"/>
      <c r="G1407" s="114"/>
      <c r="H1407" s="117"/>
    </row>
    <row r="1408" spans="1:8" ht="18">
      <c r="A1408" s="117"/>
      <c r="B1408" s="118"/>
      <c r="C1408" s="114"/>
      <c r="D1408" s="114"/>
      <c r="E1408" s="114"/>
      <c r="F1408" s="114"/>
      <c r="G1408" s="114"/>
      <c r="H1408" s="117"/>
    </row>
    <row r="1409" spans="1:8" ht="18">
      <c r="A1409" s="117"/>
      <c r="B1409" s="118"/>
      <c r="C1409" s="114"/>
      <c r="D1409" s="114"/>
      <c r="E1409" s="114"/>
      <c r="F1409" s="114"/>
      <c r="G1409" s="114"/>
      <c r="H1409" s="117"/>
    </row>
    <row r="1410" spans="1:8" ht="18">
      <c r="A1410" s="117"/>
      <c r="B1410" s="118"/>
      <c r="C1410" s="114"/>
      <c r="D1410" s="114"/>
      <c r="E1410" s="114"/>
      <c r="F1410" s="114"/>
      <c r="G1410" s="114"/>
      <c r="H1410" s="117"/>
    </row>
    <row r="1411" spans="1:8" ht="18">
      <c r="A1411" s="117"/>
      <c r="B1411" s="118"/>
      <c r="C1411" s="114"/>
      <c r="D1411" s="114"/>
      <c r="E1411" s="114"/>
      <c r="F1411" s="114"/>
      <c r="G1411" s="114"/>
      <c r="H1411" s="117"/>
    </row>
    <row r="1412" spans="1:8" ht="18">
      <c r="A1412" s="117"/>
      <c r="B1412" s="118"/>
      <c r="C1412" s="114"/>
      <c r="D1412" s="114"/>
      <c r="E1412" s="114"/>
      <c r="F1412" s="114"/>
      <c r="G1412" s="114"/>
      <c r="H1412" s="117"/>
    </row>
    <row r="1413" spans="1:8" ht="18">
      <c r="A1413" s="117"/>
      <c r="B1413" s="118"/>
      <c r="C1413" s="114"/>
      <c r="D1413" s="114"/>
      <c r="E1413" s="114"/>
      <c r="F1413" s="114"/>
      <c r="G1413" s="114"/>
      <c r="H1413" s="117"/>
    </row>
    <row r="1414" spans="1:8" ht="18">
      <c r="A1414" s="117"/>
      <c r="B1414" s="118"/>
      <c r="C1414" s="114"/>
      <c r="D1414" s="114"/>
      <c r="E1414" s="114"/>
      <c r="F1414" s="114"/>
      <c r="G1414" s="114"/>
      <c r="H1414" s="117"/>
    </row>
    <row r="1415" spans="1:8" ht="18">
      <c r="A1415" s="117"/>
      <c r="B1415" s="118"/>
      <c r="C1415" s="114"/>
      <c r="D1415" s="114"/>
      <c r="E1415" s="114"/>
      <c r="F1415" s="114"/>
      <c r="G1415" s="114"/>
      <c r="H1415" s="117"/>
    </row>
    <row r="1416" spans="1:8" ht="18">
      <c r="A1416" s="117"/>
      <c r="B1416" s="118"/>
      <c r="C1416" s="114"/>
      <c r="D1416" s="114"/>
      <c r="E1416" s="114"/>
      <c r="F1416" s="114"/>
      <c r="G1416" s="114"/>
      <c r="H1416" s="117"/>
    </row>
    <row r="1417" spans="1:8" ht="18">
      <c r="A1417" s="117"/>
      <c r="B1417" s="118"/>
      <c r="C1417" s="114"/>
      <c r="D1417" s="114"/>
      <c r="E1417" s="114"/>
      <c r="F1417" s="114"/>
      <c r="G1417" s="114"/>
      <c r="H1417" s="117"/>
    </row>
    <row r="1418" spans="1:8" ht="18">
      <c r="A1418" s="117"/>
      <c r="B1418" s="118"/>
      <c r="C1418" s="114"/>
      <c r="D1418" s="114"/>
      <c r="E1418" s="114"/>
      <c r="F1418" s="114"/>
      <c r="G1418" s="114"/>
      <c r="H1418" s="117"/>
    </row>
    <row r="1419" spans="1:8" ht="18">
      <c r="A1419" s="117"/>
      <c r="B1419" s="118"/>
      <c r="C1419" s="114"/>
      <c r="D1419" s="114"/>
      <c r="E1419" s="114"/>
      <c r="F1419" s="114"/>
      <c r="G1419" s="114"/>
      <c r="H1419" s="117"/>
    </row>
    <row r="1420" spans="1:8" ht="18">
      <c r="A1420" s="117"/>
      <c r="B1420" s="118"/>
      <c r="C1420" s="114"/>
      <c r="D1420" s="114"/>
      <c r="E1420" s="114"/>
      <c r="F1420" s="114"/>
      <c r="G1420" s="114"/>
      <c r="H1420" s="117"/>
    </row>
    <row r="1421" spans="1:8" ht="18">
      <c r="A1421" s="117"/>
      <c r="B1421" s="118"/>
      <c r="C1421" s="114"/>
      <c r="D1421" s="114"/>
      <c r="E1421" s="114"/>
      <c r="F1421" s="114"/>
      <c r="G1421" s="114"/>
      <c r="H1421" s="117"/>
    </row>
    <row r="1422" spans="1:8" ht="18">
      <c r="A1422" s="117"/>
      <c r="B1422" s="118"/>
      <c r="C1422" s="114"/>
      <c r="D1422" s="114"/>
      <c r="E1422" s="114"/>
      <c r="F1422" s="114"/>
      <c r="G1422" s="114"/>
      <c r="H1422" s="117"/>
    </row>
    <row r="1423" spans="1:8" ht="18">
      <c r="A1423" s="117"/>
      <c r="B1423" s="118"/>
      <c r="C1423" s="114"/>
      <c r="D1423" s="114"/>
      <c r="E1423" s="114"/>
      <c r="F1423" s="114"/>
      <c r="G1423" s="114"/>
      <c r="H1423" s="117"/>
    </row>
    <row r="1424" spans="1:8" ht="18">
      <c r="A1424" s="117"/>
      <c r="B1424" s="118"/>
      <c r="C1424" s="114"/>
      <c r="D1424" s="114"/>
      <c r="E1424" s="114"/>
      <c r="F1424" s="114"/>
      <c r="G1424" s="114"/>
      <c r="H1424" s="117"/>
    </row>
    <row r="1425" spans="1:8" ht="18">
      <c r="A1425" s="117"/>
      <c r="B1425" s="118"/>
      <c r="C1425" s="114"/>
      <c r="D1425" s="114"/>
      <c r="E1425" s="114"/>
      <c r="F1425" s="114"/>
      <c r="G1425" s="114"/>
      <c r="H1425" s="117"/>
    </row>
    <row r="1426" spans="1:8" ht="18">
      <c r="A1426" s="117"/>
      <c r="B1426" s="118"/>
      <c r="C1426" s="114"/>
      <c r="D1426" s="114"/>
      <c r="E1426" s="114"/>
      <c r="F1426" s="114"/>
      <c r="G1426" s="114"/>
      <c r="H1426" s="117"/>
    </row>
    <row r="1427" spans="1:8" ht="18">
      <c r="A1427" s="117"/>
      <c r="B1427" s="118"/>
      <c r="C1427" s="114"/>
      <c r="D1427" s="114"/>
      <c r="E1427" s="114"/>
      <c r="F1427" s="114"/>
      <c r="G1427" s="114"/>
      <c r="H1427" s="117"/>
    </row>
    <row r="1428" spans="1:8" ht="18">
      <c r="A1428" s="117"/>
      <c r="B1428" s="118"/>
      <c r="C1428" s="114"/>
      <c r="D1428" s="114"/>
      <c r="E1428" s="114"/>
      <c r="F1428" s="114"/>
      <c r="G1428" s="114"/>
      <c r="H1428" s="117"/>
    </row>
    <row r="1429" spans="1:8" ht="18">
      <c r="A1429" s="117"/>
      <c r="B1429" s="118"/>
      <c r="C1429" s="114"/>
      <c r="D1429" s="114"/>
      <c r="E1429" s="114"/>
      <c r="F1429" s="114"/>
      <c r="G1429" s="114"/>
      <c r="H1429" s="117"/>
    </row>
    <row r="1430" spans="1:8" ht="18">
      <c r="A1430" s="117"/>
      <c r="B1430" s="118"/>
      <c r="C1430" s="114"/>
      <c r="D1430" s="114"/>
      <c r="E1430" s="114"/>
      <c r="F1430" s="114"/>
      <c r="G1430" s="114"/>
      <c r="H1430" s="117"/>
    </row>
    <row r="1431" spans="1:8" ht="18">
      <c r="A1431" s="117"/>
      <c r="B1431" s="118"/>
      <c r="C1431" s="114"/>
      <c r="D1431" s="114"/>
      <c r="E1431" s="114"/>
      <c r="F1431" s="114"/>
      <c r="G1431" s="114"/>
      <c r="H1431" s="117"/>
    </row>
    <row r="1432" spans="1:8" ht="18">
      <c r="A1432" s="117"/>
      <c r="B1432" s="118"/>
      <c r="C1432" s="114"/>
      <c r="D1432" s="114"/>
      <c r="E1432" s="114"/>
      <c r="F1432" s="114"/>
      <c r="G1432" s="114"/>
      <c r="H1432" s="117"/>
    </row>
    <row r="1433" spans="1:8" ht="18">
      <c r="A1433" s="117"/>
      <c r="B1433" s="118"/>
      <c r="C1433" s="114"/>
      <c r="D1433" s="114"/>
      <c r="E1433" s="114"/>
      <c r="F1433" s="114"/>
      <c r="G1433" s="114"/>
      <c r="H1433" s="117"/>
    </row>
    <row r="1434" spans="1:8" ht="18">
      <c r="A1434" s="117"/>
      <c r="B1434" s="118"/>
      <c r="C1434" s="114"/>
      <c r="D1434" s="114"/>
      <c r="E1434" s="114"/>
      <c r="F1434" s="114"/>
      <c r="G1434" s="114"/>
      <c r="H1434" s="117"/>
    </row>
    <row r="1435" spans="1:8" ht="18">
      <c r="A1435" s="117"/>
      <c r="B1435" s="118"/>
      <c r="C1435" s="114"/>
      <c r="D1435" s="114"/>
      <c r="E1435" s="114"/>
      <c r="F1435" s="114"/>
      <c r="G1435" s="114"/>
      <c r="H1435" s="117"/>
    </row>
    <row r="1436" spans="1:8" ht="18">
      <c r="A1436" s="117"/>
      <c r="B1436" s="118"/>
      <c r="C1436" s="114"/>
      <c r="D1436" s="114"/>
      <c r="E1436" s="114"/>
      <c r="F1436" s="114"/>
      <c r="G1436" s="114"/>
      <c r="H1436" s="117"/>
    </row>
    <row r="1437" spans="1:8" ht="18">
      <c r="A1437" s="117"/>
      <c r="B1437" s="118"/>
      <c r="C1437" s="114"/>
      <c r="D1437" s="114"/>
      <c r="E1437" s="114"/>
      <c r="F1437" s="114"/>
      <c r="G1437" s="114"/>
      <c r="H1437" s="117"/>
    </row>
    <row r="1438" spans="1:8" ht="18">
      <c r="A1438" s="117"/>
      <c r="B1438" s="118"/>
      <c r="C1438" s="114"/>
      <c r="D1438" s="114"/>
      <c r="E1438" s="114"/>
      <c r="F1438" s="114"/>
      <c r="G1438" s="114"/>
      <c r="H1438" s="117"/>
    </row>
    <row r="1439" spans="1:8" ht="18">
      <c r="A1439" s="117"/>
      <c r="B1439" s="118"/>
      <c r="C1439" s="114"/>
      <c r="D1439" s="114"/>
      <c r="E1439" s="114"/>
      <c r="F1439" s="114"/>
      <c r="G1439" s="114"/>
      <c r="H1439" s="117"/>
    </row>
    <row r="1440" spans="1:8" ht="18">
      <c r="A1440" s="117"/>
      <c r="B1440" s="118"/>
      <c r="C1440" s="114"/>
      <c r="D1440" s="114"/>
      <c r="E1440" s="114"/>
      <c r="F1440" s="114"/>
      <c r="G1440" s="114"/>
      <c r="H1440" s="117"/>
    </row>
    <row r="1441" spans="1:8" ht="18">
      <c r="A1441" s="117"/>
      <c r="B1441" s="118"/>
      <c r="C1441" s="114"/>
      <c r="D1441" s="114"/>
      <c r="E1441" s="114"/>
      <c r="F1441" s="114"/>
      <c r="G1441" s="114"/>
      <c r="H1441" s="117"/>
    </row>
    <row r="1442" spans="1:8" ht="18">
      <c r="A1442" s="117"/>
      <c r="B1442" s="118"/>
      <c r="C1442" s="114"/>
      <c r="D1442" s="114"/>
      <c r="E1442" s="114"/>
      <c r="F1442" s="114"/>
      <c r="G1442" s="114"/>
      <c r="H1442" s="117"/>
    </row>
    <row r="1443" spans="1:8" ht="18">
      <c r="A1443" s="117"/>
      <c r="B1443" s="118"/>
      <c r="C1443" s="114"/>
      <c r="D1443" s="114"/>
      <c r="E1443" s="114"/>
      <c r="F1443" s="114"/>
      <c r="G1443" s="114"/>
      <c r="H1443" s="117"/>
    </row>
    <row r="1444" spans="1:8" ht="18">
      <c r="A1444" s="117"/>
      <c r="B1444" s="118"/>
      <c r="C1444" s="114"/>
      <c r="D1444" s="114"/>
      <c r="E1444" s="114"/>
      <c r="F1444" s="114"/>
      <c r="G1444" s="114"/>
      <c r="H1444" s="117"/>
    </row>
    <row r="1445" spans="1:8" ht="18">
      <c r="A1445" s="117"/>
      <c r="B1445" s="118"/>
      <c r="C1445" s="114"/>
      <c r="D1445" s="114"/>
      <c r="E1445" s="114"/>
      <c r="F1445" s="114"/>
      <c r="G1445" s="114"/>
      <c r="H1445" s="117"/>
    </row>
    <row r="1446" spans="1:8" ht="18">
      <c r="A1446" s="117"/>
      <c r="B1446" s="118"/>
      <c r="C1446" s="114"/>
      <c r="D1446" s="114"/>
      <c r="E1446" s="114"/>
      <c r="F1446" s="114"/>
      <c r="G1446" s="114"/>
      <c r="H1446" s="117"/>
    </row>
    <row r="1447" spans="1:8" ht="18">
      <c r="A1447" s="117"/>
      <c r="B1447" s="118"/>
      <c r="C1447" s="114"/>
      <c r="D1447" s="114"/>
      <c r="E1447" s="114"/>
      <c r="F1447" s="114"/>
      <c r="G1447" s="114"/>
      <c r="H1447" s="117"/>
    </row>
    <row r="1448" spans="1:8" ht="18">
      <c r="A1448" s="117"/>
      <c r="B1448" s="118"/>
      <c r="C1448" s="114"/>
      <c r="D1448" s="114"/>
      <c r="E1448" s="114"/>
      <c r="F1448" s="114"/>
      <c r="G1448" s="114"/>
      <c r="H1448" s="117"/>
    </row>
    <row r="1449" spans="1:8" ht="18">
      <c r="A1449" s="117"/>
      <c r="B1449" s="118"/>
      <c r="C1449" s="114"/>
      <c r="D1449" s="114"/>
      <c r="E1449" s="114"/>
      <c r="F1449" s="114"/>
      <c r="G1449" s="114"/>
      <c r="H1449" s="117"/>
    </row>
    <row r="1450" spans="1:8" ht="18">
      <c r="A1450" s="117"/>
      <c r="B1450" s="118"/>
      <c r="C1450" s="114"/>
      <c r="D1450" s="114"/>
      <c r="E1450" s="114"/>
      <c r="F1450" s="114"/>
      <c r="G1450" s="114"/>
      <c r="H1450" s="117"/>
    </row>
    <row r="1451" spans="1:8" ht="18">
      <c r="A1451" s="117"/>
      <c r="B1451" s="118"/>
      <c r="C1451" s="114"/>
      <c r="D1451" s="114"/>
      <c r="E1451" s="114"/>
      <c r="F1451" s="114"/>
      <c r="G1451" s="114"/>
      <c r="H1451" s="117"/>
    </row>
    <row r="1452" spans="1:8" ht="18">
      <c r="A1452" s="117"/>
      <c r="B1452" s="118"/>
      <c r="C1452" s="114"/>
      <c r="D1452" s="114"/>
      <c r="E1452" s="114"/>
      <c r="F1452" s="114"/>
      <c r="G1452" s="114"/>
      <c r="H1452" s="117"/>
    </row>
    <row r="1453" spans="1:8" ht="18">
      <c r="A1453" s="117"/>
      <c r="B1453" s="118"/>
      <c r="C1453" s="114"/>
      <c r="D1453" s="114"/>
      <c r="E1453" s="114"/>
      <c r="F1453" s="114"/>
      <c r="G1453" s="114"/>
      <c r="H1453" s="117"/>
    </row>
    <row r="1454" spans="1:8" ht="18">
      <c r="A1454" s="117"/>
      <c r="B1454" s="118"/>
      <c r="C1454" s="114"/>
      <c r="D1454" s="114"/>
      <c r="E1454" s="114"/>
      <c r="F1454" s="114"/>
      <c r="G1454" s="114"/>
      <c r="H1454" s="117"/>
    </row>
    <row r="1455" spans="1:8" ht="18">
      <c r="A1455" s="117"/>
      <c r="B1455" s="118"/>
      <c r="C1455" s="114"/>
      <c r="D1455" s="114"/>
      <c r="E1455" s="114"/>
      <c r="F1455" s="114"/>
      <c r="G1455" s="114"/>
      <c r="H1455" s="117"/>
    </row>
    <row r="1456" spans="1:8" ht="18">
      <c r="A1456" s="117"/>
      <c r="B1456" s="118"/>
      <c r="C1456" s="114"/>
      <c r="D1456" s="114"/>
      <c r="E1456" s="114"/>
      <c r="F1456" s="114"/>
      <c r="G1456" s="114"/>
      <c r="H1456" s="117"/>
    </row>
    <row r="1457" spans="1:8" ht="18">
      <c r="A1457" s="117"/>
      <c r="B1457" s="118"/>
      <c r="C1457" s="114"/>
      <c r="D1457" s="114"/>
      <c r="E1457" s="114"/>
      <c r="F1457" s="114"/>
      <c r="G1457" s="114"/>
      <c r="H1457" s="117"/>
    </row>
    <row r="1458" spans="1:8" ht="18">
      <c r="A1458" s="117"/>
      <c r="B1458" s="118"/>
      <c r="C1458" s="114"/>
      <c r="D1458" s="114"/>
      <c r="E1458" s="114"/>
      <c r="F1458" s="114"/>
      <c r="G1458" s="114"/>
      <c r="H1458" s="117"/>
    </row>
    <row r="1459" spans="1:8" ht="18">
      <c r="A1459" s="117"/>
      <c r="B1459" s="118"/>
      <c r="C1459" s="114"/>
      <c r="D1459" s="114"/>
      <c r="E1459" s="114"/>
      <c r="F1459" s="114"/>
      <c r="G1459" s="114"/>
      <c r="H1459" s="117"/>
    </row>
    <row r="1460" spans="1:8" ht="18">
      <c r="A1460" s="117"/>
      <c r="B1460" s="118"/>
      <c r="C1460" s="114"/>
      <c r="D1460" s="114"/>
      <c r="E1460" s="114"/>
      <c r="F1460" s="114"/>
      <c r="G1460" s="114"/>
      <c r="H1460" s="117"/>
    </row>
    <row r="1461" spans="1:8" ht="18">
      <c r="A1461" s="117"/>
      <c r="B1461" s="118"/>
      <c r="C1461" s="114"/>
      <c r="D1461" s="114"/>
      <c r="E1461" s="114"/>
      <c r="F1461" s="114"/>
      <c r="G1461" s="114"/>
      <c r="H1461" s="117"/>
    </row>
    <row r="1462" spans="1:8" ht="18">
      <c r="A1462" s="117"/>
      <c r="B1462" s="118"/>
      <c r="C1462" s="114"/>
      <c r="D1462" s="114"/>
      <c r="E1462" s="114"/>
      <c r="F1462" s="114"/>
      <c r="G1462" s="114"/>
      <c r="H1462" s="117"/>
    </row>
    <row r="1463" spans="1:8" ht="18">
      <c r="A1463" s="117"/>
      <c r="B1463" s="118"/>
      <c r="C1463" s="114"/>
      <c r="D1463" s="114"/>
      <c r="E1463" s="114"/>
      <c r="F1463" s="114"/>
      <c r="G1463" s="114"/>
      <c r="H1463" s="117"/>
    </row>
    <row r="1464" spans="1:8" ht="18">
      <c r="A1464" s="117"/>
      <c r="B1464" s="118"/>
      <c r="C1464" s="114"/>
      <c r="D1464" s="114"/>
      <c r="E1464" s="114"/>
      <c r="F1464" s="114"/>
      <c r="G1464" s="114"/>
      <c r="H1464" s="117"/>
    </row>
    <row r="1465" spans="1:8" ht="18">
      <c r="A1465" s="117"/>
      <c r="B1465" s="118"/>
      <c r="C1465" s="114"/>
      <c r="D1465" s="114"/>
      <c r="E1465" s="114"/>
      <c r="F1465" s="114"/>
      <c r="G1465" s="114"/>
      <c r="H1465" s="117"/>
    </row>
    <row r="1466" spans="1:8" ht="18">
      <c r="A1466" s="117"/>
      <c r="B1466" s="118"/>
      <c r="C1466" s="114"/>
      <c r="D1466" s="114"/>
      <c r="E1466" s="114"/>
      <c r="F1466" s="114"/>
      <c r="G1466" s="114"/>
      <c r="H1466" s="117"/>
    </row>
    <row r="1467" spans="1:8" ht="18">
      <c r="A1467" s="117"/>
      <c r="B1467" s="118"/>
      <c r="C1467" s="114"/>
      <c r="D1467" s="114"/>
      <c r="E1467" s="114"/>
      <c r="F1467" s="114"/>
      <c r="G1467" s="114"/>
      <c r="H1467" s="117"/>
    </row>
    <row r="1468" spans="1:8" ht="18">
      <c r="A1468" s="117"/>
      <c r="B1468" s="118"/>
      <c r="C1468" s="114"/>
      <c r="D1468" s="114"/>
      <c r="E1468" s="114"/>
      <c r="F1468" s="114"/>
      <c r="G1468" s="114"/>
      <c r="H1468" s="117"/>
    </row>
    <row r="1469" spans="1:8" ht="18">
      <c r="A1469" s="117"/>
      <c r="B1469" s="118"/>
      <c r="C1469" s="114"/>
      <c r="D1469" s="114"/>
      <c r="E1469" s="114"/>
      <c r="F1469" s="114"/>
      <c r="G1469" s="114"/>
      <c r="H1469" s="117"/>
    </row>
    <row r="1470" spans="1:8" ht="18">
      <c r="A1470" s="117"/>
      <c r="B1470" s="118"/>
      <c r="C1470" s="114"/>
      <c r="D1470" s="114"/>
      <c r="E1470" s="114"/>
      <c r="F1470" s="114"/>
      <c r="G1470" s="114"/>
      <c r="H1470" s="117"/>
    </row>
    <row r="1471" spans="1:8" ht="18">
      <c r="A1471" s="117"/>
      <c r="B1471" s="118"/>
      <c r="C1471" s="114"/>
      <c r="D1471" s="114"/>
      <c r="E1471" s="114"/>
      <c r="F1471" s="114"/>
      <c r="G1471" s="114"/>
      <c r="H1471" s="117"/>
    </row>
    <row r="1472" spans="1:8" ht="18">
      <c r="A1472" s="117"/>
      <c r="B1472" s="118"/>
      <c r="C1472" s="114"/>
      <c r="D1472" s="114"/>
      <c r="E1472" s="114"/>
      <c r="F1472" s="114"/>
      <c r="G1472" s="114"/>
      <c r="H1472" s="117"/>
    </row>
    <row r="1473" spans="1:8" ht="18">
      <c r="A1473" s="117"/>
      <c r="B1473" s="118"/>
      <c r="C1473" s="114"/>
      <c r="D1473" s="114"/>
      <c r="E1473" s="114"/>
      <c r="F1473" s="114"/>
      <c r="G1473" s="114"/>
      <c r="H1473" s="117"/>
    </row>
    <row r="1474" spans="1:8" ht="18">
      <c r="A1474" s="117"/>
      <c r="B1474" s="118"/>
      <c r="C1474" s="114"/>
      <c r="D1474" s="114"/>
      <c r="E1474" s="114"/>
      <c r="F1474" s="114"/>
      <c r="G1474" s="114"/>
      <c r="H1474" s="117"/>
    </row>
    <row r="1475" spans="1:8" ht="18">
      <c r="A1475" s="117"/>
      <c r="B1475" s="118"/>
      <c r="C1475" s="114"/>
      <c r="D1475" s="114"/>
      <c r="E1475" s="114"/>
      <c r="F1475" s="114"/>
      <c r="G1475" s="114"/>
      <c r="H1475" s="117"/>
    </row>
    <row r="1476" spans="1:8" ht="18">
      <c r="A1476" s="117"/>
      <c r="B1476" s="118"/>
      <c r="C1476" s="114"/>
      <c r="D1476" s="114"/>
      <c r="E1476" s="114"/>
      <c r="F1476" s="114"/>
      <c r="G1476" s="114"/>
      <c r="H1476" s="117"/>
    </row>
    <row r="1477" spans="1:8" ht="18">
      <c r="A1477" s="117"/>
      <c r="B1477" s="118"/>
      <c r="C1477" s="114"/>
      <c r="D1477" s="114"/>
      <c r="E1477" s="114"/>
      <c r="F1477" s="114"/>
      <c r="G1477" s="114"/>
      <c r="H1477" s="117"/>
    </row>
    <row r="1478" spans="1:8" ht="18">
      <c r="A1478" s="117"/>
      <c r="B1478" s="118"/>
      <c r="C1478" s="114"/>
      <c r="D1478" s="114"/>
      <c r="E1478" s="114"/>
      <c r="F1478" s="114"/>
      <c r="G1478" s="114"/>
      <c r="H1478" s="117"/>
    </row>
    <row r="1479" spans="1:8" ht="18">
      <c r="A1479" s="117"/>
      <c r="B1479" s="118"/>
      <c r="C1479" s="114"/>
      <c r="D1479" s="114"/>
      <c r="E1479" s="114"/>
      <c r="F1479" s="114"/>
      <c r="G1479" s="114"/>
      <c r="H1479" s="117"/>
    </row>
    <row r="1480" spans="1:8" ht="18">
      <c r="A1480" s="117"/>
      <c r="B1480" s="118"/>
      <c r="C1480" s="114"/>
      <c r="D1480" s="114"/>
      <c r="E1480" s="114"/>
      <c r="F1480" s="114"/>
      <c r="G1480" s="114"/>
      <c r="H1480" s="117"/>
    </row>
    <row r="1481" spans="1:8" ht="18">
      <c r="A1481" s="117"/>
      <c r="B1481" s="118"/>
      <c r="C1481" s="114"/>
      <c r="D1481" s="114"/>
      <c r="E1481" s="114"/>
      <c r="F1481" s="114"/>
      <c r="G1481" s="114"/>
      <c r="H1481" s="117"/>
    </row>
    <row r="1482" spans="1:8" ht="18">
      <c r="A1482" s="117"/>
      <c r="B1482" s="118"/>
      <c r="C1482" s="114"/>
      <c r="D1482" s="114"/>
      <c r="E1482" s="114"/>
      <c r="F1482" s="114"/>
      <c r="G1482" s="114"/>
      <c r="H1482" s="117"/>
    </row>
    <row r="1483" spans="1:8" ht="18">
      <c r="A1483" s="117"/>
      <c r="B1483" s="118"/>
      <c r="C1483" s="114"/>
      <c r="D1483" s="114"/>
      <c r="E1483" s="114"/>
      <c r="F1483" s="114"/>
      <c r="G1483" s="114"/>
      <c r="H1483" s="117"/>
    </row>
    <row r="1484" spans="1:8" ht="18">
      <c r="A1484" s="117"/>
      <c r="B1484" s="118"/>
      <c r="C1484" s="114"/>
      <c r="D1484" s="114"/>
      <c r="E1484" s="114"/>
      <c r="F1484" s="114"/>
      <c r="G1484" s="114"/>
      <c r="H1484" s="117"/>
    </row>
    <row r="1485" spans="1:8" ht="18">
      <c r="A1485" s="117"/>
      <c r="B1485" s="118"/>
      <c r="C1485" s="114"/>
      <c r="D1485" s="114"/>
      <c r="E1485" s="114"/>
      <c r="F1485" s="114"/>
      <c r="G1485" s="114"/>
      <c r="H1485" s="117"/>
    </row>
    <row r="1486" spans="1:8" ht="18">
      <c r="A1486" s="117"/>
      <c r="B1486" s="118"/>
      <c r="C1486" s="114"/>
      <c r="D1486" s="114"/>
      <c r="E1486" s="114"/>
      <c r="F1486" s="114"/>
      <c r="G1486" s="114"/>
      <c r="H1486" s="117"/>
    </row>
    <row r="1487" spans="1:8" ht="18">
      <c r="A1487" s="117"/>
      <c r="B1487" s="118"/>
      <c r="C1487" s="114"/>
      <c r="D1487" s="114"/>
      <c r="E1487" s="114"/>
      <c r="F1487" s="114"/>
      <c r="G1487" s="114"/>
      <c r="H1487" s="117"/>
    </row>
    <row r="1488" spans="1:8" ht="18">
      <c r="A1488" s="117"/>
      <c r="B1488" s="118"/>
      <c r="C1488" s="114"/>
      <c r="D1488" s="114"/>
      <c r="E1488" s="114"/>
      <c r="F1488" s="114"/>
      <c r="G1488" s="114"/>
      <c r="H1488" s="117"/>
    </row>
    <row r="1489" spans="1:8" ht="18">
      <c r="A1489" s="117"/>
      <c r="B1489" s="118"/>
      <c r="C1489" s="114"/>
      <c r="D1489" s="114"/>
      <c r="E1489" s="114"/>
      <c r="F1489" s="114"/>
      <c r="G1489" s="114"/>
      <c r="H1489" s="117"/>
    </row>
    <row r="1490" spans="1:8" ht="18">
      <c r="A1490" s="117"/>
      <c r="B1490" s="118"/>
      <c r="C1490" s="114"/>
      <c r="D1490" s="114"/>
      <c r="E1490" s="114"/>
      <c r="F1490" s="114"/>
      <c r="G1490" s="114"/>
      <c r="H1490" s="117"/>
    </row>
    <row r="1491" spans="1:8" ht="18">
      <c r="A1491" s="117"/>
      <c r="B1491" s="118"/>
      <c r="C1491" s="114"/>
      <c r="D1491" s="114"/>
      <c r="E1491" s="114"/>
      <c r="F1491" s="114"/>
      <c r="G1491" s="114"/>
      <c r="H1491" s="117"/>
    </row>
    <row r="1492" spans="1:8" ht="18">
      <c r="A1492" s="117"/>
      <c r="B1492" s="118"/>
      <c r="C1492" s="114"/>
      <c r="D1492" s="114"/>
      <c r="E1492" s="114"/>
      <c r="F1492" s="114"/>
      <c r="G1492" s="114"/>
      <c r="H1492" s="117"/>
    </row>
    <row r="1493" spans="1:8" ht="18">
      <c r="A1493" s="117"/>
      <c r="B1493" s="118"/>
      <c r="C1493" s="114"/>
      <c r="D1493" s="114"/>
      <c r="E1493" s="114"/>
      <c r="F1493" s="114"/>
      <c r="G1493" s="114"/>
      <c r="H1493" s="117"/>
    </row>
    <row r="1494" spans="1:8" ht="18">
      <c r="A1494" s="117"/>
      <c r="B1494" s="118"/>
      <c r="C1494" s="114"/>
      <c r="D1494" s="114"/>
      <c r="E1494" s="114"/>
      <c r="F1494" s="114"/>
      <c r="G1494" s="114"/>
      <c r="H1494" s="117"/>
    </row>
    <row r="1495" spans="1:8" ht="18">
      <c r="A1495" s="117"/>
      <c r="B1495" s="118"/>
      <c r="C1495" s="114"/>
      <c r="D1495" s="114"/>
      <c r="E1495" s="114"/>
      <c r="F1495" s="114"/>
      <c r="G1495" s="114"/>
      <c r="H1495" s="117"/>
    </row>
    <row r="1496" spans="1:8" ht="18">
      <c r="A1496" s="117"/>
      <c r="B1496" s="118"/>
      <c r="C1496" s="114"/>
      <c r="D1496" s="114"/>
      <c r="E1496" s="114"/>
      <c r="F1496" s="114"/>
      <c r="G1496" s="114"/>
      <c r="H1496" s="117"/>
    </row>
    <row r="1497" spans="1:8" ht="18">
      <c r="A1497" s="117"/>
      <c r="B1497" s="118"/>
      <c r="C1497" s="114"/>
      <c r="D1497" s="114"/>
      <c r="E1497" s="114"/>
      <c r="F1497" s="114"/>
      <c r="G1497" s="114"/>
      <c r="H1497" s="117"/>
    </row>
    <row r="1498" spans="1:8" ht="18">
      <c r="A1498" s="117"/>
      <c r="B1498" s="118"/>
      <c r="C1498" s="114"/>
      <c r="D1498" s="114"/>
      <c r="E1498" s="114"/>
      <c r="F1498" s="114"/>
      <c r="G1498" s="114"/>
      <c r="H1498" s="117"/>
    </row>
    <row r="1499" spans="1:8" ht="18">
      <c r="A1499" s="117"/>
      <c r="B1499" s="118"/>
      <c r="C1499" s="114"/>
      <c r="D1499" s="114"/>
      <c r="E1499" s="114"/>
      <c r="F1499" s="114"/>
      <c r="G1499" s="114"/>
      <c r="H1499" s="117"/>
    </row>
    <row r="1500" spans="1:8" ht="18">
      <c r="A1500" s="117"/>
      <c r="B1500" s="118"/>
      <c r="C1500" s="114"/>
      <c r="D1500" s="114"/>
      <c r="E1500" s="114"/>
      <c r="F1500" s="114"/>
      <c r="G1500" s="114"/>
      <c r="H1500" s="117"/>
    </row>
    <row r="1501" spans="1:8" ht="18">
      <c r="A1501" s="117"/>
      <c r="B1501" s="118"/>
      <c r="C1501" s="114"/>
      <c r="D1501" s="114"/>
      <c r="E1501" s="114"/>
      <c r="F1501" s="114"/>
      <c r="G1501" s="114"/>
      <c r="H1501" s="117"/>
    </row>
    <row r="1502" spans="1:8" ht="18">
      <c r="A1502" s="117"/>
      <c r="B1502" s="118"/>
      <c r="C1502" s="114"/>
      <c r="D1502" s="114"/>
      <c r="E1502" s="114"/>
      <c r="F1502" s="114"/>
      <c r="G1502" s="114"/>
      <c r="H1502" s="117"/>
    </row>
    <row r="1503" spans="1:8" ht="18">
      <c r="A1503" s="117"/>
      <c r="B1503" s="118"/>
      <c r="C1503" s="114"/>
      <c r="D1503" s="114"/>
      <c r="E1503" s="114"/>
      <c r="F1503" s="114"/>
      <c r="G1503" s="114"/>
      <c r="H1503" s="117"/>
    </row>
    <row r="1504" spans="1:8" ht="18">
      <c r="A1504" s="117"/>
      <c r="B1504" s="118"/>
      <c r="C1504" s="114"/>
      <c r="D1504" s="114"/>
      <c r="E1504" s="114"/>
      <c r="F1504" s="114"/>
      <c r="G1504" s="114"/>
      <c r="H1504" s="117"/>
    </row>
    <row r="1505" spans="1:8" ht="18">
      <c r="A1505" s="117"/>
      <c r="B1505" s="118"/>
      <c r="C1505" s="114"/>
      <c r="D1505" s="114"/>
      <c r="E1505" s="114"/>
      <c r="F1505" s="114"/>
      <c r="G1505" s="114"/>
      <c r="H1505" s="117"/>
    </row>
    <row r="1506" spans="1:8" ht="18">
      <c r="A1506" s="117"/>
      <c r="B1506" s="118"/>
      <c r="C1506" s="114"/>
      <c r="D1506" s="114"/>
      <c r="E1506" s="114"/>
      <c r="F1506" s="114"/>
      <c r="G1506" s="114"/>
      <c r="H1506" s="117"/>
    </row>
    <row r="1507" spans="1:8" ht="18">
      <c r="A1507" s="117"/>
      <c r="B1507" s="118"/>
      <c r="C1507" s="114"/>
      <c r="D1507" s="114"/>
      <c r="E1507" s="114"/>
      <c r="F1507" s="114"/>
      <c r="G1507" s="114"/>
      <c r="H1507" s="117"/>
    </row>
    <row r="1508" spans="1:8" ht="18">
      <c r="A1508" s="117"/>
      <c r="B1508" s="118"/>
      <c r="C1508" s="114"/>
      <c r="D1508" s="114"/>
      <c r="E1508" s="114"/>
      <c r="F1508" s="114"/>
      <c r="G1508" s="114"/>
      <c r="H1508" s="117"/>
    </row>
    <row r="1509" spans="1:8" ht="18">
      <c r="A1509" s="117"/>
      <c r="B1509" s="118"/>
      <c r="C1509" s="114"/>
      <c r="D1509" s="114"/>
      <c r="E1509" s="114"/>
      <c r="F1509" s="114"/>
      <c r="G1509" s="114"/>
      <c r="H1509" s="117"/>
    </row>
    <row r="1510" spans="1:8" ht="18">
      <c r="A1510" s="117"/>
      <c r="B1510" s="118"/>
      <c r="C1510" s="114"/>
      <c r="D1510" s="114"/>
      <c r="E1510" s="114"/>
      <c r="F1510" s="114"/>
      <c r="G1510" s="114"/>
      <c r="H1510" s="117"/>
    </row>
    <row r="1511" spans="1:8" ht="18">
      <c r="A1511" s="117"/>
      <c r="B1511" s="118"/>
      <c r="C1511" s="114"/>
      <c r="D1511" s="114"/>
      <c r="E1511" s="114"/>
      <c r="F1511" s="114"/>
      <c r="G1511" s="114"/>
      <c r="H1511" s="117"/>
    </row>
    <row r="1512" spans="1:8" ht="18">
      <c r="A1512" s="117"/>
      <c r="B1512" s="118"/>
      <c r="C1512" s="114"/>
      <c r="D1512" s="114"/>
      <c r="E1512" s="114"/>
      <c r="F1512" s="114"/>
      <c r="G1512" s="114"/>
      <c r="H1512" s="117"/>
    </row>
    <row r="1513" spans="1:8" ht="18">
      <c r="A1513" s="117"/>
      <c r="B1513" s="118"/>
      <c r="C1513" s="114"/>
      <c r="D1513" s="114"/>
      <c r="E1513" s="114"/>
      <c r="F1513" s="114"/>
      <c r="G1513" s="114"/>
      <c r="H1513" s="117"/>
    </row>
    <row r="1514" spans="1:8" ht="18">
      <c r="A1514" s="117"/>
      <c r="B1514" s="118"/>
      <c r="C1514" s="114"/>
      <c r="D1514" s="114"/>
      <c r="E1514" s="114"/>
      <c r="F1514" s="114"/>
      <c r="G1514" s="114"/>
      <c r="H1514" s="117"/>
    </row>
    <row r="1515" spans="1:8" ht="18">
      <c r="A1515" s="117"/>
      <c r="B1515" s="118"/>
      <c r="C1515" s="114"/>
      <c r="D1515" s="114"/>
      <c r="E1515" s="114"/>
      <c r="F1515" s="114"/>
      <c r="G1515" s="114"/>
      <c r="H1515" s="117"/>
    </row>
    <row r="1516" spans="1:8" ht="18">
      <c r="A1516" s="117"/>
      <c r="B1516" s="118"/>
      <c r="C1516" s="114"/>
      <c r="D1516" s="114"/>
      <c r="E1516" s="114"/>
      <c r="F1516" s="114"/>
      <c r="G1516" s="114"/>
      <c r="H1516" s="117"/>
    </row>
    <row r="1517" spans="1:8" ht="18">
      <c r="A1517" s="117"/>
      <c r="B1517" s="118"/>
      <c r="C1517" s="114"/>
      <c r="D1517" s="114"/>
      <c r="E1517" s="114"/>
      <c r="F1517" s="114"/>
      <c r="G1517" s="114"/>
      <c r="H1517" s="117"/>
    </row>
    <row r="1518" spans="1:8" ht="18">
      <c r="A1518" s="117"/>
      <c r="B1518" s="118"/>
      <c r="C1518" s="114"/>
      <c r="D1518" s="114"/>
      <c r="E1518" s="114"/>
      <c r="F1518" s="114"/>
      <c r="G1518" s="114"/>
      <c r="H1518" s="117"/>
    </row>
    <row r="1519" spans="1:8" ht="18">
      <c r="A1519" s="117"/>
      <c r="B1519" s="118"/>
      <c r="C1519" s="114"/>
      <c r="D1519" s="114"/>
      <c r="E1519" s="114"/>
      <c r="F1519" s="114"/>
      <c r="G1519" s="114"/>
      <c r="H1519" s="117"/>
    </row>
    <row r="1520" spans="1:8" ht="18">
      <c r="A1520" s="117"/>
      <c r="B1520" s="118"/>
      <c r="C1520" s="114"/>
      <c r="D1520" s="114"/>
      <c r="E1520" s="114"/>
      <c r="F1520" s="114"/>
      <c r="G1520" s="114"/>
      <c r="H1520" s="117"/>
    </row>
    <row r="1521" spans="1:8" ht="18">
      <c r="A1521" s="117"/>
      <c r="B1521" s="118"/>
      <c r="C1521" s="114"/>
      <c r="D1521" s="114"/>
      <c r="E1521" s="114"/>
      <c r="F1521" s="114"/>
      <c r="G1521" s="114"/>
      <c r="H1521" s="117"/>
    </row>
    <row r="1522" spans="1:8" ht="18">
      <c r="A1522" s="117"/>
      <c r="B1522" s="118"/>
      <c r="C1522" s="114"/>
      <c r="D1522" s="114"/>
      <c r="E1522" s="114"/>
      <c r="F1522" s="114"/>
      <c r="G1522" s="114"/>
      <c r="H1522" s="117"/>
    </row>
    <row r="1523" spans="1:8" ht="18">
      <c r="A1523" s="117"/>
      <c r="B1523" s="118"/>
      <c r="C1523" s="114"/>
      <c r="D1523" s="114"/>
      <c r="E1523" s="114"/>
      <c r="F1523" s="114"/>
      <c r="G1523" s="114"/>
      <c r="H1523" s="117"/>
    </row>
    <row r="1524" spans="1:8" ht="18">
      <c r="A1524" s="117"/>
      <c r="B1524" s="118"/>
      <c r="C1524" s="114"/>
      <c r="D1524" s="114"/>
      <c r="E1524" s="114"/>
      <c r="F1524" s="114"/>
      <c r="G1524" s="114"/>
      <c r="H1524" s="117"/>
    </row>
    <row r="1525" spans="1:8" ht="18">
      <c r="A1525" s="117"/>
      <c r="B1525" s="118"/>
      <c r="C1525" s="114"/>
      <c r="D1525" s="114"/>
      <c r="E1525" s="114"/>
      <c r="F1525" s="114"/>
      <c r="G1525" s="114"/>
      <c r="H1525" s="117"/>
    </row>
    <row r="1526" spans="1:8" ht="18">
      <c r="A1526" s="117"/>
      <c r="B1526" s="118"/>
      <c r="C1526" s="114"/>
      <c r="D1526" s="114"/>
      <c r="E1526" s="114"/>
      <c r="F1526" s="114"/>
      <c r="G1526" s="114"/>
      <c r="H1526" s="117"/>
    </row>
    <row r="1527" spans="1:8" ht="18">
      <c r="A1527" s="117"/>
      <c r="B1527" s="118"/>
      <c r="C1527" s="114"/>
      <c r="D1527" s="114"/>
      <c r="E1527" s="114"/>
      <c r="F1527" s="114"/>
      <c r="G1527" s="114"/>
      <c r="H1527" s="117"/>
    </row>
    <row r="1528" spans="1:8" ht="18">
      <c r="A1528" s="117"/>
      <c r="B1528" s="118"/>
      <c r="C1528" s="114"/>
      <c r="D1528" s="114"/>
      <c r="E1528" s="114"/>
      <c r="F1528" s="114"/>
      <c r="G1528" s="114"/>
      <c r="H1528" s="117"/>
    </row>
    <row r="1529" spans="1:8" ht="18">
      <c r="A1529" s="117"/>
      <c r="B1529" s="118"/>
      <c r="C1529" s="114"/>
      <c r="D1529" s="114"/>
      <c r="E1529" s="114"/>
      <c r="F1529" s="114"/>
      <c r="G1529" s="114"/>
      <c r="H1529" s="117"/>
    </row>
    <row r="1530" spans="1:8" ht="18">
      <c r="A1530" s="117"/>
      <c r="B1530" s="118"/>
      <c r="C1530" s="114"/>
      <c r="D1530" s="114"/>
      <c r="E1530" s="114"/>
      <c r="F1530" s="114"/>
      <c r="G1530" s="114"/>
      <c r="H1530" s="117"/>
    </row>
    <row r="1531" spans="1:8" ht="18">
      <c r="A1531" s="117"/>
      <c r="B1531" s="118"/>
      <c r="C1531" s="114"/>
      <c r="D1531" s="114"/>
      <c r="E1531" s="114"/>
      <c r="F1531" s="114"/>
      <c r="G1531" s="114"/>
      <c r="H1531" s="117"/>
    </row>
    <row r="1532" spans="1:8" ht="18">
      <c r="A1532" s="117"/>
      <c r="B1532" s="118"/>
      <c r="C1532" s="114"/>
      <c r="D1532" s="114"/>
      <c r="E1532" s="114"/>
      <c r="F1532" s="114"/>
      <c r="G1532" s="114"/>
      <c r="H1532" s="117"/>
    </row>
    <row r="1533" spans="1:8" ht="18">
      <c r="A1533" s="117"/>
      <c r="B1533" s="118"/>
      <c r="C1533" s="114"/>
      <c r="D1533" s="114"/>
      <c r="E1533" s="114"/>
      <c r="F1533" s="114"/>
      <c r="G1533" s="114"/>
      <c r="H1533" s="117"/>
    </row>
    <row r="1534" spans="1:8" ht="18">
      <c r="A1534" s="117"/>
      <c r="B1534" s="118"/>
      <c r="C1534" s="114"/>
      <c r="D1534" s="114"/>
      <c r="E1534" s="114"/>
      <c r="F1534" s="114"/>
      <c r="G1534" s="114"/>
      <c r="H1534" s="117"/>
    </row>
    <row r="1535" spans="1:8" ht="18">
      <c r="A1535" s="117"/>
      <c r="B1535" s="118"/>
      <c r="C1535" s="114"/>
      <c r="D1535" s="114"/>
      <c r="E1535" s="114"/>
      <c r="F1535" s="114"/>
      <c r="G1535" s="114"/>
      <c r="H1535" s="117"/>
    </row>
    <row r="1536" spans="1:8" ht="18">
      <c r="A1536" s="117"/>
      <c r="B1536" s="118"/>
      <c r="C1536" s="114"/>
      <c r="D1536" s="114"/>
      <c r="E1536" s="114"/>
      <c r="F1536" s="114"/>
      <c r="G1536" s="114"/>
      <c r="H1536" s="117"/>
    </row>
    <row r="1537" spans="1:8" ht="18">
      <c r="A1537" s="117"/>
      <c r="B1537" s="118"/>
      <c r="C1537" s="114"/>
      <c r="D1537" s="114"/>
      <c r="E1537" s="114"/>
      <c r="F1537" s="114"/>
      <c r="G1537" s="114"/>
      <c r="H1537" s="117"/>
    </row>
    <row r="1538" spans="1:8" ht="18">
      <c r="A1538" s="117"/>
      <c r="B1538" s="118"/>
      <c r="C1538" s="114"/>
      <c r="D1538" s="114"/>
      <c r="E1538" s="114"/>
      <c r="F1538" s="114"/>
      <c r="G1538" s="114"/>
      <c r="H1538" s="117"/>
    </row>
    <row r="1539" spans="1:8" ht="18">
      <c r="A1539" s="117"/>
      <c r="B1539" s="118"/>
      <c r="C1539" s="114"/>
      <c r="D1539" s="114"/>
      <c r="E1539" s="114"/>
      <c r="F1539" s="114"/>
      <c r="G1539" s="114"/>
      <c r="H1539" s="117"/>
    </row>
    <row r="1540" spans="1:8" ht="18">
      <c r="A1540" s="117"/>
      <c r="B1540" s="118"/>
      <c r="C1540" s="114"/>
      <c r="D1540" s="114"/>
      <c r="E1540" s="114"/>
      <c r="F1540" s="114"/>
      <c r="G1540" s="114"/>
      <c r="H1540" s="117"/>
    </row>
    <row r="1541" spans="1:8" ht="18">
      <c r="A1541" s="117"/>
      <c r="B1541" s="118"/>
      <c r="C1541" s="114"/>
      <c r="D1541" s="114"/>
      <c r="E1541" s="114"/>
      <c r="F1541" s="114"/>
      <c r="G1541" s="114"/>
      <c r="H1541" s="117"/>
    </row>
    <row r="1542" spans="1:8" ht="18">
      <c r="A1542" s="117"/>
      <c r="B1542" s="118"/>
      <c r="C1542" s="114"/>
      <c r="D1542" s="114"/>
      <c r="E1542" s="114"/>
      <c r="F1542" s="114"/>
      <c r="G1542" s="114"/>
      <c r="H1542" s="117"/>
    </row>
    <row r="1543" spans="1:8" ht="18">
      <c r="A1543" s="117"/>
      <c r="B1543" s="118"/>
      <c r="C1543" s="114"/>
      <c r="D1543" s="114"/>
      <c r="E1543" s="114"/>
      <c r="F1543" s="114"/>
      <c r="G1543" s="114"/>
      <c r="H1543" s="117"/>
    </row>
    <row r="1544" spans="1:8" ht="18">
      <c r="A1544" s="117"/>
      <c r="B1544" s="118"/>
      <c r="C1544" s="114"/>
      <c r="D1544" s="114"/>
      <c r="E1544" s="114"/>
      <c r="F1544" s="114"/>
      <c r="G1544" s="114"/>
      <c r="H1544" s="117"/>
    </row>
    <row r="1545" spans="1:8" ht="18">
      <c r="A1545" s="117"/>
      <c r="B1545" s="118"/>
      <c r="C1545" s="114"/>
      <c r="D1545" s="114"/>
      <c r="E1545" s="114"/>
      <c r="F1545" s="114"/>
      <c r="G1545" s="114"/>
      <c r="H1545" s="117"/>
    </row>
    <row r="1546" spans="1:8" ht="18">
      <c r="A1546" s="117"/>
      <c r="B1546" s="118"/>
      <c r="C1546" s="114"/>
      <c r="D1546" s="114"/>
      <c r="E1546" s="114"/>
      <c r="F1546" s="114"/>
      <c r="G1546" s="114"/>
      <c r="H1546" s="117"/>
    </row>
    <row r="1547" spans="1:8" ht="18">
      <c r="A1547" s="117"/>
      <c r="B1547" s="118"/>
      <c r="C1547" s="114"/>
      <c r="D1547" s="114"/>
      <c r="E1547" s="114"/>
      <c r="F1547" s="114"/>
      <c r="G1547" s="114"/>
      <c r="H1547" s="117"/>
    </row>
    <row r="1548" spans="1:8" ht="18">
      <c r="A1548" s="117"/>
      <c r="B1548" s="118"/>
      <c r="C1548" s="114"/>
      <c r="D1548" s="114"/>
      <c r="E1548" s="114"/>
      <c r="F1548" s="114"/>
      <c r="G1548" s="114"/>
      <c r="H1548" s="117"/>
    </row>
    <row r="1549" spans="1:8" ht="18">
      <c r="A1549" s="117"/>
      <c r="B1549" s="118"/>
      <c r="C1549" s="114"/>
      <c r="D1549" s="114"/>
      <c r="E1549" s="114"/>
      <c r="F1549" s="114"/>
      <c r="G1549" s="114"/>
      <c r="H1549" s="117"/>
    </row>
    <row r="1550" spans="1:8" ht="18">
      <c r="A1550" s="117"/>
      <c r="B1550" s="118"/>
      <c r="C1550" s="114"/>
      <c r="D1550" s="114"/>
      <c r="E1550" s="114"/>
      <c r="F1550" s="114"/>
      <c r="G1550" s="114"/>
      <c r="H1550" s="117"/>
    </row>
    <row r="1551" spans="1:8" ht="18">
      <c r="A1551" s="117"/>
      <c r="B1551" s="118"/>
      <c r="C1551" s="114"/>
      <c r="D1551" s="114"/>
      <c r="E1551" s="114"/>
      <c r="F1551" s="114"/>
      <c r="G1551" s="114"/>
      <c r="H1551" s="117"/>
    </row>
    <row r="1552" spans="1:8" ht="18">
      <c r="A1552" s="117"/>
      <c r="B1552" s="118"/>
      <c r="C1552" s="114"/>
      <c r="D1552" s="114"/>
      <c r="E1552" s="114"/>
      <c r="F1552" s="114"/>
      <c r="G1552" s="114"/>
      <c r="H1552" s="117"/>
    </row>
    <row r="1553" spans="1:8" ht="18">
      <c r="A1553" s="117"/>
      <c r="B1553" s="118"/>
      <c r="C1553" s="114"/>
      <c r="D1553" s="114"/>
      <c r="E1553" s="114"/>
      <c r="F1553" s="114"/>
      <c r="G1553" s="114"/>
      <c r="H1553" s="117"/>
    </row>
    <row r="1554" spans="1:8" ht="18">
      <c r="A1554" s="117"/>
      <c r="B1554" s="118"/>
      <c r="C1554" s="114"/>
      <c r="D1554" s="114"/>
      <c r="E1554" s="114"/>
      <c r="F1554" s="114"/>
      <c r="G1554" s="114"/>
      <c r="H1554" s="117"/>
    </row>
    <row r="1555" spans="1:8" ht="18">
      <c r="A1555" s="117"/>
      <c r="B1555" s="118"/>
      <c r="C1555" s="114"/>
      <c r="D1555" s="114"/>
      <c r="E1555" s="114"/>
      <c r="F1555" s="114"/>
      <c r="G1555" s="114"/>
      <c r="H1555" s="117"/>
    </row>
    <row r="1556" spans="1:8" ht="18">
      <c r="A1556" s="117"/>
      <c r="B1556" s="118"/>
      <c r="C1556" s="114"/>
      <c r="D1556" s="114"/>
      <c r="E1556" s="114"/>
      <c r="F1556" s="114"/>
      <c r="G1556" s="114"/>
      <c r="H1556" s="117"/>
    </row>
    <row r="1557" spans="1:8" ht="18">
      <c r="A1557" s="117"/>
      <c r="B1557" s="118"/>
      <c r="C1557" s="114"/>
      <c r="D1557" s="114"/>
      <c r="E1557" s="114"/>
      <c r="F1557" s="114"/>
      <c r="G1557" s="114"/>
      <c r="H1557" s="117"/>
    </row>
    <row r="1558" spans="1:8" ht="18">
      <c r="A1558" s="117"/>
      <c r="B1558" s="118"/>
      <c r="C1558" s="114"/>
      <c r="D1558" s="114"/>
      <c r="E1558" s="114"/>
      <c r="F1558" s="114"/>
      <c r="G1558" s="114"/>
      <c r="H1558" s="117"/>
    </row>
    <row r="1559" spans="1:8" ht="18">
      <c r="A1559" s="117"/>
      <c r="B1559" s="118"/>
      <c r="C1559" s="114"/>
      <c r="D1559" s="114"/>
      <c r="E1559" s="114"/>
      <c r="F1559" s="114"/>
      <c r="G1559" s="114"/>
      <c r="H1559" s="117"/>
    </row>
    <row r="1560" spans="1:8" ht="18">
      <c r="A1560" s="117"/>
      <c r="B1560" s="118"/>
      <c r="C1560" s="114"/>
      <c r="D1560" s="114"/>
      <c r="E1560" s="114"/>
      <c r="F1560" s="114"/>
      <c r="G1560" s="114"/>
      <c r="H1560" s="117"/>
    </row>
    <row r="1561" spans="1:8" ht="18">
      <c r="A1561" s="117"/>
      <c r="B1561" s="118"/>
      <c r="C1561" s="114"/>
      <c r="D1561" s="114"/>
      <c r="E1561" s="114"/>
      <c r="F1561" s="114"/>
      <c r="G1561" s="114"/>
      <c r="H1561" s="117"/>
    </row>
    <row r="1562" spans="1:8" ht="18">
      <c r="A1562" s="117"/>
      <c r="B1562" s="118"/>
      <c r="C1562" s="114"/>
      <c r="D1562" s="114"/>
      <c r="E1562" s="114"/>
      <c r="F1562" s="114"/>
      <c r="G1562" s="114"/>
      <c r="H1562" s="117"/>
    </row>
    <row r="1563" spans="1:8" ht="18">
      <c r="A1563" s="117"/>
      <c r="B1563" s="118"/>
      <c r="C1563" s="114"/>
      <c r="D1563" s="114"/>
      <c r="E1563" s="114"/>
      <c r="F1563" s="114"/>
      <c r="G1563" s="114"/>
      <c r="H1563" s="117"/>
    </row>
    <row r="1564" spans="1:8" ht="18">
      <c r="A1564" s="117"/>
      <c r="B1564" s="118"/>
      <c r="C1564" s="114"/>
      <c r="D1564" s="114"/>
      <c r="E1564" s="114"/>
      <c r="F1564" s="114"/>
      <c r="G1564" s="114"/>
      <c r="H1564" s="117"/>
    </row>
    <row r="1565" spans="1:8" ht="18">
      <c r="A1565" s="117"/>
      <c r="B1565" s="118"/>
      <c r="C1565" s="114"/>
      <c r="D1565" s="114"/>
      <c r="E1565" s="114"/>
      <c r="F1565" s="114"/>
      <c r="G1565" s="114"/>
      <c r="H1565" s="117"/>
    </row>
    <row r="1566" spans="1:8" ht="18">
      <c r="A1566" s="117"/>
      <c r="B1566" s="118"/>
      <c r="C1566" s="114"/>
      <c r="D1566" s="114"/>
      <c r="E1566" s="114"/>
      <c r="F1566" s="114"/>
      <c r="G1566" s="114"/>
      <c r="H1566" s="117"/>
    </row>
    <row r="1567" spans="1:8" ht="18">
      <c r="A1567" s="117"/>
      <c r="B1567" s="118"/>
      <c r="C1567" s="114"/>
      <c r="D1567" s="114"/>
      <c r="E1567" s="114"/>
      <c r="F1567" s="114"/>
      <c r="G1567" s="114"/>
      <c r="H1567" s="117"/>
    </row>
    <row r="1568" spans="1:8" ht="18">
      <c r="A1568" s="117"/>
      <c r="B1568" s="118"/>
      <c r="C1568" s="114"/>
      <c r="D1568" s="114"/>
      <c r="E1568" s="114"/>
      <c r="F1568" s="114"/>
      <c r="G1568" s="114"/>
      <c r="H1568" s="117"/>
    </row>
    <row r="1569" spans="1:8" ht="18">
      <c r="A1569" s="117"/>
      <c r="B1569" s="118"/>
      <c r="C1569" s="114"/>
      <c r="D1569" s="114"/>
      <c r="E1569" s="114"/>
      <c r="F1569" s="114"/>
      <c r="G1569" s="114"/>
      <c r="H1569" s="117"/>
    </row>
    <row r="1570" spans="1:8" ht="18">
      <c r="A1570" s="117"/>
      <c r="B1570" s="118"/>
      <c r="C1570" s="114"/>
      <c r="D1570" s="114"/>
      <c r="E1570" s="114"/>
      <c r="F1570" s="114"/>
      <c r="G1570" s="114"/>
      <c r="H1570" s="117"/>
    </row>
    <row r="1571" spans="1:8" ht="18">
      <c r="A1571" s="117"/>
      <c r="B1571" s="118"/>
      <c r="C1571" s="114"/>
      <c r="D1571" s="114"/>
      <c r="E1571" s="114"/>
      <c r="F1571" s="114"/>
      <c r="G1571" s="114"/>
      <c r="H1571" s="117"/>
    </row>
    <row r="1572" spans="1:8" ht="18">
      <c r="A1572" s="117"/>
      <c r="B1572" s="118"/>
      <c r="C1572" s="114"/>
      <c r="D1572" s="114"/>
      <c r="E1572" s="114"/>
      <c r="F1572" s="114"/>
      <c r="G1572" s="114"/>
      <c r="H1572" s="117"/>
    </row>
    <row r="1573" spans="1:8" ht="18">
      <c r="A1573" s="117"/>
      <c r="B1573" s="118"/>
      <c r="C1573" s="114"/>
      <c r="D1573" s="114"/>
      <c r="E1573" s="114"/>
      <c r="F1573" s="114"/>
      <c r="G1573" s="114"/>
      <c r="H1573" s="117"/>
    </row>
    <row r="1574" spans="1:8" ht="18">
      <c r="A1574" s="117"/>
      <c r="B1574" s="118"/>
      <c r="C1574" s="114"/>
      <c r="D1574" s="114"/>
      <c r="E1574" s="114"/>
      <c r="F1574" s="114"/>
      <c r="G1574" s="114"/>
      <c r="H1574" s="117"/>
    </row>
    <row r="1575" spans="1:8" ht="18">
      <c r="A1575" s="117"/>
      <c r="B1575" s="118"/>
      <c r="C1575" s="114"/>
      <c r="D1575" s="114"/>
      <c r="E1575" s="114"/>
      <c r="F1575" s="114"/>
      <c r="G1575" s="114"/>
      <c r="H1575" s="117"/>
    </row>
    <row r="1576" spans="1:8" ht="18">
      <c r="A1576" s="117"/>
      <c r="B1576" s="118"/>
      <c r="C1576" s="114"/>
      <c r="D1576" s="114"/>
      <c r="E1576" s="114"/>
      <c r="F1576" s="114"/>
      <c r="G1576" s="114"/>
      <c r="H1576" s="117"/>
    </row>
    <row r="1577" spans="1:8" ht="18">
      <c r="A1577" s="117"/>
      <c r="B1577" s="118"/>
      <c r="C1577" s="114"/>
      <c r="D1577" s="114"/>
      <c r="E1577" s="114"/>
      <c r="F1577" s="114"/>
      <c r="G1577" s="114"/>
      <c r="H1577" s="117"/>
    </row>
    <row r="1578" spans="1:8" ht="18">
      <c r="A1578" s="117"/>
      <c r="B1578" s="118"/>
      <c r="C1578" s="114"/>
      <c r="D1578" s="114"/>
      <c r="E1578" s="114"/>
      <c r="F1578" s="114"/>
      <c r="G1578" s="114"/>
      <c r="H1578" s="117"/>
    </row>
    <row r="1579" spans="1:8" ht="18">
      <c r="A1579" s="117"/>
      <c r="B1579" s="118"/>
      <c r="C1579" s="114"/>
      <c r="D1579" s="114"/>
      <c r="E1579" s="114"/>
      <c r="F1579" s="114"/>
      <c r="G1579" s="114"/>
      <c r="H1579" s="117"/>
    </row>
    <row r="1580" spans="1:8" ht="18">
      <c r="A1580" s="117"/>
      <c r="B1580" s="118"/>
      <c r="C1580" s="114"/>
      <c r="D1580" s="114"/>
      <c r="E1580" s="114"/>
      <c r="F1580" s="114"/>
      <c r="G1580" s="114"/>
      <c r="H1580" s="117"/>
    </row>
    <row r="1581" spans="1:8" ht="18">
      <c r="A1581" s="117"/>
      <c r="B1581" s="118"/>
      <c r="C1581" s="114"/>
      <c r="D1581" s="114"/>
      <c r="E1581" s="114"/>
      <c r="F1581" s="114"/>
      <c r="G1581" s="114"/>
      <c r="H1581" s="117"/>
    </row>
    <row r="1582" spans="1:8" ht="18">
      <c r="A1582" s="117"/>
      <c r="B1582" s="118"/>
      <c r="C1582" s="114"/>
      <c r="D1582" s="114"/>
      <c r="E1582" s="114"/>
      <c r="F1582" s="114"/>
      <c r="G1582" s="114"/>
      <c r="H1582" s="117"/>
    </row>
    <row r="1583" spans="1:8" ht="18">
      <c r="A1583" s="117"/>
      <c r="B1583" s="118"/>
      <c r="C1583" s="114"/>
      <c r="D1583" s="114"/>
      <c r="E1583" s="114"/>
      <c r="F1583" s="114"/>
      <c r="G1583" s="114"/>
      <c r="H1583" s="117"/>
    </row>
    <row r="1584" spans="1:8" ht="18">
      <c r="A1584" s="117"/>
      <c r="B1584" s="118"/>
      <c r="C1584" s="114"/>
      <c r="D1584" s="114"/>
      <c r="E1584" s="114"/>
      <c r="F1584" s="114"/>
      <c r="G1584" s="114"/>
      <c r="H1584" s="117"/>
    </row>
    <row r="1585" spans="1:8" ht="18">
      <c r="A1585" s="117"/>
      <c r="B1585" s="118"/>
      <c r="C1585" s="114"/>
      <c r="D1585" s="114"/>
      <c r="E1585" s="114"/>
      <c r="F1585" s="114"/>
      <c r="G1585" s="114"/>
      <c r="H1585" s="117"/>
    </row>
    <row r="1586" spans="1:8" ht="18">
      <c r="A1586" s="117"/>
      <c r="B1586" s="118"/>
      <c r="C1586" s="114"/>
      <c r="D1586" s="114"/>
      <c r="E1586" s="114"/>
      <c r="F1586" s="114"/>
      <c r="G1586" s="114"/>
      <c r="H1586" s="117"/>
    </row>
    <row r="1587" spans="1:8" ht="18">
      <c r="A1587" s="117"/>
      <c r="B1587" s="118"/>
      <c r="C1587" s="114"/>
      <c r="D1587" s="114"/>
      <c r="E1587" s="114"/>
      <c r="F1587" s="114"/>
      <c r="G1587" s="114"/>
      <c r="H1587" s="117"/>
    </row>
    <row r="1588" spans="1:8" ht="18">
      <c r="A1588" s="117"/>
      <c r="B1588" s="118"/>
      <c r="C1588" s="114"/>
      <c r="D1588" s="114"/>
      <c r="E1588" s="114"/>
      <c r="F1588" s="114"/>
      <c r="G1588" s="114"/>
      <c r="H1588" s="117"/>
    </row>
    <row r="1589" spans="1:8" ht="18">
      <c r="A1589" s="117"/>
      <c r="B1589" s="118"/>
      <c r="C1589" s="114"/>
      <c r="D1589" s="114"/>
      <c r="E1589" s="114"/>
      <c r="F1589" s="114"/>
      <c r="G1589" s="114"/>
      <c r="H1589" s="117"/>
    </row>
    <row r="1590" spans="1:8" ht="18">
      <c r="A1590" s="117"/>
      <c r="B1590" s="118"/>
      <c r="C1590" s="114"/>
      <c r="D1590" s="114"/>
      <c r="E1590" s="114"/>
      <c r="F1590" s="114"/>
      <c r="G1590" s="114"/>
      <c r="H1590" s="117"/>
    </row>
    <row r="1591" spans="1:8" ht="18">
      <c r="A1591" s="117"/>
      <c r="B1591" s="118"/>
      <c r="C1591" s="114"/>
      <c r="D1591" s="114"/>
      <c r="E1591" s="114"/>
      <c r="F1591" s="114"/>
      <c r="G1591" s="114"/>
      <c r="H1591" s="117"/>
    </row>
    <row r="1592" spans="1:8" ht="18">
      <c r="A1592" s="117"/>
      <c r="B1592" s="118"/>
      <c r="C1592" s="114"/>
      <c r="D1592" s="114"/>
      <c r="E1592" s="114"/>
      <c r="F1592" s="114"/>
      <c r="G1592" s="114"/>
      <c r="H1592" s="117"/>
    </row>
    <row r="1593" spans="1:8" ht="18">
      <c r="A1593" s="117"/>
      <c r="B1593" s="118"/>
      <c r="C1593" s="114"/>
      <c r="D1593" s="114"/>
      <c r="E1593" s="114"/>
      <c r="F1593" s="114"/>
      <c r="G1593" s="114"/>
      <c r="H1593" s="117"/>
    </row>
    <row r="1594" spans="1:8" ht="18">
      <c r="A1594" s="117"/>
      <c r="B1594" s="118"/>
      <c r="C1594" s="114"/>
      <c r="D1594" s="114"/>
      <c r="E1594" s="114"/>
      <c r="F1594" s="114"/>
      <c r="G1594" s="114"/>
      <c r="H1594" s="117"/>
    </row>
    <row r="1595" spans="1:8" ht="18">
      <c r="A1595" s="117"/>
      <c r="B1595" s="118"/>
      <c r="C1595" s="114"/>
      <c r="D1595" s="114"/>
      <c r="E1595" s="114"/>
      <c r="F1595" s="114"/>
      <c r="G1595" s="114"/>
      <c r="H1595" s="117"/>
    </row>
    <row r="1596" spans="1:8" ht="18">
      <c r="A1596" s="117"/>
      <c r="B1596" s="118"/>
      <c r="C1596" s="114"/>
      <c r="D1596" s="114"/>
      <c r="E1596" s="114"/>
      <c r="F1596" s="114"/>
      <c r="G1596" s="114"/>
      <c r="H1596" s="117"/>
    </row>
    <row r="1597" spans="1:8" ht="18">
      <c r="A1597" s="117"/>
      <c r="B1597" s="118"/>
      <c r="C1597" s="114"/>
      <c r="D1597" s="114"/>
      <c r="E1597" s="114"/>
      <c r="F1597" s="114"/>
      <c r="G1597" s="114"/>
      <c r="H1597" s="117"/>
    </row>
    <row r="1598" spans="1:8" ht="18">
      <c r="A1598" s="117"/>
      <c r="B1598" s="118"/>
      <c r="C1598" s="114"/>
      <c r="D1598" s="114"/>
      <c r="E1598" s="114"/>
      <c r="F1598" s="114"/>
      <c r="G1598" s="114"/>
      <c r="H1598" s="117"/>
    </row>
    <row r="1599" spans="1:8" ht="18">
      <c r="A1599" s="117"/>
      <c r="B1599" s="118"/>
      <c r="C1599" s="114"/>
      <c r="D1599" s="114"/>
      <c r="E1599" s="114"/>
      <c r="F1599" s="114"/>
      <c r="G1599" s="114"/>
      <c r="H1599" s="117"/>
    </row>
    <row r="1600" spans="1:8" ht="18">
      <c r="A1600" s="117"/>
      <c r="B1600" s="118"/>
      <c r="C1600" s="114"/>
      <c r="D1600" s="114"/>
      <c r="E1600" s="114"/>
      <c r="F1600" s="114"/>
      <c r="G1600" s="114"/>
      <c r="H1600" s="117"/>
    </row>
    <row r="1601" spans="1:8" ht="18">
      <c r="A1601" s="117"/>
      <c r="B1601" s="118"/>
      <c r="C1601" s="114"/>
      <c r="D1601" s="114"/>
      <c r="E1601" s="114"/>
      <c r="F1601" s="114"/>
      <c r="G1601" s="114"/>
      <c r="H1601" s="117"/>
    </row>
    <row r="1602" spans="1:8" ht="18">
      <c r="A1602" s="117"/>
      <c r="B1602" s="118"/>
      <c r="C1602" s="114"/>
      <c r="D1602" s="114"/>
      <c r="E1602" s="114"/>
      <c r="F1602" s="114"/>
      <c r="G1602" s="114"/>
      <c r="H1602" s="117"/>
    </row>
    <row r="1603" spans="1:8" ht="18">
      <c r="A1603" s="117"/>
      <c r="B1603" s="118"/>
      <c r="C1603" s="114"/>
      <c r="D1603" s="114"/>
      <c r="E1603" s="114"/>
      <c r="F1603" s="114"/>
      <c r="G1603" s="114"/>
      <c r="H1603" s="117"/>
    </row>
    <row r="1604" spans="1:8" ht="18">
      <c r="A1604" s="117"/>
      <c r="B1604" s="118"/>
      <c r="C1604" s="114"/>
      <c r="D1604" s="114"/>
      <c r="E1604" s="114"/>
      <c r="F1604" s="114"/>
      <c r="G1604" s="114"/>
      <c r="H1604" s="117"/>
    </row>
    <row r="1605" spans="1:8" ht="18">
      <c r="A1605" s="117"/>
      <c r="B1605" s="118"/>
      <c r="C1605" s="114"/>
      <c r="D1605" s="114"/>
      <c r="E1605" s="114"/>
      <c r="F1605" s="114"/>
      <c r="G1605" s="114"/>
      <c r="H1605" s="117"/>
    </row>
    <row r="1606" spans="1:8" ht="18">
      <c r="A1606" s="117"/>
      <c r="B1606" s="118"/>
      <c r="C1606" s="114"/>
      <c r="D1606" s="114"/>
      <c r="E1606" s="114"/>
      <c r="F1606" s="114"/>
      <c r="G1606" s="114"/>
      <c r="H1606" s="117"/>
    </row>
    <row r="1607" spans="1:8" ht="18">
      <c r="A1607" s="117"/>
      <c r="B1607" s="118"/>
      <c r="C1607" s="114"/>
      <c r="D1607" s="114"/>
      <c r="E1607" s="114"/>
      <c r="F1607" s="114"/>
      <c r="G1607" s="114"/>
      <c r="H1607" s="117"/>
    </row>
    <row r="1608" spans="1:8" ht="18">
      <c r="A1608" s="117"/>
      <c r="B1608" s="118"/>
      <c r="C1608" s="114"/>
      <c r="D1608" s="114"/>
      <c r="E1608" s="114"/>
      <c r="F1608" s="114"/>
      <c r="G1608" s="114"/>
      <c r="H1608" s="117"/>
    </row>
    <row r="1609" spans="1:8" ht="18">
      <c r="A1609" s="117"/>
      <c r="B1609" s="118"/>
      <c r="C1609" s="114"/>
      <c r="D1609" s="114"/>
      <c r="E1609" s="114"/>
      <c r="F1609" s="114"/>
      <c r="G1609" s="114"/>
      <c r="H1609" s="117"/>
    </row>
    <row r="1610" spans="1:8" ht="18">
      <c r="A1610" s="117"/>
      <c r="B1610" s="118"/>
      <c r="C1610" s="114"/>
      <c r="D1610" s="114"/>
      <c r="E1610" s="114"/>
      <c r="F1610" s="114"/>
      <c r="G1610" s="114"/>
      <c r="H1610" s="117"/>
    </row>
    <row r="1611" spans="1:8" ht="18">
      <c r="A1611" s="117"/>
      <c r="B1611" s="118"/>
      <c r="C1611" s="114"/>
      <c r="D1611" s="114"/>
      <c r="E1611" s="114"/>
      <c r="F1611" s="114"/>
      <c r="G1611" s="114"/>
      <c r="H1611" s="117"/>
    </row>
    <row r="1612" spans="1:8" ht="18">
      <c r="A1612" s="117"/>
      <c r="B1612" s="118"/>
      <c r="C1612" s="114"/>
      <c r="D1612" s="114"/>
      <c r="E1612" s="114"/>
      <c r="F1612" s="114"/>
      <c r="G1612" s="114"/>
      <c r="H1612" s="117"/>
    </row>
    <row r="1613" spans="1:8" ht="18">
      <c r="A1613" s="117"/>
      <c r="B1613" s="118"/>
      <c r="C1613" s="114"/>
      <c r="D1613" s="114"/>
      <c r="E1613" s="114"/>
      <c r="F1613" s="114"/>
      <c r="G1613" s="114"/>
      <c r="H1613" s="117"/>
    </row>
    <row r="1614" spans="1:8" ht="18">
      <c r="A1614" s="117"/>
      <c r="B1614" s="118"/>
      <c r="C1614" s="114"/>
      <c r="D1614" s="114"/>
      <c r="E1614" s="114"/>
      <c r="F1614" s="114"/>
      <c r="G1614" s="114"/>
      <c r="H1614" s="117"/>
    </row>
    <row r="1615" spans="1:8" ht="18">
      <c r="A1615" s="117"/>
      <c r="B1615" s="118"/>
      <c r="C1615" s="114"/>
      <c r="D1615" s="114"/>
      <c r="E1615" s="114"/>
      <c r="F1615" s="114"/>
      <c r="G1615" s="114"/>
      <c r="H1615" s="117"/>
    </row>
    <row r="1616" spans="1:8" ht="18">
      <c r="A1616" s="117"/>
      <c r="B1616" s="118"/>
      <c r="C1616" s="114"/>
      <c r="D1616" s="114"/>
      <c r="E1616" s="114"/>
      <c r="F1616" s="114"/>
      <c r="G1616" s="114"/>
      <c r="H1616" s="117"/>
    </row>
    <row r="1617" spans="1:8" ht="18">
      <c r="A1617" s="117"/>
      <c r="B1617" s="118"/>
      <c r="C1617" s="114"/>
      <c r="D1617" s="114"/>
      <c r="E1617" s="114"/>
      <c r="F1617" s="114"/>
      <c r="G1617" s="114"/>
      <c r="H1617" s="117"/>
    </row>
    <row r="1618" spans="1:8" ht="18">
      <c r="A1618" s="117"/>
      <c r="B1618" s="118"/>
      <c r="C1618" s="114"/>
      <c r="D1618" s="114"/>
      <c r="E1618" s="114"/>
      <c r="F1618" s="114"/>
      <c r="G1618" s="114"/>
      <c r="H1618" s="117"/>
    </row>
    <row r="1619" spans="1:8" ht="18">
      <c r="A1619" s="117"/>
      <c r="B1619" s="118"/>
      <c r="C1619" s="114"/>
      <c r="D1619" s="114"/>
      <c r="E1619" s="114"/>
      <c r="F1619" s="114"/>
      <c r="G1619" s="114"/>
      <c r="H1619" s="117"/>
    </row>
    <row r="1620" spans="1:8" ht="18">
      <c r="A1620" s="117"/>
      <c r="B1620" s="118"/>
      <c r="C1620" s="114"/>
      <c r="D1620" s="114"/>
      <c r="E1620" s="114"/>
      <c r="F1620" s="114"/>
      <c r="G1620" s="114"/>
      <c r="H1620" s="117"/>
    </row>
    <row r="1621" spans="1:8" ht="18">
      <c r="A1621" s="117"/>
      <c r="B1621" s="118"/>
      <c r="C1621" s="114"/>
      <c r="D1621" s="114"/>
      <c r="E1621" s="114"/>
      <c r="F1621" s="114"/>
      <c r="G1621" s="114"/>
      <c r="H1621" s="117"/>
    </row>
    <row r="1622" spans="1:8" ht="18">
      <c r="A1622" s="117"/>
      <c r="B1622" s="118"/>
      <c r="C1622" s="114"/>
      <c r="D1622" s="114"/>
      <c r="E1622" s="114"/>
      <c r="F1622" s="114"/>
      <c r="G1622" s="114"/>
      <c r="H1622" s="117"/>
    </row>
    <row r="1623" spans="1:8" ht="18">
      <c r="A1623" s="117"/>
      <c r="B1623" s="118"/>
      <c r="C1623" s="114"/>
      <c r="D1623" s="114"/>
      <c r="E1623" s="114"/>
      <c r="F1623" s="114"/>
      <c r="G1623" s="114"/>
      <c r="H1623" s="117"/>
    </row>
    <row r="1624" spans="1:8" ht="18">
      <c r="A1624" s="117"/>
      <c r="B1624" s="118"/>
      <c r="C1624" s="114"/>
      <c r="D1624" s="114"/>
      <c r="E1624" s="114"/>
      <c r="F1624" s="114"/>
      <c r="G1624" s="114"/>
      <c r="H1624" s="117"/>
    </row>
    <row r="1625" spans="1:8" ht="18">
      <c r="A1625" s="117"/>
      <c r="B1625" s="118"/>
      <c r="C1625" s="114"/>
      <c r="D1625" s="114"/>
      <c r="E1625" s="114"/>
      <c r="F1625" s="114"/>
      <c r="G1625" s="114"/>
      <c r="H1625" s="117"/>
    </row>
    <row r="1626" spans="1:8" ht="18">
      <c r="A1626" s="117"/>
      <c r="B1626" s="118"/>
      <c r="C1626" s="114"/>
      <c r="D1626" s="114"/>
      <c r="E1626" s="114"/>
      <c r="F1626" s="114"/>
      <c r="G1626" s="114"/>
      <c r="H1626" s="117"/>
    </row>
    <row r="1627" spans="1:8" ht="18">
      <c r="A1627" s="117"/>
      <c r="B1627" s="118"/>
      <c r="C1627" s="114"/>
      <c r="D1627" s="114"/>
      <c r="E1627" s="114"/>
      <c r="F1627" s="114"/>
      <c r="G1627" s="114"/>
      <c r="H1627" s="117"/>
    </row>
    <row r="1628" spans="1:8" ht="18">
      <c r="A1628" s="117"/>
      <c r="B1628" s="118"/>
      <c r="C1628" s="114"/>
      <c r="D1628" s="114"/>
      <c r="E1628" s="114"/>
      <c r="F1628" s="114"/>
      <c r="G1628" s="114"/>
      <c r="H1628" s="117"/>
    </row>
    <row r="1629" spans="1:8" ht="18">
      <c r="A1629" s="117"/>
      <c r="B1629" s="118"/>
      <c r="C1629" s="114"/>
      <c r="D1629" s="114"/>
      <c r="E1629" s="114"/>
      <c r="F1629" s="114"/>
      <c r="G1629" s="114"/>
      <c r="H1629" s="117"/>
    </row>
    <row r="1630" spans="1:8" ht="18">
      <c r="A1630" s="117"/>
      <c r="B1630" s="118"/>
      <c r="C1630" s="114"/>
      <c r="D1630" s="114"/>
      <c r="E1630" s="114"/>
      <c r="F1630" s="114"/>
      <c r="G1630" s="114"/>
      <c r="H1630" s="117"/>
    </row>
    <row r="1631" spans="1:8" ht="18">
      <c r="A1631" s="117"/>
      <c r="B1631" s="118"/>
      <c r="C1631" s="114"/>
      <c r="D1631" s="114"/>
      <c r="E1631" s="114"/>
      <c r="F1631" s="114"/>
      <c r="G1631" s="114"/>
      <c r="H1631" s="117"/>
    </row>
    <row r="1632" spans="1:8" ht="18">
      <c r="A1632" s="117"/>
      <c r="B1632" s="118"/>
      <c r="C1632" s="114"/>
      <c r="D1632" s="114"/>
      <c r="E1632" s="114"/>
      <c r="F1632" s="114"/>
      <c r="G1632" s="114"/>
      <c r="H1632" s="117"/>
    </row>
    <row r="1633" spans="1:8" ht="18">
      <c r="A1633" s="117"/>
      <c r="B1633" s="118"/>
      <c r="C1633" s="114"/>
      <c r="D1633" s="114"/>
      <c r="E1633" s="114"/>
      <c r="F1633" s="114"/>
      <c r="G1633" s="114"/>
      <c r="H1633" s="117"/>
    </row>
    <row r="1634" spans="1:8" ht="18">
      <c r="A1634" s="117"/>
      <c r="B1634" s="118"/>
      <c r="C1634" s="114"/>
      <c r="D1634" s="114"/>
      <c r="E1634" s="114"/>
      <c r="F1634" s="114"/>
      <c r="G1634" s="114"/>
      <c r="H1634" s="117"/>
    </row>
    <row r="1635" spans="1:8" ht="18">
      <c r="A1635" s="117"/>
      <c r="B1635" s="118"/>
      <c r="C1635" s="114"/>
      <c r="D1635" s="114"/>
      <c r="E1635" s="114"/>
      <c r="F1635" s="114"/>
      <c r="G1635" s="114"/>
      <c r="H1635" s="117"/>
    </row>
    <row r="1636" spans="1:8" ht="18">
      <c r="A1636" s="117"/>
      <c r="B1636" s="118"/>
      <c r="C1636" s="114"/>
      <c r="D1636" s="114"/>
      <c r="E1636" s="114"/>
      <c r="F1636" s="114"/>
      <c r="G1636" s="114"/>
      <c r="H1636" s="117"/>
    </row>
    <row r="1637" spans="1:8" ht="18">
      <c r="A1637" s="117"/>
      <c r="B1637" s="118"/>
      <c r="C1637" s="114"/>
      <c r="D1637" s="114"/>
      <c r="E1637" s="114"/>
      <c r="F1637" s="114"/>
      <c r="G1637" s="114"/>
      <c r="H1637" s="117"/>
    </row>
    <row r="1638" spans="1:8" ht="18">
      <c r="A1638" s="117"/>
      <c r="B1638" s="118"/>
      <c r="C1638" s="114"/>
      <c r="D1638" s="114"/>
      <c r="E1638" s="114"/>
      <c r="F1638" s="114"/>
      <c r="G1638" s="114"/>
      <c r="H1638" s="117"/>
    </row>
    <row r="1639" spans="1:8" ht="18">
      <c r="A1639" s="117"/>
      <c r="B1639" s="118"/>
      <c r="C1639" s="114"/>
      <c r="D1639" s="114"/>
      <c r="E1639" s="114"/>
      <c r="F1639" s="114"/>
      <c r="G1639" s="114"/>
      <c r="H1639" s="117"/>
    </row>
    <row r="1640" spans="1:8" ht="18">
      <c r="A1640" s="117"/>
      <c r="B1640" s="118"/>
      <c r="C1640" s="114"/>
      <c r="D1640" s="114"/>
      <c r="E1640" s="114"/>
      <c r="F1640" s="114"/>
      <c r="G1640" s="114"/>
      <c r="H1640" s="117"/>
    </row>
    <row r="1641" spans="1:8" ht="18">
      <c r="A1641" s="117"/>
      <c r="B1641" s="118"/>
      <c r="C1641" s="114"/>
      <c r="D1641" s="114"/>
      <c r="E1641" s="114"/>
      <c r="F1641" s="114"/>
      <c r="G1641" s="114"/>
      <c r="H1641" s="117"/>
    </row>
    <row r="1642" spans="1:8" ht="18">
      <c r="A1642" s="117"/>
      <c r="B1642" s="118"/>
      <c r="C1642" s="114"/>
      <c r="D1642" s="114"/>
      <c r="E1642" s="114"/>
      <c r="F1642" s="114"/>
      <c r="G1642" s="114"/>
      <c r="H1642" s="117"/>
    </row>
    <row r="1643" spans="1:8" ht="18">
      <c r="A1643" s="117"/>
      <c r="B1643" s="118"/>
      <c r="C1643" s="114"/>
      <c r="D1643" s="114"/>
      <c r="E1643" s="114"/>
      <c r="F1643" s="114"/>
      <c r="G1643" s="114"/>
      <c r="H1643" s="117"/>
    </row>
    <row r="1644" spans="1:8" ht="18">
      <c r="A1644" s="117"/>
      <c r="B1644" s="118"/>
      <c r="C1644" s="114"/>
      <c r="D1644" s="114"/>
      <c r="E1644" s="114"/>
      <c r="F1644" s="114"/>
      <c r="G1644" s="114"/>
      <c r="H1644" s="117"/>
    </row>
    <row r="1645" spans="1:8" ht="18">
      <c r="A1645" s="117"/>
      <c r="B1645" s="118"/>
      <c r="C1645" s="114"/>
      <c r="D1645" s="114"/>
      <c r="E1645" s="114"/>
      <c r="F1645" s="114"/>
      <c r="G1645" s="114"/>
      <c r="H1645" s="117"/>
    </row>
    <row r="1646" spans="1:8" ht="18">
      <c r="A1646" s="117"/>
      <c r="B1646" s="118"/>
      <c r="C1646" s="114"/>
      <c r="D1646" s="114"/>
      <c r="E1646" s="114"/>
      <c r="F1646" s="114"/>
      <c r="G1646" s="114"/>
      <c r="H1646" s="117"/>
    </row>
    <row r="1647" spans="1:8" ht="18">
      <c r="A1647" s="117"/>
      <c r="B1647" s="118"/>
      <c r="C1647" s="114"/>
      <c r="D1647" s="114"/>
      <c r="E1647" s="114"/>
      <c r="F1647" s="114"/>
      <c r="G1647" s="114"/>
      <c r="H1647" s="117"/>
    </row>
    <row r="1648" spans="1:8" ht="18">
      <c r="A1648" s="117"/>
      <c r="B1648" s="118"/>
      <c r="C1648" s="114"/>
      <c r="D1648" s="114"/>
      <c r="E1648" s="114"/>
      <c r="F1648" s="114"/>
      <c r="G1648" s="114"/>
      <c r="H1648" s="117"/>
    </row>
    <row r="1649" spans="1:8" ht="18">
      <c r="A1649" s="117"/>
      <c r="B1649" s="118"/>
      <c r="C1649" s="114"/>
      <c r="D1649" s="114"/>
      <c r="E1649" s="114"/>
      <c r="F1649" s="114"/>
      <c r="G1649" s="114"/>
      <c r="H1649" s="117"/>
    </row>
    <row r="1650" spans="1:8" ht="18">
      <c r="A1650" s="117"/>
      <c r="B1650" s="118"/>
      <c r="C1650" s="114"/>
      <c r="D1650" s="114"/>
      <c r="E1650" s="114"/>
      <c r="F1650" s="114"/>
      <c r="G1650" s="114"/>
      <c r="H1650" s="117"/>
    </row>
    <row r="1651" spans="1:8" ht="18">
      <c r="A1651" s="117"/>
      <c r="B1651" s="118"/>
      <c r="C1651" s="114"/>
      <c r="D1651" s="114"/>
      <c r="E1651" s="114"/>
      <c r="F1651" s="114"/>
      <c r="G1651" s="114"/>
      <c r="H1651" s="117"/>
    </row>
    <row r="1652" spans="1:8" ht="18">
      <c r="A1652" s="117"/>
      <c r="B1652" s="118"/>
      <c r="C1652" s="114"/>
      <c r="D1652" s="114"/>
      <c r="E1652" s="114"/>
      <c r="F1652" s="114"/>
      <c r="G1652" s="114"/>
      <c r="H1652" s="117"/>
    </row>
    <row r="1653" spans="1:8" ht="18">
      <c r="A1653" s="117"/>
      <c r="B1653" s="118"/>
      <c r="C1653" s="114"/>
      <c r="D1653" s="114"/>
      <c r="E1653" s="114"/>
      <c r="F1653" s="114"/>
      <c r="G1653" s="114"/>
      <c r="H1653" s="117"/>
    </row>
    <row r="1654" spans="1:8" ht="18">
      <c r="A1654" s="117"/>
      <c r="B1654" s="118"/>
      <c r="C1654" s="114"/>
      <c r="D1654" s="114"/>
      <c r="E1654" s="114"/>
      <c r="F1654" s="114"/>
      <c r="G1654" s="114"/>
      <c r="H1654" s="117"/>
    </row>
    <row r="1655" spans="1:8" ht="18">
      <c r="A1655" s="117"/>
      <c r="B1655" s="118"/>
      <c r="C1655" s="114"/>
      <c r="D1655" s="114"/>
      <c r="E1655" s="114"/>
      <c r="F1655" s="114"/>
      <c r="G1655" s="114"/>
      <c r="H1655" s="117"/>
    </row>
    <row r="1656" spans="1:8" ht="18">
      <c r="A1656" s="117"/>
      <c r="B1656" s="118"/>
      <c r="C1656" s="114"/>
      <c r="D1656" s="114"/>
      <c r="E1656" s="114"/>
      <c r="F1656" s="114"/>
      <c r="G1656" s="114"/>
      <c r="H1656" s="117"/>
    </row>
    <row r="1657" spans="1:8" ht="18">
      <c r="A1657" s="117"/>
      <c r="B1657" s="118"/>
      <c r="C1657" s="114"/>
      <c r="D1657" s="114"/>
      <c r="E1657" s="114"/>
      <c r="F1657" s="114"/>
      <c r="G1657" s="114"/>
      <c r="H1657" s="117"/>
    </row>
    <row r="1658" spans="1:8" ht="18">
      <c r="A1658" s="117"/>
      <c r="B1658" s="118"/>
      <c r="C1658" s="114"/>
      <c r="D1658" s="114"/>
      <c r="E1658" s="114"/>
      <c r="F1658" s="114"/>
      <c r="G1658" s="114"/>
      <c r="H1658" s="117"/>
    </row>
    <row r="1659" spans="1:8" ht="18">
      <c r="A1659" s="117"/>
      <c r="B1659" s="118"/>
      <c r="C1659" s="114"/>
      <c r="D1659" s="114"/>
      <c r="E1659" s="114"/>
      <c r="F1659" s="114"/>
      <c r="G1659" s="114"/>
      <c r="H1659" s="117"/>
    </row>
    <row r="1660" spans="1:8" ht="18">
      <c r="A1660" s="117"/>
      <c r="B1660" s="118"/>
      <c r="C1660" s="114"/>
      <c r="D1660" s="114"/>
      <c r="E1660" s="114"/>
      <c r="F1660" s="114"/>
      <c r="G1660" s="114"/>
      <c r="H1660" s="117"/>
    </row>
    <row r="1661" spans="1:8" ht="18">
      <c r="A1661" s="117"/>
      <c r="B1661" s="118"/>
      <c r="C1661" s="114"/>
      <c r="D1661" s="114"/>
      <c r="E1661" s="114"/>
      <c r="F1661" s="114"/>
      <c r="G1661" s="114"/>
      <c r="H1661" s="117"/>
    </row>
    <row r="1662" spans="1:8" ht="18">
      <c r="A1662" s="117"/>
      <c r="B1662" s="118"/>
      <c r="C1662" s="114"/>
      <c r="D1662" s="114"/>
      <c r="E1662" s="114"/>
      <c r="F1662" s="114"/>
      <c r="G1662" s="114"/>
      <c r="H1662" s="117"/>
    </row>
    <row r="1663" spans="1:8" ht="18">
      <c r="A1663" s="117"/>
      <c r="B1663" s="118"/>
      <c r="C1663" s="114"/>
      <c r="D1663" s="114"/>
      <c r="E1663" s="114"/>
      <c r="F1663" s="114"/>
      <c r="G1663" s="114"/>
      <c r="H1663" s="117"/>
    </row>
    <row r="1664" spans="1:8" ht="18">
      <c r="A1664" s="117"/>
      <c r="B1664" s="118"/>
      <c r="C1664" s="114"/>
      <c r="D1664" s="114"/>
      <c r="E1664" s="114"/>
      <c r="F1664" s="114"/>
      <c r="G1664" s="114"/>
      <c r="H1664" s="117"/>
    </row>
    <row r="1665" spans="1:8" ht="18">
      <c r="A1665" s="117"/>
      <c r="B1665" s="118"/>
      <c r="C1665" s="114"/>
      <c r="D1665" s="114"/>
      <c r="E1665" s="114"/>
      <c r="F1665" s="114"/>
      <c r="G1665" s="114"/>
      <c r="H1665" s="117"/>
    </row>
    <row r="1666" spans="1:8" ht="18">
      <c r="A1666" s="117"/>
      <c r="B1666" s="118"/>
      <c r="C1666" s="114"/>
      <c r="D1666" s="114"/>
      <c r="E1666" s="114"/>
      <c r="F1666" s="114"/>
      <c r="G1666" s="114"/>
      <c r="H1666" s="117"/>
    </row>
    <row r="1667" spans="1:8" ht="18">
      <c r="A1667" s="117"/>
      <c r="B1667" s="118"/>
      <c r="C1667" s="114"/>
      <c r="D1667" s="114"/>
      <c r="E1667" s="114"/>
      <c r="F1667" s="114"/>
      <c r="G1667" s="114"/>
      <c r="H1667" s="117"/>
    </row>
    <row r="1668" spans="1:8" ht="18">
      <c r="A1668" s="117"/>
      <c r="B1668" s="118"/>
      <c r="C1668" s="114"/>
      <c r="D1668" s="114"/>
      <c r="E1668" s="114"/>
      <c r="F1668" s="114"/>
      <c r="G1668" s="114"/>
      <c r="H1668" s="117"/>
    </row>
    <row r="1669" spans="1:8" ht="18">
      <c r="A1669" s="117"/>
      <c r="B1669" s="118"/>
      <c r="C1669" s="114"/>
      <c r="D1669" s="114"/>
      <c r="E1669" s="114"/>
      <c r="F1669" s="114"/>
      <c r="G1669" s="114"/>
      <c r="H1669" s="117"/>
    </row>
    <row r="1670" spans="1:8" ht="18">
      <c r="A1670" s="117"/>
      <c r="B1670" s="118"/>
      <c r="C1670" s="114"/>
      <c r="D1670" s="114"/>
      <c r="E1670" s="114"/>
      <c r="F1670" s="114"/>
      <c r="G1670" s="114"/>
      <c r="H1670" s="117"/>
    </row>
    <row r="1671" spans="1:8" ht="18">
      <c r="A1671" s="117"/>
      <c r="B1671" s="118"/>
      <c r="C1671" s="114"/>
      <c r="D1671" s="114"/>
      <c r="E1671" s="114"/>
      <c r="F1671" s="114"/>
      <c r="G1671" s="114"/>
      <c r="H1671" s="117"/>
    </row>
    <row r="1672" spans="1:8" ht="18">
      <c r="A1672" s="117"/>
      <c r="B1672" s="118"/>
      <c r="C1672" s="114"/>
      <c r="D1672" s="114"/>
      <c r="E1672" s="114"/>
      <c r="F1672" s="114"/>
      <c r="G1672" s="114"/>
      <c r="H1672" s="117"/>
    </row>
    <row r="1673" spans="1:8" ht="18">
      <c r="A1673" s="117"/>
      <c r="B1673" s="118"/>
      <c r="C1673" s="114"/>
      <c r="D1673" s="114"/>
      <c r="E1673" s="114"/>
      <c r="F1673" s="114"/>
      <c r="G1673" s="114"/>
      <c r="H1673" s="117"/>
    </row>
    <row r="1674" spans="1:8" ht="18">
      <c r="A1674" s="117"/>
      <c r="B1674" s="118"/>
      <c r="C1674" s="114"/>
      <c r="D1674" s="114"/>
      <c r="E1674" s="114"/>
      <c r="F1674" s="114"/>
      <c r="G1674" s="114"/>
      <c r="H1674" s="117"/>
    </row>
    <row r="1675" spans="1:8" ht="18">
      <c r="A1675" s="117"/>
      <c r="B1675" s="118"/>
      <c r="C1675" s="114"/>
      <c r="D1675" s="114"/>
      <c r="E1675" s="114"/>
      <c r="F1675" s="114"/>
      <c r="G1675" s="114"/>
      <c r="H1675" s="117"/>
    </row>
    <row r="1676" spans="1:8" ht="18">
      <c r="A1676" s="117"/>
      <c r="B1676" s="118"/>
      <c r="C1676" s="114"/>
      <c r="D1676" s="114"/>
      <c r="E1676" s="114"/>
      <c r="F1676" s="114"/>
      <c r="G1676" s="114"/>
      <c r="H1676" s="117"/>
    </row>
    <row r="1677" spans="1:8" ht="18">
      <c r="A1677" s="117"/>
      <c r="B1677" s="118"/>
      <c r="C1677" s="114"/>
      <c r="D1677" s="114"/>
      <c r="E1677" s="114"/>
      <c r="F1677" s="114"/>
      <c r="G1677" s="114"/>
      <c r="H1677" s="117"/>
    </row>
    <row r="1678" spans="1:8" ht="18">
      <c r="A1678" s="117"/>
      <c r="B1678" s="118"/>
      <c r="C1678" s="114"/>
      <c r="D1678" s="114"/>
      <c r="E1678" s="114"/>
      <c r="F1678" s="114"/>
      <c r="G1678" s="114"/>
      <c r="H1678" s="117"/>
    </row>
    <row r="1679" spans="1:8" ht="18">
      <c r="A1679" s="117"/>
      <c r="B1679" s="118"/>
      <c r="C1679" s="114"/>
      <c r="D1679" s="114"/>
      <c r="E1679" s="114"/>
      <c r="F1679" s="114"/>
      <c r="G1679" s="114"/>
      <c r="H1679" s="117"/>
    </row>
    <row r="1680" spans="1:8" ht="18">
      <c r="A1680" s="117"/>
      <c r="B1680" s="118"/>
      <c r="C1680" s="114"/>
      <c r="D1680" s="114"/>
      <c r="E1680" s="114"/>
      <c r="F1680" s="114"/>
      <c r="G1680" s="114"/>
      <c r="H1680" s="117"/>
    </row>
    <row r="1681" spans="1:8" ht="18">
      <c r="A1681" s="117"/>
      <c r="B1681" s="118"/>
      <c r="C1681" s="114"/>
      <c r="D1681" s="114"/>
      <c r="E1681" s="114"/>
      <c r="F1681" s="114"/>
      <c r="G1681" s="114"/>
      <c r="H1681" s="117"/>
    </row>
    <row r="1682" spans="1:8" ht="18">
      <c r="A1682" s="117"/>
      <c r="B1682" s="118"/>
      <c r="C1682" s="114"/>
      <c r="D1682" s="114"/>
      <c r="E1682" s="114"/>
      <c r="F1682" s="114"/>
      <c r="G1682" s="114"/>
      <c r="H1682" s="117"/>
    </row>
    <row r="1683" spans="1:8" ht="18">
      <c r="A1683" s="117"/>
      <c r="B1683" s="118"/>
      <c r="C1683" s="114"/>
      <c r="D1683" s="114"/>
      <c r="E1683" s="114"/>
      <c r="F1683" s="114"/>
      <c r="G1683" s="114"/>
      <c r="H1683" s="117"/>
    </row>
    <row r="1684" spans="1:8" ht="18">
      <c r="A1684" s="117"/>
      <c r="B1684" s="118"/>
      <c r="C1684" s="114"/>
      <c r="D1684" s="114"/>
      <c r="E1684" s="114"/>
      <c r="F1684" s="114"/>
      <c r="G1684" s="114"/>
      <c r="H1684" s="117"/>
    </row>
    <row r="1685" spans="1:8" ht="18">
      <c r="A1685" s="117"/>
      <c r="B1685" s="118"/>
      <c r="C1685" s="114"/>
      <c r="D1685" s="114"/>
      <c r="E1685" s="114"/>
      <c r="F1685" s="114"/>
      <c r="G1685" s="114"/>
      <c r="H1685" s="117"/>
    </row>
    <row r="1686" spans="1:8" ht="18">
      <c r="A1686" s="117"/>
      <c r="B1686" s="118"/>
      <c r="C1686" s="114"/>
      <c r="D1686" s="114"/>
      <c r="E1686" s="114"/>
      <c r="F1686" s="114"/>
      <c r="G1686" s="114"/>
      <c r="H1686" s="117"/>
    </row>
    <row r="1687" spans="1:8" ht="18">
      <c r="A1687" s="117"/>
      <c r="B1687" s="118"/>
      <c r="C1687" s="114"/>
      <c r="D1687" s="114"/>
      <c r="E1687" s="114"/>
      <c r="F1687" s="114"/>
      <c r="G1687" s="114"/>
      <c r="H1687" s="117"/>
    </row>
    <row r="1688" spans="1:8" ht="18">
      <c r="A1688" s="117"/>
      <c r="B1688" s="118"/>
      <c r="C1688" s="114"/>
      <c r="D1688" s="114"/>
      <c r="E1688" s="114"/>
      <c r="F1688" s="114"/>
      <c r="G1688" s="114"/>
      <c r="H1688" s="117"/>
    </row>
    <row r="1689" spans="1:8" ht="18">
      <c r="A1689" s="117"/>
      <c r="B1689" s="118"/>
      <c r="C1689" s="114"/>
      <c r="D1689" s="114"/>
      <c r="E1689" s="114"/>
      <c r="F1689" s="114"/>
      <c r="G1689" s="114"/>
      <c r="H1689" s="117"/>
    </row>
    <row r="1690" spans="1:8" ht="18">
      <c r="A1690" s="117"/>
      <c r="B1690" s="118"/>
      <c r="C1690" s="114"/>
      <c r="D1690" s="114"/>
      <c r="E1690" s="114"/>
      <c r="F1690" s="114"/>
      <c r="G1690" s="114"/>
      <c r="H1690" s="117"/>
    </row>
    <row r="1691" spans="1:8" ht="18">
      <c r="A1691" s="117"/>
      <c r="B1691" s="118"/>
      <c r="C1691" s="114"/>
      <c r="D1691" s="114"/>
      <c r="E1691" s="114"/>
      <c r="F1691" s="114"/>
      <c r="G1691" s="114"/>
      <c r="H1691" s="117"/>
    </row>
    <row r="1692" spans="1:8" ht="18">
      <c r="A1692" s="117"/>
      <c r="B1692" s="118"/>
      <c r="C1692" s="114"/>
      <c r="D1692" s="114"/>
      <c r="E1692" s="114"/>
      <c r="F1692" s="114"/>
      <c r="G1692" s="114"/>
      <c r="H1692" s="117"/>
    </row>
    <row r="1693" spans="1:8" ht="18">
      <c r="A1693" s="117"/>
      <c r="B1693" s="118"/>
      <c r="C1693" s="114"/>
      <c r="D1693" s="114"/>
      <c r="E1693" s="114"/>
      <c r="F1693" s="114"/>
      <c r="G1693" s="114"/>
      <c r="H1693" s="117"/>
    </row>
    <row r="1694" spans="1:8" ht="18">
      <c r="A1694" s="117"/>
      <c r="B1694" s="118"/>
      <c r="C1694" s="114"/>
      <c r="D1694" s="114"/>
      <c r="E1694" s="114"/>
      <c r="F1694" s="114"/>
      <c r="G1694" s="114"/>
      <c r="H1694" s="117"/>
    </row>
    <row r="1695" spans="1:8" ht="18">
      <c r="A1695" s="117"/>
      <c r="B1695" s="118"/>
      <c r="C1695" s="114"/>
      <c r="D1695" s="114"/>
      <c r="E1695" s="114"/>
      <c r="F1695" s="114"/>
      <c r="G1695" s="114"/>
      <c r="H1695" s="117"/>
    </row>
    <row r="1696" spans="1:8" ht="18">
      <c r="A1696" s="117"/>
      <c r="B1696" s="118"/>
      <c r="C1696" s="114"/>
      <c r="D1696" s="114"/>
      <c r="E1696" s="114"/>
      <c r="F1696" s="114"/>
      <c r="G1696" s="114"/>
      <c r="H1696" s="117"/>
    </row>
    <row r="1697" spans="1:8" ht="18">
      <c r="A1697" s="117"/>
      <c r="B1697" s="118"/>
      <c r="C1697" s="114"/>
      <c r="D1697" s="114"/>
      <c r="E1697" s="114"/>
      <c r="F1697" s="114"/>
      <c r="G1697" s="114"/>
      <c r="H1697" s="117"/>
    </row>
    <row r="1698" spans="1:8" ht="18">
      <c r="A1698" s="117"/>
      <c r="B1698" s="118"/>
      <c r="C1698" s="114"/>
      <c r="D1698" s="114"/>
      <c r="E1698" s="114"/>
      <c r="F1698" s="114"/>
      <c r="G1698" s="114"/>
      <c r="H1698" s="117"/>
    </row>
    <row r="1699" spans="1:8" ht="18">
      <c r="A1699" s="117"/>
      <c r="B1699" s="118"/>
      <c r="C1699" s="114"/>
      <c r="D1699" s="114"/>
      <c r="E1699" s="114"/>
      <c r="F1699" s="114"/>
      <c r="G1699" s="114"/>
      <c r="H1699" s="117"/>
    </row>
    <row r="1700" spans="1:8" ht="18">
      <c r="A1700" s="117"/>
      <c r="B1700" s="118"/>
      <c r="C1700" s="114"/>
      <c r="D1700" s="114"/>
      <c r="E1700" s="114"/>
      <c r="F1700" s="114"/>
      <c r="G1700" s="114"/>
      <c r="H1700" s="117"/>
    </row>
    <row r="1701" spans="1:8" ht="18">
      <c r="A1701" s="117"/>
      <c r="B1701" s="118"/>
      <c r="C1701" s="114"/>
      <c r="D1701" s="114"/>
      <c r="E1701" s="114"/>
      <c r="F1701" s="114"/>
      <c r="G1701" s="114"/>
      <c r="H1701" s="117"/>
    </row>
    <row r="1702" spans="1:8" ht="18">
      <c r="A1702" s="117"/>
      <c r="B1702" s="118"/>
      <c r="C1702" s="114"/>
      <c r="D1702" s="114"/>
      <c r="E1702" s="114"/>
      <c r="F1702" s="114"/>
      <c r="G1702" s="114"/>
      <c r="H1702" s="117"/>
    </row>
    <row r="1703" spans="1:8" ht="18">
      <c r="A1703" s="117"/>
      <c r="B1703" s="118"/>
      <c r="C1703" s="114"/>
      <c r="D1703" s="114"/>
      <c r="E1703" s="114"/>
      <c r="F1703" s="114"/>
      <c r="G1703" s="114"/>
      <c r="H1703" s="117"/>
    </row>
    <row r="1704" spans="1:8" ht="18">
      <c r="A1704" s="117"/>
      <c r="B1704" s="118"/>
      <c r="C1704" s="114"/>
      <c r="D1704" s="114"/>
      <c r="E1704" s="114"/>
      <c r="F1704" s="114"/>
      <c r="G1704" s="114"/>
      <c r="H1704" s="117"/>
    </row>
    <row r="1705" spans="1:8" ht="18">
      <c r="A1705" s="117"/>
      <c r="B1705" s="118"/>
      <c r="C1705" s="114"/>
      <c r="D1705" s="114"/>
      <c r="E1705" s="114"/>
      <c r="F1705" s="114"/>
      <c r="G1705" s="114"/>
      <c r="H1705" s="117"/>
    </row>
    <row r="1706" spans="1:8" ht="18">
      <c r="A1706" s="117"/>
      <c r="B1706" s="118"/>
      <c r="C1706" s="114"/>
      <c r="D1706" s="114"/>
      <c r="E1706" s="114"/>
      <c r="F1706" s="114"/>
      <c r="G1706" s="114"/>
      <c r="H1706" s="117"/>
    </row>
    <row r="1707" spans="1:8" ht="18">
      <c r="A1707" s="117"/>
      <c r="B1707" s="118"/>
      <c r="C1707" s="114"/>
      <c r="D1707" s="114"/>
      <c r="E1707" s="114"/>
      <c r="F1707" s="114"/>
      <c r="G1707" s="114"/>
      <c r="H1707" s="117"/>
    </row>
    <row r="1708" spans="1:8" ht="18">
      <c r="A1708" s="117"/>
      <c r="B1708" s="118"/>
      <c r="C1708" s="114"/>
      <c r="D1708" s="114"/>
      <c r="E1708" s="114"/>
      <c r="F1708" s="114"/>
      <c r="G1708" s="114"/>
      <c r="H1708" s="117"/>
    </row>
    <row r="1709" spans="1:8" ht="18">
      <c r="A1709" s="117"/>
      <c r="B1709" s="118"/>
      <c r="C1709" s="114"/>
      <c r="D1709" s="114"/>
      <c r="E1709" s="114"/>
      <c r="F1709" s="114"/>
      <c r="G1709" s="114"/>
      <c r="H1709" s="117"/>
    </row>
    <row r="1710" spans="1:8" ht="18">
      <c r="A1710" s="117"/>
      <c r="B1710" s="118"/>
      <c r="C1710" s="114"/>
      <c r="D1710" s="114"/>
      <c r="E1710" s="114"/>
      <c r="F1710" s="114"/>
      <c r="G1710" s="114"/>
      <c r="H1710" s="117"/>
    </row>
    <row r="1711" spans="1:8" ht="18">
      <c r="A1711" s="117"/>
      <c r="B1711" s="118"/>
      <c r="C1711" s="114"/>
      <c r="D1711" s="114"/>
      <c r="E1711" s="114"/>
      <c r="F1711" s="114"/>
      <c r="G1711" s="114"/>
      <c r="H1711" s="117"/>
    </row>
    <row r="1712" spans="1:8" ht="18">
      <c r="A1712" s="117"/>
      <c r="B1712" s="118"/>
      <c r="C1712" s="114"/>
      <c r="D1712" s="114"/>
      <c r="E1712" s="114"/>
      <c r="F1712" s="114"/>
      <c r="G1712" s="114"/>
      <c r="H1712" s="117"/>
    </row>
    <row r="1713" spans="1:8" ht="18">
      <c r="A1713" s="117"/>
      <c r="B1713" s="118"/>
      <c r="C1713" s="114"/>
      <c r="D1713" s="114"/>
      <c r="E1713" s="114"/>
      <c r="F1713" s="114"/>
      <c r="G1713" s="114"/>
      <c r="H1713" s="117"/>
    </row>
    <row r="1714" spans="1:8" ht="18">
      <c r="A1714" s="117"/>
      <c r="B1714" s="118"/>
      <c r="C1714" s="114"/>
      <c r="D1714" s="114"/>
      <c r="E1714" s="114"/>
      <c r="F1714" s="114"/>
      <c r="G1714" s="114"/>
      <c r="H1714" s="117"/>
    </row>
    <row r="1715" spans="1:8" ht="18">
      <c r="A1715" s="117"/>
      <c r="B1715" s="118"/>
      <c r="C1715" s="114"/>
      <c r="D1715" s="114"/>
      <c r="E1715" s="114"/>
      <c r="F1715" s="114"/>
      <c r="G1715" s="114"/>
      <c r="H1715" s="117"/>
    </row>
    <row r="1716" spans="1:8" ht="18">
      <c r="A1716" s="117"/>
      <c r="B1716" s="118"/>
      <c r="C1716" s="114"/>
      <c r="D1716" s="114"/>
      <c r="E1716" s="114"/>
      <c r="F1716" s="114"/>
      <c r="G1716" s="114"/>
      <c r="H1716" s="117"/>
    </row>
    <row r="1717" spans="1:8" ht="18">
      <c r="A1717" s="117"/>
      <c r="B1717" s="118"/>
      <c r="C1717" s="114"/>
      <c r="D1717" s="114"/>
      <c r="E1717" s="114"/>
      <c r="F1717" s="114"/>
      <c r="G1717" s="114"/>
      <c r="H1717" s="117"/>
    </row>
    <row r="1718" spans="1:8" ht="18">
      <c r="A1718" s="117"/>
      <c r="B1718" s="118"/>
      <c r="C1718" s="114"/>
      <c r="D1718" s="114"/>
      <c r="E1718" s="114"/>
      <c r="F1718" s="114"/>
      <c r="G1718" s="114"/>
      <c r="H1718" s="117"/>
    </row>
    <row r="1719" spans="1:8" ht="18">
      <c r="A1719" s="117"/>
      <c r="B1719" s="118"/>
      <c r="C1719" s="114"/>
      <c r="D1719" s="114"/>
      <c r="E1719" s="114"/>
      <c r="F1719" s="114"/>
      <c r="G1719" s="114"/>
      <c r="H1719" s="117"/>
    </row>
    <row r="1720" spans="1:8" ht="18">
      <c r="A1720" s="117"/>
      <c r="B1720" s="118"/>
      <c r="C1720" s="114"/>
      <c r="D1720" s="114"/>
      <c r="E1720" s="114"/>
      <c r="F1720" s="114"/>
      <c r="G1720" s="114"/>
      <c r="H1720" s="117"/>
    </row>
    <row r="1721" spans="1:8" ht="18">
      <c r="A1721" s="117"/>
      <c r="B1721" s="118"/>
      <c r="C1721" s="114"/>
      <c r="D1721" s="114"/>
      <c r="E1721" s="114"/>
      <c r="F1721" s="114"/>
      <c r="G1721" s="114"/>
      <c r="H1721" s="117"/>
    </row>
    <row r="1722" spans="1:8" ht="18">
      <c r="A1722" s="117"/>
      <c r="B1722" s="118"/>
      <c r="C1722" s="114"/>
      <c r="D1722" s="114"/>
      <c r="E1722" s="114"/>
      <c r="F1722" s="114"/>
      <c r="G1722" s="114"/>
      <c r="H1722" s="117"/>
    </row>
    <row r="1723" spans="1:8" ht="18">
      <c r="A1723" s="117"/>
      <c r="B1723" s="118"/>
      <c r="C1723" s="114"/>
      <c r="D1723" s="114"/>
      <c r="E1723" s="114"/>
      <c r="F1723" s="114"/>
      <c r="G1723" s="114"/>
      <c r="H1723" s="117"/>
    </row>
    <row r="1724" spans="1:8" ht="18">
      <c r="A1724" s="117"/>
      <c r="B1724" s="118"/>
      <c r="C1724" s="114"/>
      <c r="D1724" s="114"/>
      <c r="E1724" s="114"/>
      <c r="F1724" s="114"/>
      <c r="G1724" s="114"/>
      <c r="H1724" s="117"/>
    </row>
    <row r="1725" spans="1:8" ht="18">
      <c r="A1725" s="117"/>
      <c r="B1725" s="118"/>
      <c r="C1725" s="114"/>
      <c r="D1725" s="114"/>
      <c r="E1725" s="114"/>
      <c r="F1725" s="114"/>
      <c r="G1725" s="114"/>
      <c r="H1725" s="117"/>
    </row>
    <row r="1726" spans="1:8" ht="18">
      <c r="A1726" s="117"/>
      <c r="B1726" s="118"/>
      <c r="C1726" s="114"/>
      <c r="D1726" s="114"/>
      <c r="E1726" s="114"/>
      <c r="F1726" s="114"/>
      <c r="G1726" s="114"/>
      <c r="H1726" s="117"/>
    </row>
    <row r="1727" spans="1:8" ht="18">
      <c r="A1727" s="117"/>
      <c r="B1727" s="118"/>
      <c r="C1727" s="114"/>
      <c r="D1727" s="114"/>
      <c r="E1727" s="114"/>
      <c r="F1727" s="114"/>
      <c r="G1727" s="114"/>
      <c r="H1727" s="117"/>
    </row>
    <row r="1728" spans="1:8" ht="18">
      <c r="A1728" s="117"/>
      <c r="B1728" s="118"/>
      <c r="C1728" s="114"/>
      <c r="D1728" s="114"/>
      <c r="E1728" s="114"/>
      <c r="F1728" s="114"/>
      <c r="G1728" s="114"/>
      <c r="H1728" s="117"/>
    </row>
    <row r="1729" spans="1:8" ht="18">
      <c r="A1729" s="117"/>
      <c r="B1729" s="118"/>
      <c r="C1729" s="114"/>
      <c r="D1729" s="114"/>
      <c r="E1729" s="114"/>
      <c r="F1729" s="114"/>
      <c r="G1729" s="114"/>
      <c r="H1729" s="117"/>
    </row>
    <row r="1730" spans="1:8" ht="18">
      <c r="A1730" s="117"/>
      <c r="B1730" s="118"/>
      <c r="C1730" s="114"/>
      <c r="D1730" s="114"/>
      <c r="E1730" s="114"/>
      <c r="F1730" s="114"/>
      <c r="G1730" s="114"/>
      <c r="H1730" s="117"/>
    </row>
    <row r="1731" spans="1:8" ht="18">
      <c r="A1731" s="117"/>
      <c r="B1731" s="118"/>
      <c r="C1731" s="114"/>
      <c r="D1731" s="114"/>
      <c r="E1731" s="114"/>
      <c r="F1731" s="114"/>
      <c r="G1731" s="114"/>
      <c r="H1731" s="117"/>
    </row>
    <row r="1732" spans="1:8" ht="18">
      <c r="A1732" s="117"/>
      <c r="B1732" s="118"/>
      <c r="C1732" s="114"/>
      <c r="D1732" s="114"/>
      <c r="E1732" s="114"/>
      <c r="F1732" s="114"/>
      <c r="G1732" s="114"/>
      <c r="H1732" s="117"/>
    </row>
    <row r="1733" spans="1:8" ht="18">
      <c r="A1733" s="117"/>
      <c r="B1733" s="118"/>
      <c r="C1733" s="114"/>
      <c r="D1733" s="114"/>
      <c r="E1733" s="114"/>
      <c r="F1733" s="114"/>
      <c r="G1733" s="114"/>
      <c r="H1733" s="117"/>
    </row>
    <row r="1734" spans="1:8" ht="18">
      <c r="A1734" s="117"/>
      <c r="B1734" s="118"/>
      <c r="C1734" s="114"/>
      <c r="D1734" s="114"/>
      <c r="E1734" s="114"/>
      <c r="F1734" s="114"/>
      <c r="G1734" s="114"/>
      <c r="H1734" s="117"/>
    </row>
    <row r="1735" spans="1:8" ht="18">
      <c r="A1735" s="117"/>
      <c r="B1735" s="118"/>
      <c r="C1735" s="114"/>
      <c r="D1735" s="114"/>
      <c r="E1735" s="114"/>
      <c r="F1735" s="114"/>
      <c r="G1735" s="114"/>
      <c r="H1735" s="117"/>
    </row>
    <row r="1736" spans="1:8" ht="18">
      <c r="A1736" s="117"/>
      <c r="B1736" s="118"/>
      <c r="C1736" s="114"/>
      <c r="D1736" s="114"/>
      <c r="E1736" s="114"/>
      <c r="F1736" s="114"/>
      <c r="G1736" s="114"/>
      <c r="H1736" s="117"/>
    </row>
    <row r="1737" spans="1:8" ht="18">
      <c r="A1737" s="117"/>
      <c r="B1737" s="118"/>
      <c r="C1737" s="114"/>
      <c r="D1737" s="114"/>
      <c r="E1737" s="114"/>
      <c r="F1737" s="114"/>
      <c r="G1737" s="114"/>
      <c r="H1737" s="117"/>
    </row>
    <row r="1738" spans="1:8" ht="18">
      <c r="A1738" s="117"/>
      <c r="B1738" s="118"/>
      <c r="C1738" s="114"/>
      <c r="D1738" s="114"/>
      <c r="E1738" s="114"/>
      <c r="F1738" s="114"/>
      <c r="G1738" s="114"/>
      <c r="H1738" s="117"/>
    </row>
    <row r="1739" spans="1:8" ht="18">
      <c r="A1739" s="117"/>
      <c r="B1739" s="118"/>
      <c r="C1739" s="114"/>
      <c r="D1739" s="114"/>
      <c r="E1739" s="114"/>
      <c r="F1739" s="114"/>
      <c r="G1739" s="114"/>
      <c r="H1739" s="117"/>
    </row>
    <row r="1740" spans="1:8" ht="18">
      <c r="A1740" s="117"/>
      <c r="B1740" s="118"/>
      <c r="C1740" s="114"/>
      <c r="D1740" s="114"/>
      <c r="E1740" s="114"/>
      <c r="F1740" s="114"/>
      <c r="G1740" s="114"/>
      <c r="H1740" s="117"/>
    </row>
    <row r="1741" spans="1:8" ht="18">
      <c r="A1741" s="117"/>
      <c r="B1741" s="118"/>
      <c r="C1741" s="114"/>
      <c r="D1741" s="114"/>
      <c r="E1741" s="114"/>
      <c r="F1741" s="114"/>
      <c r="G1741" s="114"/>
      <c r="H1741" s="117"/>
    </row>
    <row r="1742" spans="1:8" ht="18">
      <c r="A1742" s="117"/>
      <c r="B1742" s="118"/>
      <c r="C1742" s="114"/>
      <c r="D1742" s="114"/>
      <c r="E1742" s="114"/>
      <c r="F1742" s="114"/>
      <c r="G1742" s="114"/>
      <c r="H1742" s="117"/>
    </row>
    <row r="1743" spans="1:8" ht="18">
      <c r="A1743" s="117"/>
      <c r="B1743" s="118"/>
      <c r="C1743" s="114"/>
      <c r="D1743" s="114"/>
      <c r="E1743" s="114"/>
      <c r="F1743" s="114"/>
      <c r="G1743" s="114"/>
      <c r="H1743" s="117"/>
    </row>
    <row r="1744" spans="1:8" ht="18">
      <c r="A1744" s="117"/>
      <c r="B1744" s="118"/>
      <c r="C1744" s="114"/>
      <c r="D1744" s="114"/>
      <c r="E1744" s="114"/>
      <c r="F1744" s="114"/>
      <c r="G1744" s="114"/>
      <c r="H1744" s="117"/>
    </row>
    <row r="1745" spans="1:8" ht="18">
      <c r="A1745" s="117"/>
      <c r="B1745" s="118"/>
      <c r="C1745" s="114"/>
      <c r="D1745" s="114"/>
      <c r="E1745" s="114"/>
      <c r="F1745" s="114"/>
      <c r="G1745" s="114"/>
      <c r="H1745" s="117"/>
    </row>
    <row r="1746" spans="1:8" ht="18">
      <c r="A1746" s="117"/>
      <c r="B1746" s="118"/>
      <c r="C1746" s="114"/>
      <c r="D1746" s="114"/>
      <c r="E1746" s="114"/>
      <c r="F1746" s="114"/>
      <c r="G1746" s="114"/>
      <c r="H1746" s="117"/>
    </row>
    <row r="1747" spans="1:8" ht="18">
      <c r="A1747" s="117"/>
      <c r="B1747" s="118"/>
      <c r="C1747" s="114"/>
      <c r="D1747" s="114"/>
      <c r="E1747" s="114"/>
      <c r="F1747" s="114"/>
      <c r="G1747" s="114"/>
      <c r="H1747" s="117"/>
    </row>
    <row r="1748" spans="1:8" ht="18">
      <c r="A1748" s="117"/>
      <c r="B1748" s="118"/>
      <c r="C1748" s="114"/>
      <c r="D1748" s="114"/>
      <c r="E1748" s="114"/>
      <c r="F1748" s="114"/>
      <c r="G1748" s="114"/>
      <c r="H1748" s="117"/>
    </row>
    <row r="1749" spans="1:8" ht="18">
      <c r="A1749" s="117"/>
      <c r="B1749" s="118"/>
      <c r="C1749" s="114"/>
      <c r="D1749" s="114"/>
      <c r="E1749" s="114"/>
      <c r="F1749" s="114"/>
      <c r="G1749" s="114"/>
      <c r="H1749" s="117"/>
    </row>
    <row r="1750" spans="1:8" ht="18">
      <c r="A1750" s="117"/>
      <c r="B1750" s="118"/>
      <c r="C1750" s="114"/>
      <c r="D1750" s="114"/>
      <c r="E1750" s="114"/>
      <c r="F1750" s="114"/>
      <c r="G1750" s="114"/>
      <c r="H1750" s="117"/>
    </row>
    <row r="1751" spans="1:8" ht="18">
      <c r="A1751" s="117"/>
      <c r="B1751" s="118"/>
      <c r="C1751" s="114"/>
      <c r="D1751" s="114"/>
      <c r="E1751" s="114"/>
      <c r="F1751" s="114"/>
      <c r="G1751" s="114"/>
      <c r="H1751" s="117"/>
    </row>
    <row r="1752" spans="1:8" ht="18">
      <c r="A1752" s="117"/>
      <c r="B1752" s="118"/>
      <c r="C1752" s="114"/>
      <c r="D1752" s="114"/>
      <c r="E1752" s="114"/>
      <c r="F1752" s="114"/>
      <c r="G1752" s="114"/>
      <c r="H1752" s="117"/>
    </row>
    <row r="1753" spans="1:8" ht="18">
      <c r="A1753" s="117"/>
      <c r="B1753" s="118"/>
      <c r="C1753" s="114"/>
      <c r="D1753" s="114"/>
      <c r="E1753" s="114"/>
      <c r="F1753" s="114"/>
      <c r="G1753" s="114"/>
      <c r="H1753" s="117"/>
    </row>
    <row r="1754" spans="1:8" ht="18">
      <c r="A1754" s="117"/>
      <c r="B1754" s="118"/>
      <c r="C1754" s="114"/>
      <c r="D1754" s="114"/>
      <c r="E1754" s="114"/>
      <c r="F1754" s="114"/>
      <c r="G1754" s="114"/>
      <c r="H1754" s="117"/>
    </row>
    <row r="1755" spans="1:8" ht="18">
      <c r="A1755" s="117"/>
      <c r="B1755" s="118"/>
      <c r="C1755" s="114"/>
      <c r="D1755" s="114"/>
      <c r="E1755" s="114"/>
      <c r="F1755" s="114"/>
      <c r="G1755" s="114"/>
      <c r="H1755" s="117"/>
    </row>
    <row r="1756" spans="1:8" ht="18">
      <c r="A1756" s="117"/>
      <c r="B1756" s="118"/>
      <c r="C1756" s="114"/>
      <c r="D1756" s="114"/>
      <c r="E1756" s="114"/>
      <c r="F1756" s="114"/>
      <c r="G1756" s="114"/>
      <c r="H1756" s="117"/>
    </row>
    <row r="1757" spans="1:8" ht="18">
      <c r="A1757" s="117"/>
      <c r="B1757" s="118"/>
      <c r="C1757" s="114"/>
      <c r="D1757" s="114"/>
      <c r="E1757" s="114"/>
      <c r="F1757" s="114"/>
      <c r="G1757" s="114"/>
      <c r="H1757" s="117"/>
    </row>
    <row r="1758" spans="1:8" ht="18">
      <c r="A1758" s="117"/>
      <c r="B1758" s="118"/>
      <c r="C1758" s="114"/>
      <c r="D1758" s="114"/>
      <c r="E1758" s="114"/>
      <c r="F1758" s="114"/>
      <c r="G1758" s="114"/>
      <c r="H1758" s="117"/>
    </row>
    <row r="1759" spans="1:8" ht="18">
      <c r="A1759" s="117"/>
      <c r="B1759" s="118"/>
      <c r="C1759" s="114"/>
      <c r="D1759" s="114"/>
      <c r="E1759" s="114"/>
      <c r="F1759" s="114"/>
      <c r="G1759" s="114"/>
      <c r="H1759" s="117"/>
    </row>
    <row r="1760" spans="1:8" ht="18">
      <c r="A1760" s="117"/>
      <c r="B1760" s="118"/>
      <c r="C1760" s="114"/>
      <c r="D1760" s="114"/>
      <c r="E1760" s="114"/>
      <c r="F1760" s="114"/>
      <c r="G1760" s="114"/>
      <c r="H1760" s="117"/>
    </row>
    <row r="1761" spans="1:8" ht="18">
      <c r="A1761" s="117"/>
      <c r="B1761" s="118"/>
      <c r="C1761" s="114"/>
      <c r="D1761" s="114"/>
      <c r="E1761" s="114"/>
      <c r="F1761" s="114"/>
      <c r="G1761" s="114"/>
      <c r="H1761" s="117"/>
    </row>
    <row r="1762" spans="1:8" ht="18">
      <c r="A1762" s="117"/>
      <c r="B1762" s="118"/>
      <c r="C1762" s="114"/>
      <c r="D1762" s="114"/>
      <c r="E1762" s="114"/>
      <c r="F1762" s="114"/>
      <c r="G1762" s="114"/>
      <c r="H1762" s="117"/>
    </row>
    <row r="1763" spans="1:8" ht="18">
      <c r="A1763" s="117"/>
      <c r="B1763" s="118"/>
      <c r="C1763" s="114"/>
      <c r="D1763" s="114"/>
      <c r="E1763" s="114"/>
      <c r="F1763" s="114"/>
      <c r="G1763" s="114"/>
      <c r="H1763" s="117"/>
    </row>
    <row r="1764" spans="1:8" ht="18">
      <c r="A1764" s="117"/>
      <c r="B1764" s="118"/>
      <c r="C1764" s="114"/>
      <c r="D1764" s="114"/>
      <c r="E1764" s="114"/>
      <c r="F1764" s="114"/>
      <c r="G1764" s="114"/>
      <c r="H1764" s="117"/>
    </row>
    <row r="1765" spans="1:8" ht="18">
      <c r="A1765" s="117"/>
      <c r="B1765" s="118"/>
      <c r="C1765" s="114"/>
      <c r="D1765" s="114"/>
      <c r="E1765" s="114"/>
      <c r="F1765" s="114"/>
      <c r="G1765" s="114"/>
      <c r="H1765" s="117"/>
    </row>
    <row r="1766" spans="1:8" ht="18">
      <c r="A1766" s="117"/>
      <c r="B1766" s="118"/>
      <c r="C1766" s="114"/>
      <c r="D1766" s="114"/>
      <c r="E1766" s="114"/>
      <c r="F1766" s="114"/>
      <c r="G1766" s="114"/>
      <c r="H1766" s="117"/>
    </row>
    <row r="1767" spans="1:8" ht="18">
      <c r="A1767" s="117"/>
      <c r="B1767" s="118"/>
      <c r="C1767" s="114"/>
      <c r="D1767" s="114"/>
      <c r="E1767" s="114"/>
      <c r="F1767" s="114"/>
      <c r="G1767" s="114"/>
      <c r="H1767" s="117"/>
    </row>
    <row r="1768" spans="1:8" ht="18">
      <c r="A1768" s="117"/>
      <c r="B1768" s="118"/>
      <c r="C1768" s="114"/>
      <c r="D1768" s="114"/>
      <c r="E1768" s="114"/>
      <c r="F1768" s="114"/>
      <c r="G1768" s="114"/>
      <c r="H1768" s="117"/>
    </row>
    <row r="1769" spans="1:8" ht="18">
      <c r="A1769" s="117"/>
      <c r="B1769" s="118"/>
      <c r="C1769" s="114"/>
      <c r="D1769" s="114"/>
      <c r="E1769" s="114"/>
      <c r="F1769" s="114"/>
      <c r="G1769" s="114"/>
      <c r="H1769" s="117"/>
    </row>
    <row r="1770" spans="1:8" ht="18">
      <c r="A1770" s="117"/>
      <c r="B1770" s="118"/>
      <c r="C1770" s="114"/>
      <c r="D1770" s="114"/>
      <c r="E1770" s="114"/>
      <c r="F1770" s="114"/>
      <c r="G1770" s="114"/>
      <c r="H1770" s="117"/>
    </row>
    <row r="1771" spans="1:8" ht="18">
      <c r="A1771" s="117"/>
      <c r="B1771" s="118"/>
      <c r="C1771" s="114"/>
      <c r="D1771" s="114"/>
      <c r="E1771" s="114"/>
      <c r="F1771" s="114"/>
      <c r="G1771" s="114"/>
      <c r="H1771" s="117"/>
    </row>
    <row r="1772" spans="1:8" ht="18">
      <c r="A1772" s="117"/>
      <c r="B1772" s="118"/>
      <c r="C1772" s="114"/>
      <c r="D1772" s="114"/>
      <c r="E1772" s="114"/>
      <c r="F1772" s="114"/>
      <c r="G1772" s="114"/>
      <c r="H1772" s="117"/>
    </row>
    <row r="1773" spans="1:8" ht="18">
      <c r="A1773" s="117"/>
      <c r="B1773" s="118"/>
      <c r="C1773" s="114"/>
      <c r="D1773" s="114"/>
      <c r="E1773" s="114"/>
      <c r="F1773" s="114"/>
      <c r="G1773" s="114"/>
      <c r="H1773" s="117"/>
    </row>
    <row r="1774" spans="1:8" ht="18">
      <c r="A1774" s="117"/>
      <c r="B1774" s="118"/>
      <c r="C1774" s="114"/>
      <c r="D1774" s="114"/>
      <c r="E1774" s="114"/>
      <c r="F1774" s="114"/>
      <c r="G1774" s="114"/>
      <c r="H1774" s="117"/>
    </row>
    <row r="1775" spans="1:8" ht="18">
      <c r="A1775" s="117"/>
      <c r="B1775" s="118"/>
      <c r="C1775" s="114"/>
      <c r="D1775" s="114"/>
      <c r="E1775" s="114"/>
      <c r="F1775" s="114"/>
      <c r="G1775" s="114"/>
      <c r="H1775" s="117"/>
    </row>
    <row r="1776" spans="1:8" ht="18">
      <c r="A1776" s="117"/>
      <c r="B1776" s="118"/>
      <c r="C1776" s="114"/>
      <c r="D1776" s="114"/>
      <c r="E1776" s="114"/>
      <c r="F1776" s="114"/>
      <c r="G1776" s="114"/>
      <c r="H1776" s="117"/>
    </row>
    <row r="1777" spans="1:8" ht="18">
      <c r="A1777" s="117"/>
      <c r="B1777" s="118"/>
      <c r="C1777" s="114"/>
      <c r="D1777" s="114"/>
      <c r="E1777" s="114"/>
      <c r="F1777" s="114"/>
      <c r="G1777" s="114"/>
      <c r="H1777" s="117"/>
    </row>
    <row r="1778" spans="1:8" ht="18">
      <c r="A1778" s="117"/>
      <c r="B1778" s="118"/>
      <c r="C1778" s="114"/>
      <c r="D1778" s="114"/>
      <c r="E1778" s="114"/>
      <c r="F1778" s="114"/>
      <c r="G1778" s="114"/>
      <c r="H1778" s="117"/>
    </row>
    <row r="1779" spans="1:8" ht="18">
      <c r="A1779" s="117"/>
      <c r="B1779" s="118"/>
      <c r="C1779" s="114"/>
      <c r="D1779" s="114"/>
      <c r="E1779" s="114"/>
      <c r="F1779" s="114"/>
      <c r="G1779" s="114"/>
      <c r="H1779" s="117"/>
    </row>
    <row r="1780" spans="1:8" ht="18">
      <c r="A1780" s="117"/>
      <c r="B1780" s="118"/>
      <c r="C1780" s="114"/>
      <c r="D1780" s="114"/>
      <c r="E1780" s="114"/>
      <c r="F1780" s="114"/>
      <c r="G1780" s="114"/>
      <c r="H1780" s="117"/>
    </row>
    <row r="1781" spans="1:8" ht="18">
      <c r="A1781" s="117"/>
      <c r="B1781" s="118"/>
      <c r="C1781" s="114"/>
      <c r="D1781" s="114"/>
      <c r="E1781" s="114"/>
      <c r="F1781" s="114"/>
      <c r="G1781" s="114"/>
      <c r="H1781" s="117"/>
    </row>
    <row r="1782" spans="1:8" ht="18">
      <c r="A1782" s="117"/>
      <c r="B1782" s="118"/>
      <c r="C1782" s="114"/>
      <c r="D1782" s="114"/>
      <c r="E1782" s="114"/>
      <c r="F1782" s="114"/>
      <c r="G1782" s="114"/>
      <c r="H1782" s="117"/>
    </row>
    <row r="1783" spans="1:8" ht="18">
      <c r="A1783" s="117"/>
      <c r="B1783" s="118"/>
      <c r="C1783" s="114"/>
      <c r="D1783" s="114"/>
      <c r="E1783" s="114"/>
      <c r="F1783" s="114"/>
      <c r="G1783" s="114"/>
      <c r="H1783" s="117"/>
    </row>
    <row r="1784" spans="1:8" ht="18">
      <c r="A1784" s="117"/>
      <c r="B1784" s="118"/>
      <c r="C1784" s="114"/>
      <c r="D1784" s="114"/>
      <c r="E1784" s="114"/>
      <c r="F1784" s="114"/>
      <c r="G1784" s="114"/>
      <c r="H1784" s="117"/>
    </row>
    <row r="1785" spans="1:8" ht="18">
      <c r="A1785" s="117"/>
      <c r="B1785" s="118"/>
      <c r="C1785" s="114"/>
      <c r="D1785" s="114"/>
      <c r="E1785" s="114"/>
      <c r="F1785" s="114"/>
      <c r="G1785" s="114"/>
      <c r="H1785" s="117"/>
    </row>
    <row r="1786" spans="1:8" ht="18">
      <c r="A1786" s="117"/>
      <c r="B1786" s="118"/>
      <c r="C1786" s="114"/>
      <c r="D1786" s="114"/>
      <c r="E1786" s="114"/>
      <c r="F1786" s="114"/>
      <c r="G1786" s="114"/>
      <c r="H1786" s="117"/>
    </row>
    <row r="1787" spans="1:8" ht="18">
      <c r="A1787" s="117"/>
      <c r="B1787" s="118"/>
      <c r="C1787" s="114"/>
      <c r="D1787" s="114"/>
      <c r="E1787" s="114"/>
      <c r="F1787" s="114"/>
      <c r="G1787" s="114"/>
      <c r="H1787" s="117"/>
    </row>
    <row r="1788" spans="1:8" ht="18">
      <c r="A1788" s="117"/>
      <c r="B1788" s="118"/>
      <c r="C1788" s="114"/>
      <c r="D1788" s="114"/>
      <c r="E1788" s="114"/>
      <c r="F1788" s="114"/>
      <c r="G1788" s="114"/>
      <c r="H1788" s="117"/>
    </row>
    <row r="1789" spans="1:8" ht="18">
      <c r="A1789" s="117"/>
      <c r="B1789" s="118"/>
      <c r="C1789" s="114"/>
      <c r="D1789" s="114"/>
      <c r="E1789" s="114"/>
      <c r="F1789" s="114"/>
      <c r="G1789" s="114"/>
      <c r="H1789" s="117"/>
    </row>
    <row r="1790" spans="1:8" ht="18">
      <c r="A1790" s="117"/>
      <c r="B1790" s="118"/>
      <c r="C1790" s="114"/>
      <c r="D1790" s="114"/>
      <c r="E1790" s="114"/>
      <c r="F1790" s="114"/>
      <c r="G1790" s="114"/>
      <c r="H1790" s="117"/>
    </row>
    <row r="1791" spans="1:8" ht="18">
      <c r="A1791" s="117"/>
      <c r="B1791" s="118"/>
      <c r="C1791" s="114"/>
      <c r="D1791" s="114"/>
      <c r="E1791" s="114"/>
      <c r="F1791" s="114"/>
      <c r="G1791" s="114"/>
      <c r="H1791" s="117"/>
    </row>
    <row r="1792" spans="1:8" ht="18">
      <c r="A1792" s="117"/>
      <c r="B1792" s="118"/>
      <c r="C1792" s="114"/>
      <c r="D1792" s="114"/>
      <c r="E1792" s="114"/>
      <c r="F1792" s="114"/>
      <c r="G1792" s="114"/>
      <c r="H1792" s="117"/>
    </row>
    <row r="1793" spans="1:8" ht="18">
      <c r="A1793" s="117"/>
      <c r="B1793" s="118"/>
      <c r="C1793" s="114"/>
      <c r="D1793" s="114"/>
      <c r="E1793" s="114"/>
      <c r="F1793" s="114"/>
      <c r="G1793" s="114"/>
      <c r="H1793" s="117"/>
    </row>
    <row r="1794" spans="1:8" ht="18">
      <c r="A1794" s="117"/>
      <c r="B1794" s="118"/>
      <c r="C1794" s="114"/>
      <c r="D1794" s="114"/>
      <c r="E1794" s="114"/>
      <c r="F1794" s="114"/>
      <c r="G1794" s="114"/>
      <c r="H1794" s="117"/>
    </row>
    <row r="1795" spans="1:8" ht="18">
      <c r="A1795" s="117"/>
      <c r="B1795" s="118"/>
      <c r="C1795" s="114"/>
      <c r="D1795" s="114"/>
      <c r="E1795" s="114"/>
      <c r="F1795" s="114"/>
      <c r="G1795" s="114"/>
      <c r="H1795" s="117"/>
    </row>
    <row r="1796" spans="1:8" ht="18">
      <c r="A1796" s="117"/>
      <c r="B1796" s="118"/>
      <c r="C1796" s="114"/>
      <c r="D1796" s="114"/>
      <c r="E1796" s="114"/>
      <c r="F1796" s="114"/>
      <c r="G1796" s="114"/>
      <c r="H1796" s="117"/>
    </row>
    <row r="1797" spans="1:8" ht="18">
      <c r="A1797" s="117"/>
      <c r="B1797" s="118"/>
      <c r="C1797" s="114"/>
      <c r="D1797" s="114"/>
      <c r="E1797" s="114"/>
      <c r="F1797" s="114"/>
      <c r="G1797" s="114"/>
      <c r="H1797" s="117"/>
    </row>
    <row r="1798" spans="1:8" ht="18">
      <c r="A1798" s="117"/>
      <c r="B1798" s="118"/>
      <c r="C1798" s="114"/>
      <c r="D1798" s="114"/>
      <c r="E1798" s="114"/>
      <c r="F1798" s="114"/>
      <c r="G1798" s="114"/>
      <c r="H1798" s="117"/>
    </row>
    <row r="1799" spans="1:8" ht="18">
      <c r="A1799" s="117"/>
      <c r="B1799" s="118"/>
      <c r="C1799" s="114"/>
      <c r="D1799" s="114"/>
      <c r="E1799" s="114"/>
      <c r="F1799" s="114"/>
      <c r="G1799" s="114"/>
      <c r="H1799" s="117"/>
    </row>
    <row r="1800" spans="1:8" ht="18">
      <c r="A1800" s="117"/>
      <c r="B1800" s="118"/>
      <c r="C1800" s="114"/>
      <c r="D1800" s="114"/>
      <c r="E1800" s="114"/>
      <c r="F1800" s="114"/>
      <c r="G1800" s="114"/>
      <c r="H1800" s="117"/>
    </row>
    <row r="1801" spans="1:8" ht="18">
      <c r="A1801" s="117"/>
      <c r="B1801" s="118"/>
      <c r="C1801" s="114"/>
      <c r="D1801" s="114"/>
      <c r="E1801" s="114"/>
      <c r="F1801" s="114"/>
      <c r="G1801" s="114"/>
      <c r="H1801" s="117"/>
    </row>
    <row r="1802" spans="1:8" ht="18">
      <c r="A1802" s="117"/>
      <c r="B1802" s="118"/>
      <c r="C1802" s="114"/>
      <c r="D1802" s="114"/>
      <c r="E1802" s="114"/>
      <c r="F1802" s="114"/>
      <c r="G1802" s="114"/>
      <c r="H1802" s="117"/>
    </row>
    <row r="1803" spans="1:8" ht="18">
      <c r="A1803" s="117"/>
      <c r="B1803" s="118"/>
      <c r="C1803" s="114"/>
      <c r="D1803" s="114"/>
      <c r="E1803" s="114"/>
      <c r="F1803" s="114"/>
      <c r="G1803" s="114"/>
      <c r="H1803" s="117"/>
    </row>
    <row r="1804" spans="1:8" ht="18">
      <c r="A1804" s="117"/>
      <c r="B1804" s="118"/>
      <c r="C1804" s="114"/>
      <c r="D1804" s="114"/>
      <c r="E1804" s="114"/>
      <c r="F1804" s="114"/>
      <c r="G1804" s="114"/>
      <c r="H1804" s="117"/>
    </row>
    <row r="1805" spans="1:8" ht="18">
      <c r="A1805" s="117"/>
      <c r="B1805" s="118"/>
      <c r="C1805" s="114"/>
      <c r="D1805" s="114"/>
      <c r="E1805" s="114"/>
      <c r="F1805" s="114"/>
      <c r="G1805" s="114"/>
      <c r="H1805" s="117"/>
    </row>
    <row r="1806" spans="1:8" ht="18">
      <c r="A1806" s="117"/>
      <c r="B1806" s="118"/>
      <c r="C1806" s="114"/>
      <c r="D1806" s="114"/>
      <c r="E1806" s="114"/>
      <c r="F1806" s="114"/>
      <c r="G1806" s="114"/>
      <c r="H1806" s="117"/>
    </row>
    <row r="1807" spans="1:8" ht="18">
      <c r="A1807" s="117"/>
      <c r="B1807" s="118"/>
      <c r="C1807" s="114"/>
      <c r="D1807" s="114"/>
      <c r="E1807" s="114"/>
      <c r="F1807" s="114"/>
      <c r="G1807" s="114"/>
      <c r="H1807" s="117"/>
    </row>
    <row r="1808" spans="1:8" ht="18">
      <c r="A1808" s="117"/>
      <c r="B1808" s="118"/>
      <c r="C1808" s="114"/>
      <c r="D1808" s="114"/>
      <c r="E1808" s="114"/>
      <c r="F1808" s="114"/>
      <c r="G1808" s="114"/>
      <c r="H1808" s="117"/>
    </row>
    <row r="1809" spans="1:8" ht="18">
      <c r="A1809" s="117"/>
      <c r="B1809" s="118"/>
      <c r="C1809" s="114"/>
      <c r="D1809" s="114"/>
      <c r="E1809" s="114"/>
      <c r="F1809" s="114"/>
      <c r="G1809" s="114"/>
      <c r="H1809" s="117"/>
    </row>
    <row r="1810" spans="1:8" ht="18">
      <c r="A1810" s="117"/>
      <c r="B1810" s="118"/>
      <c r="C1810" s="114"/>
      <c r="D1810" s="114"/>
      <c r="E1810" s="114"/>
      <c r="F1810" s="114"/>
      <c r="G1810" s="114"/>
      <c r="H1810" s="117"/>
    </row>
    <row r="1811" spans="1:8" ht="18">
      <c r="A1811" s="117"/>
      <c r="B1811" s="118"/>
      <c r="C1811" s="114"/>
      <c r="D1811" s="114"/>
      <c r="E1811" s="114"/>
      <c r="F1811" s="114"/>
      <c r="G1811" s="114"/>
      <c r="H1811" s="117"/>
    </row>
    <row r="1812" spans="1:8" ht="18">
      <c r="A1812" s="117"/>
      <c r="B1812" s="118"/>
      <c r="C1812" s="114"/>
      <c r="D1812" s="114"/>
      <c r="E1812" s="114"/>
      <c r="F1812" s="114"/>
      <c r="G1812" s="114"/>
      <c r="H1812" s="117"/>
    </row>
    <row r="1813" spans="1:8" ht="18">
      <c r="A1813" s="117"/>
      <c r="B1813" s="118"/>
      <c r="C1813" s="114"/>
      <c r="D1813" s="114"/>
      <c r="E1813" s="114"/>
      <c r="F1813" s="114"/>
      <c r="G1813" s="114"/>
      <c r="H1813" s="117"/>
    </row>
    <row r="1814" spans="1:8" ht="18">
      <c r="A1814" s="117"/>
      <c r="B1814" s="118"/>
      <c r="C1814" s="114"/>
      <c r="D1814" s="114"/>
      <c r="E1814" s="114"/>
      <c r="F1814" s="114"/>
      <c r="G1814" s="114"/>
      <c r="H1814" s="117"/>
    </row>
    <row r="1815" spans="1:8" ht="18">
      <c r="A1815" s="117"/>
      <c r="B1815" s="118"/>
      <c r="C1815" s="114"/>
      <c r="D1815" s="114"/>
      <c r="E1815" s="114"/>
      <c r="F1815" s="114"/>
      <c r="G1815" s="114"/>
      <c r="H1815" s="117"/>
    </row>
    <row r="1816" spans="1:8" ht="18">
      <c r="A1816" s="117"/>
      <c r="B1816" s="118"/>
      <c r="C1816" s="114"/>
      <c r="D1816" s="114"/>
      <c r="E1816" s="114"/>
      <c r="F1816" s="114"/>
      <c r="G1816" s="114"/>
      <c r="H1816" s="117"/>
    </row>
    <row r="1817" spans="1:8" ht="18">
      <c r="A1817" s="117"/>
      <c r="B1817" s="118"/>
      <c r="C1817" s="114"/>
      <c r="D1817" s="114"/>
      <c r="E1817" s="114"/>
      <c r="F1817" s="114"/>
      <c r="G1817" s="114"/>
      <c r="H1817" s="117"/>
    </row>
    <row r="1818" spans="1:8" ht="18">
      <c r="A1818" s="117"/>
      <c r="B1818" s="118"/>
      <c r="C1818" s="114"/>
      <c r="D1818" s="114"/>
      <c r="E1818" s="114"/>
      <c r="F1818" s="114"/>
      <c r="G1818" s="114"/>
      <c r="H1818" s="117"/>
    </row>
    <row r="1819" spans="1:8" ht="18">
      <c r="A1819" s="117"/>
      <c r="B1819" s="118"/>
      <c r="C1819" s="114"/>
      <c r="D1819" s="114"/>
      <c r="E1819" s="114"/>
      <c r="F1819" s="114"/>
      <c r="G1819" s="114"/>
      <c r="H1819" s="117"/>
    </row>
    <row r="1820" spans="1:8" ht="18">
      <c r="A1820" s="117"/>
      <c r="B1820" s="118"/>
      <c r="C1820" s="114"/>
      <c r="D1820" s="114"/>
      <c r="E1820" s="114"/>
      <c r="F1820" s="114"/>
      <c r="G1820" s="114"/>
      <c r="H1820" s="117"/>
    </row>
    <row r="1821" spans="1:8" ht="18">
      <c r="A1821" s="117"/>
      <c r="B1821" s="118"/>
      <c r="C1821" s="114"/>
      <c r="D1821" s="114"/>
      <c r="E1821" s="114"/>
      <c r="F1821" s="114"/>
      <c r="G1821" s="114"/>
      <c r="H1821" s="117"/>
    </row>
    <row r="1822" spans="1:8" ht="18">
      <c r="A1822" s="117"/>
      <c r="B1822" s="118"/>
      <c r="C1822" s="114"/>
      <c r="D1822" s="114"/>
      <c r="E1822" s="114"/>
      <c r="F1822" s="114"/>
      <c r="G1822" s="114"/>
      <c r="H1822" s="117"/>
    </row>
    <row r="1823" spans="1:8" ht="18">
      <c r="A1823" s="117"/>
      <c r="B1823" s="118"/>
      <c r="C1823" s="114"/>
      <c r="D1823" s="114"/>
      <c r="E1823" s="114"/>
      <c r="F1823" s="114"/>
      <c r="G1823" s="114"/>
      <c r="H1823" s="117"/>
    </row>
    <row r="1824" spans="1:8" ht="18">
      <c r="A1824" s="117"/>
      <c r="B1824" s="118"/>
      <c r="C1824" s="114"/>
      <c r="D1824" s="114"/>
      <c r="E1824" s="114"/>
      <c r="F1824" s="114"/>
      <c r="G1824" s="114"/>
      <c r="H1824" s="117"/>
    </row>
    <row r="1825" spans="1:8" ht="18">
      <c r="A1825" s="117"/>
      <c r="B1825" s="118"/>
      <c r="C1825" s="114"/>
      <c r="D1825" s="114"/>
      <c r="E1825" s="114"/>
      <c r="F1825" s="114"/>
      <c r="G1825" s="114"/>
      <c r="H1825" s="117"/>
    </row>
    <row r="1826" spans="1:8" ht="18">
      <c r="A1826" s="117"/>
      <c r="B1826" s="118"/>
      <c r="C1826" s="114"/>
      <c r="D1826" s="114"/>
      <c r="E1826" s="114"/>
      <c r="F1826" s="114"/>
      <c r="G1826" s="114"/>
      <c r="H1826" s="117"/>
    </row>
    <row r="1827" spans="1:8" ht="18">
      <c r="A1827" s="117"/>
      <c r="B1827" s="118"/>
      <c r="C1827" s="114"/>
      <c r="D1827" s="114"/>
      <c r="E1827" s="114"/>
      <c r="F1827" s="114"/>
      <c r="G1827" s="114"/>
      <c r="H1827" s="117"/>
    </row>
    <row r="1828" spans="1:8" ht="18">
      <c r="A1828" s="117"/>
      <c r="B1828" s="118"/>
      <c r="C1828" s="114"/>
      <c r="D1828" s="114"/>
      <c r="E1828" s="114"/>
      <c r="F1828" s="114"/>
      <c r="G1828" s="114"/>
      <c r="H1828" s="117"/>
    </row>
    <row r="1829" spans="1:8" ht="18">
      <c r="A1829" s="117"/>
      <c r="B1829" s="118"/>
      <c r="C1829" s="114"/>
      <c r="D1829" s="114"/>
      <c r="E1829" s="114"/>
      <c r="F1829" s="114"/>
      <c r="G1829" s="114"/>
      <c r="H1829" s="117"/>
    </row>
    <row r="1830" spans="1:8" ht="18">
      <c r="A1830" s="117"/>
      <c r="B1830" s="118"/>
      <c r="C1830" s="114"/>
      <c r="D1830" s="114"/>
      <c r="E1830" s="114"/>
      <c r="F1830" s="114"/>
      <c r="G1830" s="114"/>
      <c r="H1830" s="117"/>
    </row>
    <row r="1831" spans="1:8" ht="18">
      <c r="A1831" s="117"/>
      <c r="B1831" s="118"/>
      <c r="C1831" s="114"/>
      <c r="D1831" s="114"/>
      <c r="E1831" s="114"/>
      <c r="F1831" s="114"/>
      <c r="G1831" s="114"/>
      <c r="H1831" s="117"/>
    </row>
    <row r="1832" spans="1:8" ht="18">
      <c r="A1832" s="117"/>
      <c r="B1832" s="118"/>
      <c r="C1832" s="114"/>
      <c r="D1832" s="114"/>
      <c r="E1832" s="114"/>
      <c r="F1832" s="114"/>
      <c r="G1832" s="114"/>
      <c r="H1832" s="117"/>
    </row>
    <row r="1833" spans="1:8" ht="18">
      <c r="A1833" s="117"/>
      <c r="B1833" s="118"/>
      <c r="C1833" s="114"/>
      <c r="D1833" s="114"/>
      <c r="E1833" s="114"/>
      <c r="F1833" s="114"/>
      <c r="G1833" s="114"/>
      <c r="H1833" s="117"/>
    </row>
    <row r="1834" spans="1:8" ht="18">
      <c r="A1834" s="117"/>
      <c r="B1834" s="118"/>
      <c r="C1834" s="114"/>
      <c r="D1834" s="114"/>
      <c r="E1834" s="114"/>
      <c r="F1834" s="114"/>
      <c r="G1834" s="114"/>
      <c r="H1834" s="117"/>
    </row>
    <row r="1835" spans="1:8" ht="18">
      <c r="A1835" s="117"/>
      <c r="B1835" s="118"/>
      <c r="C1835" s="114"/>
      <c r="D1835" s="114"/>
      <c r="E1835" s="114"/>
      <c r="F1835" s="114"/>
      <c r="G1835" s="114"/>
      <c r="H1835" s="117"/>
    </row>
    <row r="1836" spans="1:8" ht="18">
      <c r="A1836" s="117"/>
      <c r="B1836" s="118"/>
      <c r="C1836" s="114"/>
      <c r="D1836" s="114"/>
      <c r="E1836" s="114"/>
      <c r="F1836" s="114"/>
      <c r="G1836" s="114"/>
      <c r="H1836" s="117"/>
    </row>
    <row r="1837" spans="1:8" ht="18">
      <c r="A1837" s="117"/>
      <c r="B1837" s="118"/>
      <c r="C1837" s="114"/>
      <c r="D1837" s="114"/>
      <c r="E1837" s="114"/>
      <c r="F1837" s="114"/>
      <c r="G1837" s="114"/>
      <c r="H1837" s="117"/>
    </row>
    <row r="1838" spans="1:8" ht="18">
      <c r="A1838" s="117"/>
      <c r="B1838" s="118"/>
      <c r="C1838" s="114"/>
      <c r="D1838" s="114"/>
      <c r="E1838" s="114"/>
      <c r="F1838" s="114"/>
      <c r="G1838" s="114"/>
      <c r="H1838" s="117"/>
    </row>
    <row r="1839" spans="1:8" ht="18">
      <c r="A1839" s="117"/>
      <c r="B1839" s="118"/>
      <c r="C1839" s="114"/>
      <c r="D1839" s="114"/>
      <c r="E1839" s="114"/>
      <c r="F1839" s="114"/>
      <c r="G1839" s="114"/>
      <c r="H1839" s="117"/>
    </row>
    <row r="1840" spans="1:8" ht="18">
      <c r="A1840" s="117"/>
      <c r="B1840" s="118"/>
      <c r="C1840" s="114"/>
      <c r="D1840" s="114"/>
      <c r="E1840" s="114"/>
      <c r="F1840" s="114"/>
      <c r="G1840" s="114"/>
      <c r="H1840" s="117"/>
    </row>
    <row r="1841" spans="1:8" ht="18">
      <c r="A1841" s="117"/>
      <c r="B1841" s="118"/>
      <c r="C1841" s="114"/>
      <c r="D1841" s="114"/>
      <c r="E1841" s="114"/>
      <c r="F1841" s="114"/>
      <c r="G1841" s="114"/>
      <c r="H1841" s="117"/>
    </row>
    <row r="1842" spans="1:8" ht="18">
      <c r="A1842" s="117"/>
      <c r="B1842" s="118"/>
      <c r="C1842" s="114"/>
      <c r="D1842" s="114"/>
      <c r="E1842" s="114"/>
      <c r="F1842" s="114"/>
      <c r="G1842" s="114"/>
      <c r="H1842" s="117"/>
    </row>
    <row r="1843" spans="1:8" ht="18">
      <c r="A1843" s="117"/>
      <c r="B1843" s="118"/>
      <c r="C1843" s="114"/>
      <c r="D1843" s="114"/>
      <c r="E1843" s="114"/>
      <c r="F1843" s="114"/>
      <c r="G1843" s="114"/>
      <c r="H1843" s="117"/>
    </row>
    <row r="1844" spans="1:8" ht="18">
      <c r="A1844" s="117"/>
      <c r="B1844" s="118"/>
      <c r="C1844" s="114"/>
      <c r="D1844" s="114"/>
      <c r="E1844" s="114"/>
      <c r="F1844" s="114"/>
      <c r="G1844" s="114"/>
      <c r="H1844" s="117"/>
    </row>
    <row r="1845" spans="1:8" ht="18">
      <c r="A1845" s="117"/>
      <c r="B1845" s="118"/>
      <c r="C1845" s="114"/>
      <c r="D1845" s="114"/>
      <c r="E1845" s="114"/>
      <c r="F1845" s="114"/>
      <c r="G1845" s="114"/>
      <c r="H1845" s="117"/>
    </row>
    <row r="1846" spans="1:8" ht="18">
      <c r="A1846" s="117"/>
      <c r="B1846" s="118"/>
      <c r="C1846" s="114"/>
      <c r="D1846" s="114"/>
      <c r="E1846" s="114"/>
      <c r="F1846" s="114"/>
      <c r="G1846" s="114"/>
      <c r="H1846" s="117"/>
    </row>
    <row r="1847" spans="1:8" ht="18">
      <c r="A1847" s="117"/>
      <c r="B1847" s="118"/>
      <c r="C1847" s="114"/>
      <c r="D1847" s="114"/>
      <c r="E1847" s="114"/>
      <c r="F1847" s="114"/>
      <c r="G1847" s="114"/>
      <c r="H1847" s="117"/>
    </row>
    <row r="1848" spans="1:8" ht="18">
      <c r="A1848" s="117"/>
      <c r="B1848" s="118"/>
      <c r="C1848" s="114"/>
      <c r="D1848" s="114"/>
      <c r="E1848" s="114"/>
      <c r="F1848" s="114"/>
      <c r="G1848" s="114"/>
      <c r="H1848" s="117"/>
    </row>
    <row r="1849" spans="1:8" ht="18">
      <c r="A1849" s="117"/>
      <c r="B1849" s="118"/>
      <c r="C1849" s="114"/>
      <c r="D1849" s="114"/>
      <c r="E1849" s="114"/>
      <c r="F1849" s="114"/>
      <c r="G1849" s="114"/>
      <c r="H1849" s="117"/>
    </row>
    <row r="1850" spans="1:8" ht="18">
      <c r="A1850" s="117"/>
      <c r="B1850" s="118"/>
      <c r="C1850" s="114"/>
      <c r="D1850" s="114"/>
      <c r="E1850" s="114"/>
      <c r="F1850" s="114"/>
      <c r="G1850" s="114"/>
      <c r="H1850" s="117"/>
    </row>
    <row r="1851" spans="1:8" ht="18">
      <c r="A1851" s="117"/>
      <c r="B1851" s="118"/>
      <c r="C1851" s="114"/>
      <c r="D1851" s="114"/>
      <c r="E1851" s="114"/>
      <c r="F1851" s="114"/>
      <c r="G1851" s="114"/>
      <c r="H1851" s="117"/>
    </row>
    <row r="1852" spans="1:8" ht="18">
      <c r="A1852" s="117"/>
      <c r="B1852" s="118"/>
      <c r="C1852" s="114"/>
      <c r="D1852" s="114"/>
      <c r="E1852" s="114"/>
      <c r="F1852" s="114"/>
      <c r="G1852" s="114"/>
      <c r="H1852" s="117"/>
    </row>
    <row r="1853" spans="1:8" ht="18">
      <c r="A1853" s="117"/>
      <c r="B1853" s="118"/>
      <c r="C1853" s="114"/>
      <c r="D1853" s="114"/>
      <c r="E1853" s="114"/>
      <c r="F1853" s="114"/>
      <c r="G1853" s="114"/>
      <c r="H1853" s="117"/>
    </row>
    <row r="1854" spans="1:8" ht="18">
      <c r="A1854" s="117"/>
      <c r="B1854" s="118"/>
      <c r="C1854" s="114"/>
      <c r="D1854" s="114"/>
      <c r="E1854" s="114"/>
      <c r="F1854" s="114"/>
      <c r="G1854" s="114"/>
      <c r="H1854" s="117"/>
    </row>
    <row r="1855" spans="1:8" ht="18">
      <c r="A1855" s="117"/>
      <c r="B1855" s="118"/>
      <c r="C1855" s="114"/>
      <c r="D1855" s="114"/>
      <c r="E1855" s="114"/>
      <c r="F1855" s="114"/>
      <c r="G1855" s="114"/>
      <c r="H1855" s="117"/>
    </row>
    <row r="1856" spans="1:8" ht="18">
      <c r="A1856" s="117"/>
      <c r="B1856" s="118"/>
      <c r="C1856" s="114"/>
      <c r="D1856" s="114"/>
      <c r="E1856" s="114"/>
      <c r="F1856" s="114"/>
      <c r="G1856" s="114"/>
      <c r="H1856" s="117"/>
    </row>
    <row r="1857" spans="1:8" ht="18">
      <c r="A1857" s="117"/>
      <c r="B1857" s="118"/>
      <c r="C1857" s="114"/>
      <c r="D1857" s="114"/>
      <c r="E1857" s="114"/>
      <c r="F1857" s="114"/>
      <c r="G1857" s="114"/>
      <c r="H1857" s="117"/>
    </row>
    <row r="1858" spans="1:8" ht="18">
      <c r="A1858" s="117"/>
      <c r="B1858" s="118"/>
      <c r="C1858" s="114"/>
      <c r="D1858" s="114"/>
      <c r="E1858" s="114"/>
      <c r="F1858" s="114"/>
      <c r="G1858" s="114"/>
      <c r="H1858" s="117"/>
    </row>
    <row r="1859" spans="1:8" ht="18">
      <c r="A1859" s="117"/>
      <c r="B1859" s="118"/>
      <c r="C1859" s="114"/>
      <c r="D1859" s="114"/>
      <c r="E1859" s="114"/>
      <c r="F1859" s="114"/>
      <c r="G1859" s="114"/>
      <c r="H1859" s="117"/>
    </row>
    <row r="1860" spans="1:8" ht="18">
      <c r="A1860" s="117"/>
      <c r="B1860" s="118"/>
      <c r="C1860" s="114"/>
      <c r="D1860" s="114"/>
      <c r="E1860" s="114"/>
      <c r="F1860" s="114"/>
      <c r="G1860" s="114"/>
      <c r="H1860" s="117"/>
    </row>
    <row r="1861" spans="1:8" ht="18">
      <c r="A1861" s="117"/>
      <c r="B1861" s="118"/>
      <c r="C1861" s="114"/>
      <c r="D1861" s="114"/>
      <c r="E1861" s="114"/>
      <c r="F1861" s="114"/>
      <c r="G1861" s="114"/>
      <c r="H1861" s="117"/>
    </row>
    <row r="1862" spans="1:8" ht="18">
      <c r="A1862" s="117"/>
      <c r="B1862" s="118"/>
      <c r="C1862" s="114"/>
      <c r="D1862" s="114"/>
      <c r="E1862" s="114"/>
      <c r="F1862" s="114"/>
      <c r="G1862" s="114"/>
      <c r="H1862" s="117"/>
    </row>
    <row r="1863" spans="1:8" ht="18">
      <c r="A1863" s="117"/>
      <c r="B1863" s="118"/>
      <c r="C1863" s="114"/>
      <c r="D1863" s="114"/>
      <c r="E1863" s="114"/>
      <c r="F1863" s="114"/>
      <c r="G1863" s="114"/>
      <c r="H1863" s="117"/>
    </row>
    <row r="1864" spans="1:8" ht="18">
      <c r="A1864" s="117"/>
      <c r="B1864" s="118"/>
      <c r="C1864" s="114"/>
      <c r="D1864" s="114"/>
      <c r="E1864" s="114"/>
      <c r="F1864" s="114"/>
      <c r="G1864" s="114"/>
      <c r="H1864" s="117"/>
    </row>
    <row r="1865" spans="1:8" ht="18">
      <c r="A1865" s="117"/>
      <c r="B1865" s="118"/>
      <c r="C1865" s="114"/>
      <c r="D1865" s="114"/>
      <c r="E1865" s="114"/>
      <c r="F1865" s="114"/>
      <c r="G1865" s="114"/>
      <c r="H1865" s="117"/>
    </row>
    <row r="1866" spans="1:8" ht="18">
      <c r="A1866" s="117"/>
      <c r="B1866" s="118"/>
      <c r="C1866" s="114"/>
      <c r="D1866" s="114"/>
      <c r="E1866" s="114"/>
      <c r="F1866" s="114"/>
      <c r="G1866" s="114"/>
      <c r="H1866" s="117"/>
    </row>
    <row r="1867" spans="1:8" ht="18">
      <c r="A1867" s="117"/>
      <c r="B1867" s="118"/>
      <c r="C1867" s="114"/>
      <c r="D1867" s="114"/>
      <c r="E1867" s="114"/>
      <c r="F1867" s="114"/>
      <c r="G1867" s="114"/>
      <c r="H1867" s="117"/>
    </row>
    <row r="1868" spans="1:8" ht="18">
      <c r="A1868" s="117"/>
      <c r="B1868" s="118"/>
      <c r="C1868" s="114"/>
      <c r="D1868" s="114"/>
      <c r="E1868" s="114"/>
      <c r="F1868" s="114"/>
      <c r="G1868" s="114"/>
      <c r="H1868" s="117"/>
    </row>
    <row r="1869" spans="1:8" ht="18">
      <c r="A1869" s="117"/>
      <c r="B1869" s="118"/>
      <c r="C1869" s="114"/>
      <c r="D1869" s="114"/>
      <c r="E1869" s="114"/>
      <c r="F1869" s="114"/>
      <c r="G1869" s="114"/>
      <c r="H1869" s="117"/>
    </row>
    <row r="1870" spans="1:8" ht="18">
      <c r="A1870" s="117"/>
      <c r="B1870" s="118"/>
      <c r="C1870" s="114"/>
      <c r="D1870" s="114"/>
      <c r="E1870" s="114"/>
      <c r="F1870" s="114"/>
      <c r="G1870" s="114"/>
      <c r="H1870" s="117"/>
    </row>
    <row r="1871" spans="1:8" ht="18">
      <c r="A1871" s="117"/>
      <c r="B1871" s="118"/>
      <c r="C1871" s="114"/>
      <c r="D1871" s="114"/>
      <c r="E1871" s="114"/>
      <c r="F1871" s="114"/>
      <c r="G1871" s="114"/>
      <c r="H1871" s="117"/>
    </row>
    <row r="1872" spans="1:8" ht="18">
      <c r="A1872" s="117"/>
      <c r="B1872" s="118"/>
      <c r="C1872" s="114"/>
      <c r="D1872" s="114"/>
      <c r="E1872" s="114"/>
      <c r="F1872" s="114"/>
      <c r="G1872" s="114"/>
      <c r="H1872" s="117"/>
    </row>
    <row r="1873" spans="1:8" ht="18">
      <c r="A1873" s="117"/>
      <c r="B1873" s="118"/>
      <c r="C1873" s="114"/>
      <c r="D1873" s="114"/>
      <c r="E1873" s="114"/>
      <c r="F1873" s="114"/>
      <c r="G1873" s="114"/>
      <c r="H1873" s="117"/>
    </row>
    <row r="1874" spans="1:8" ht="18">
      <c r="A1874" s="117"/>
      <c r="B1874" s="118"/>
      <c r="C1874" s="114"/>
      <c r="D1874" s="114"/>
      <c r="E1874" s="114"/>
      <c r="F1874" s="114"/>
      <c r="G1874" s="114"/>
      <c r="H1874" s="117"/>
    </row>
    <row r="1875" spans="1:8" ht="18">
      <c r="A1875" s="117"/>
      <c r="B1875" s="118"/>
      <c r="C1875" s="114"/>
      <c r="D1875" s="114"/>
      <c r="E1875" s="114"/>
      <c r="F1875" s="114"/>
      <c r="G1875" s="114"/>
      <c r="H1875" s="117"/>
    </row>
    <row r="1876" spans="1:8" ht="18">
      <c r="A1876" s="117"/>
      <c r="B1876" s="118"/>
      <c r="C1876" s="114"/>
      <c r="D1876" s="114"/>
      <c r="E1876" s="114"/>
      <c r="F1876" s="114"/>
      <c r="G1876" s="114"/>
      <c r="H1876" s="117"/>
    </row>
    <row r="1877" spans="1:8" ht="18">
      <c r="A1877" s="117"/>
      <c r="B1877" s="118"/>
      <c r="C1877" s="114"/>
      <c r="D1877" s="114"/>
      <c r="E1877" s="114"/>
      <c r="F1877" s="114"/>
      <c r="G1877" s="114"/>
      <c r="H1877" s="117"/>
    </row>
    <row r="1878" spans="1:8" ht="18">
      <c r="A1878" s="117"/>
      <c r="B1878" s="118"/>
      <c r="C1878" s="114"/>
      <c r="D1878" s="114"/>
      <c r="E1878" s="114"/>
      <c r="F1878" s="114"/>
      <c r="G1878" s="114"/>
      <c r="H1878" s="117"/>
    </row>
    <row r="1879" spans="1:8" ht="18">
      <c r="A1879" s="117"/>
      <c r="B1879" s="118"/>
      <c r="C1879" s="114"/>
      <c r="D1879" s="114"/>
      <c r="E1879" s="114"/>
      <c r="F1879" s="114"/>
      <c r="G1879" s="114"/>
      <c r="H1879" s="117"/>
    </row>
    <row r="1880" spans="1:8" ht="18">
      <c r="A1880" s="117"/>
      <c r="B1880" s="118"/>
      <c r="C1880" s="114"/>
      <c r="D1880" s="114"/>
      <c r="E1880" s="114"/>
      <c r="F1880" s="114"/>
      <c r="G1880" s="114"/>
      <c r="H1880" s="117"/>
    </row>
    <row r="1881" spans="1:8" ht="18">
      <c r="A1881" s="117"/>
      <c r="B1881" s="118"/>
      <c r="C1881" s="114"/>
      <c r="D1881" s="114"/>
      <c r="E1881" s="114"/>
      <c r="F1881" s="114"/>
      <c r="G1881" s="114"/>
      <c r="H1881" s="117"/>
    </row>
    <row r="1882" spans="1:8" ht="18">
      <c r="A1882" s="117"/>
      <c r="B1882" s="118"/>
      <c r="C1882" s="114"/>
      <c r="D1882" s="114"/>
      <c r="E1882" s="114"/>
      <c r="F1882" s="114"/>
      <c r="G1882" s="114"/>
      <c r="H1882" s="117"/>
    </row>
    <row r="1883" spans="1:8" ht="18">
      <c r="A1883" s="117"/>
      <c r="B1883" s="118"/>
      <c r="C1883" s="114"/>
      <c r="D1883" s="114"/>
      <c r="E1883" s="114"/>
      <c r="F1883" s="114"/>
      <c r="G1883" s="114"/>
      <c r="H1883" s="117"/>
    </row>
    <row r="1884" spans="1:8" ht="18">
      <c r="A1884" s="117"/>
      <c r="B1884" s="118"/>
      <c r="C1884" s="114"/>
      <c r="D1884" s="114"/>
      <c r="E1884" s="114"/>
      <c r="F1884" s="114"/>
      <c r="G1884" s="114"/>
      <c r="H1884" s="117"/>
    </row>
    <row r="1885" spans="1:8" ht="18">
      <c r="A1885" s="117"/>
      <c r="B1885" s="118"/>
      <c r="C1885" s="114"/>
      <c r="D1885" s="114"/>
      <c r="E1885" s="114"/>
      <c r="F1885" s="114"/>
      <c r="G1885" s="114"/>
      <c r="H1885" s="117"/>
    </row>
    <row r="1886" spans="1:8" ht="18">
      <c r="A1886" s="117"/>
      <c r="B1886" s="118"/>
      <c r="C1886" s="114"/>
      <c r="D1886" s="114"/>
      <c r="E1886" s="114"/>
      <c r="F1886" s="114"/>
      <c r="G1886" s="114"/>
      <c r="H1886" s="117"/>
    </row>
    <row r="1887" spans="1:8" ht="18">
      <c r="A1887" s="117"/>
      <c r="B1887" s="118"/>
      <c r="C1887" s="114"/>
      <c r="D1887" s="114"/>
      <c r="E1887" s="114"/>
      <c r="F1887" s="114"/>
      <c r="G1887" s="114"/>
      <c r="H1887" s="117"/>
    </row>
    <row r="1888" spans="1:8" ht="18">
      <c r="A1888" s="117"/>
      <c r="B1888" s="118"/>
      <c r="C1888" s="114"/>
      <c r="D1888" s="114"/>
      <c r="E1888" s="114"/>
      <c r="F1888" s="114"/>
      <c r="G1888" s="114"/>
      <c r="H1888" s="117"/>
    </row>
    <row r="1889" spans="1:8" ht="18">
      <c r="A1889" s="117"/>
      <c r="B1889" s="118"/>
      <c r="C1889" s="114"/>
      <c r="D1889" s="114"/>
      <c r="E1889" s="114"/>
      <c r="F1889" s="114"/>
      <c r="G1889" s="114"/>
      <c r="H1889" s="117"/>
    </row>
    <row r="1890" spans="1:8" ht="18">
      <c r="A1890" s="117"/>
      <c r="B1890" s="118"/>
      <c r="C1890" s="114"/>
      <c r="D1890" s="114"/>
      <c r="E1890" s="114"/>
      <c r="F1890" s="114"/>
      <c r="G1890" s="114"/>
      <c r="H1890" s="117"/>
    </row>
    <row r="1891" spans="1:8" ht="18">
      <c r="A1891" s="117"/>
      <c r="B1891" s="118"/>
      <c r="C1891" s="114"/>
      <c r="D1891" s="114"/>
      <c r="E1891" s="114"/>
      <c r="F1891" s="114"/>
      <c r="G1891" s="114"/>
      <c r="H1891" s="117"/>
    </row>
    <row r="1892" spans="1:8" ht="18">
      <c r="A1892" s="117"/>
      <c r="B1892" s="118"/>
      <c r="C1892" s="114"/>
      <c r="D1892" s="114"/>
      <c r="E1892" s="114"/>
      <c r="F1892" s="114"/>
      <c r="G1892" s="114"/>
      <c r="H1892" s="117"/>
    </row>
    <row r="1893" spans="1:8" ht="18">
      <c r="A1893" s="117"/>
      <c r="B1893" s="118"/>
      <c r="C1893" s="114"/>
      <c r="D1893" s="114"/>
      <c r="E1893" s="114"/>
      <c r="F1893" s="114"/>
      <c r="G1893" s="114"/>
      <c r="H1893" s="117"/>
    </row>
    <row r="1894" spans="1:8" ht="18">
      <c r="A1894" s="117"/>
      <c r="B1894" s="118"/>
      <c r="C1894" s="114"/>
      <c r="D1894" s="114"/>
      <c r="E1894" s="114"/>
      <c r="F1894" s="114"/>
      <c r="G1894" s="114"/>
      <c r="H1894" s="117"/>
    </row>
    <row r="1895" spans="1:8" ht="18">
      <c r="A1895" s="117"/>
      <c r="B1895" s="118"/>
      <c r="C1895" s="114"/>
      <c r="D1895" s="114"/>
      <c r="E1895" s="114"/>
      <c r="F1895" s="114"/>
      <c r="G1895" s="114"/>
      <c r="H1895" s="117"/>
    </row>
    <row r="1896" spans="1:8" ht="18">
      <c r="A1896" s="117"/>
      <c r="B1896" s="118"/>
      <c r="C1896" s="114"/>
      <c r="D1896" s="114"/>
      <c r="E1896" s="114"/>
      <c r="F1896" s="114"/>
      <c r="G1896" s="114"/>
      <c r="H1896" s="117"/>
    </row>
    <row r="1897" spans="1:8" ht="18">
      <c r="A1897" s="117"/>
      <c r="B1897" s="118"/>
      <c r="C1897" s="114"/>
      <c r="D1897" s="114"/>
      <c r="E1897" s="114"/>
      <c r="F1897" s="114"/>
      <c r="G1897" s="114"/>
      <c r="H1897" s="117"/>
    </row>
    <row r="1898" spans="1:8" ht="18">
      <c r="A1898" s="117"/>
      <c r="B1898" s="118"/>
      <c r="C1898" s="114"/>
      <c r="D1898" s="114"/>
      <c r="E1898" s="114"/>
      <c r="F1898" s="114"/>
      <c r="G1898" s="114"/>
      <c r="H1898" s="117"/>
    </row>
    <row r="1899" spans="1:8" ht="18">
      <c r="A1899" s="117"/>
      <c r="B1899" s="118"/>
      <c r="C1899" s="114"/>
      <c r="D1899" s="114"/>
      <c r="E1899" s="114"/>
      <c r="F1899" s="114"/>
      <c r="G1899" s="114"/>
      <c r="H1899" s="117"/>
    </row>
    <row r="1900" spans="1:8" ht="18">
      <c r="A1900" s="117"/>
      <c r="B1900" s="118"/>
      <c r="C1900" s="114"/>
      <c r="D1900" s="114"/>
      <c r="E1900" s="114"/>
      <c r="F1900" s="114"/>
      <c r="G1900" s="114"/>
      <c r="H1900" s="117"/>
    </row>
    <row r="1901" spans="1:8" ht="18">
      <c r="A1901" s="117"/>
      <c r="B1901" s="118"/>
      <c r="C1901" s="114"/>
      <c r="D1901" s="114"/>
      <c r="E1901" s="114"/>
      <c r="F1901" s="114"/>
      <c r="G1901" s="114"/>
      <c r="H1901" s="117"/>
    </row>
    <row r="1902" spans="1:8" ht="18">
      <c r="A1902" s="117"/>
      <c r="B1902" s="118"/>
      <c r="C1902" s="114"/>
      <c r="D1902" s="114"/>
      <c r="E1902" s="114"/>
      <c r="F1902" s="114"/>
      <c r="G1902" s="114"/>
      <c r="H1902" s="117"/>
    </row>
    <row r="1903" spans="1:8" ht="18">
      <c r="A1903" s="117"/>
      <c r="B1903" s="118"/>
      <c r="C1903" s="114"/>
      <c r="D1903" s="114"/>
      <c r="E1903" s="114"/>
      <c r="F1903" s="114"/>
      <c r="G1903" s="114"/>
      <c r="H1903" s="117"/>
    </row>
    <row r="1904" spans="1:8" ht="18">
      <c r="A1904" s="117"/>
      <c r="B1904" s="118"/>
      <c r="C1904" s="114"/>
      <c r="D1904" s="114"/>
      <c r="E1904" s="114"/>
      <c r="F1904" s="114"/>
      <c r="G1904" s="114"/>
      <c r="H1904" s="117"/>
    </row>
    <row r="1905" spans="1:8" ht="18">
      <c r="A1905" s="117"/>
      <c r="B1905" s="118"/>
      <c r="C1905" s="114"/>
      <c r="D1905" s="114"/>
      <c r="E1905" s="114"/>
      <c r="F1905" s="114"/>
      <c r="G1905" s="114"/>
      <c r="H1905" s="117"/>
    </row>
    <row r="1906" spans="1:8" ht="18">
      <c r="A1906" s="117"/>
      <c r="B1906" s="118"/>
      <c r="C1906" s="114"/>
      <c r="D1906" s="114"/>
      <c r="E1906" s="114"/>
      <c r="F1906" s="114"/>
      <c r="G1906" s="114"/>
      <c r="H1906" s="117"/>
    </row>
    <row r="1907" spans="1:8" ht="18">
      <c r="A1907" s="117"/>
      <c r="B1907" s="118"/>
      <c r="C1907" s="114"/>
      <c r="D1907" s="114"/>
      <c r="E1907" s="114"/>
      <c r="F1907" s="114"/>
      <c r="G1907" s="114"/>
      <c r="H1907" s="117"/>
    </row>
    <row r="1908" spans="1:8" ht="18">
      <c r="A1908" s="117"/>
      <c r="B1908" s="118"/>
      <c r="C1908" s="114"/>
      <c r="D1908" s="114"/>
      <c r="E1908" s="114"/>
      <c r="F1908" s="114"/>
      <c r="G1908" s="114"/>
      <c r="H1908" s="117"/>
    </row>
    <row r="1909" spans="1:8" ht="18">
      <c r="A1909" s="117"/>
      <c r="B1909" s="118"/>
      <c r="C1909" s="114"/>
      <c r="D1909" s="114"/>
      <c r="E1909" s="114"/>
      <c r="F1909" s="114"/>
      <c r="G1909" s="114"/>
      <c r="H1909" s="117"/>
    </row>
    <row r="1910" spans="1:8" ht="18">
      <c r="A1910" s="117"/>
      <c r="B1910" s="118"/>
      <c r="C1910" s="114"/>
      <c r="D1910" s="114"/>
      <c r="E1910" s="114"/>
      <c r="F1910" s="114"/>
      <c r="G1910" s="114"/>
      <c r="H1910" s="117"/>
    </row>
    <row r="1911" spans="1:8" ht="18">
      <c r="A1911" s="117"/>
      <c r="B1911" s="118"/>
      <c r="C1911" s="114"/>
      <c r="D1911" s="114"/>
      <c r="E1911" s="114"/>
      <c r="F1911" s="114"/>
      <c r="G1911" s="114"/>
      <c r="H1911" s="117"/>
    </row>
    <row r="1912" spans="1:8" ht="18">
      <c r="A1912" s="117"/>
      <c r="B1912" s="118"/>
      <c r="C1912" s="114"/>
      <c r="D1912" s="114"/>
      <c r="E1912" s="114"/>
      <c r="F1912" s="114"/>
      <c r="G1912" s="114"/>
      <c r="H1912" s="117"/>
    </row>
    <row r="1913" spans="1:8" ht="18">
      <c r="A1913" s="117"/>
      <c r="B1913" s="118"/>
      <c r="C1913" s="114"/>
      <c r="D1913" s="114"/>
      <c r="E1913" s="114"/>
      <c r="F1913" s="114"/>
      <c r="G1913" s="114"/>
      <c r="H1913" s="117"/>
    </row>
    <row r="1914" spans="1:8" ht="18">
      <c r="A1914" s="117"/>
      <c r="B1914" s="118"/>
      <c r="C1914" s="114"/>
      <c r="D1914" s="114"/>
      <c r="E1914" s="114"/>
      <c r="F1914" s="114"/>
      <c r="G1914" s="114"/>
      <c r="H1914" s="117"/>
    </row>
    <row r="1915" spans="1:8" ht="18">
      <c r="A1915" s="117"/>
      <c r="B1915" s="118"/>
      <c r="C1915" s="114"/>
      <c r="D1915" s="114"/>
      <c r="E1915" s="114"/>
      <c r="F1915" s="114"/>
      <c r="G1915" s="114"/>
      <c r="H1915" s="117"/>
    </row>
    <row r="1916" spans="1:8" ht="18">
      <c r="A1916" s="117"/>
      <c r="B1916" s="118"/>
      <c r="C1916" s="114"/>
      <c r="D1916" s="114"/>
      <c r="E1916" s="114"/>
      <c r="F1916" s="114"/>
      <c r="G1916" s="114"/>
      <c r="H1916" s="117"/>
    </row>
    <row r="1917" spans="1:8" ht="18">
      <c r="A1917" s="117"/>
      <c r="B1917" s="118"/>
      <c r="C1917" s="114"/>
      <c r="D1917" s="114"/>
      <c r="E1917" s="114"/>
      <c r="F1917" s="114"/>
      <c r="G1917" s="114"/>
      <c r="H1917" s="117"/>
    </row>
    <row r="1918" spans="1:8" ht="18">
      <c r="A1918" s="117"/>
      <c r="B1918" s="118"/>
      <c r="C1918" s="114"/>
      <c r="D1918" s="114"/>
      <c r="E1918" s="114"/>
      <c r="F1918" s="114"/>
      <c r="G1918" s="114"/>
      <c r="H1918" s="117"/>
    </row>
    <row r="1919" spans="1:8" ht="18">
      <c r="A1919" s="117"/>
      <c r="B1919" s="118"/>
      <c r="C1919" s="114"/>
      <c r="D1919" s="114"/>
      <c r="E1919" s="114"/>
      <c r="F1919" s="114"/>
      <c r="G1919" s="114"/>
      <c r="H1919" s="117"/>
    </row>
    <row r="1920" spans="1:8" ht="18">
      <c r="A1920" s="117"/>
      <c r="B1920" s="118"/>
      <c r="C1920" s="114"/>
      <c r="D1920" s="114"/>
      <c r="E1920" s="114"/>
      <c r="F1920" s="114"/>
      <c r="G1920" s="114"/>
      <c r="H1920" s="117"/>
    </row>
    <row r="1921" spans="1:8" ht="18">
      <c r="A1921" s="117"/>
      <c r="B1921" s="118"/>
      <c r="C1921" s="114"/>
      <c r="D1921" s="114"/>
      <c r="E1921" s="114"/>
      <c r="F1921" s="114"/>
      <c r="G1921" s="114"/>
      <c r="H1921" s="117"/>
    </row>
    <row r="1922" spans="1:8" ht="18">
      <c r="A1922" s="117"/>
      <c r="B1922" s="118"/>
      <c r="C1922" s="114"/>
      <c r="D1922" s="114"/>
      <c r="E1922" s="114"/>
      <c r="F1922" s="114"/>
      <c r="G1922" s="114"/>
      <c r="H1922" s="117"/>
    </row>
    <row r="1923" spans="1:8" ht="18">
      <c r="A1923" s="117"/>
      <c r="B1923" s="118"/>
      <c r="C1923" s="114"/>
      <c r="D1923" s="114"/>
      <c r="E1923" s="114"/>
      <c r="F1923" s="114"/>
      <c r="G1923" s="114"/>
      <c r="H1923" s="117"/>
    </row>
    <row r="1924" spans="1:8" ht="18">
      <c r="A1924" s="117"/>
      <c r="B1924" s="118"/>
      <c r="C1924" s="114"/>
      <c r="D1924" s="114"/>
      <c r="E1924" s="114"/>
      <c r="F1924" s="114"/>
      <c r="G1924" s="114"/>
      <c r="H1924" s="117"/>
    </row>
    <row r="1925" spans="1:8" ht="18">
      <c r="A1925" s="117"/>
      <c r="B1925" s="118"/>
      <c r="C1925" s="114"/>
      <c r="D1925" s="114"/>
      <c r="E1925" s="114"/>
      <c r="F1925" s="114"/>
      <c r="G1925" s="114"/>
      <c r="H1925" s="117"/>
    </row>
    <row r="1926" spans="1:8" ht="18">
      <c r="A1926" s="117"/>
      <c r="B1926" s="118"/>
      <c r="C1926" s="114"/>
      <c r="D1926" s="114"/>
      <c r="E1926" s="114"/>
      <c r="F1926" s="114"/>
      <c r="G1926" s="114"/>
      <c r="H1926" s="117"/>
    </row>
    <row r="1927" spans="1:8" ht="18">
      <c r="A1927" s="117"/>
      <c r="B1927" s="118"/>
      <c r="C1927" s="114"/>
      <c r="D1927" s="114"/>
      <c r="E1927" s="114"/>
      <c r="F1927" s="114"/>
      <c r="G1927" s="114"/>
      <c r="H1927" s="117"/>
    </row>
    <row r="1928" spans="1:8" ht="18">
      <c r="A1928" s="117"/>
      <c r="B1928" s="118"/>
      <c r="C1928" s="114"/>
      <c r="D1928" s="114"/>
      <c r="E1928" s="114"/>
      <c r="F1928" s="114"/>
      <c r="G1928" s="114"/>
      <c r="H1928" s="117"/>
    </row>
    <row r="1929" spans="1:8" ht="18">
      <c r="A1929" s="117"/>
      <c r="B1929" s="118"/>
      <c r="C1929" s="114"/>
      <c r="D1929" s="114"/>
      <c r="E1929" s="114"/>
      <c r="F1929" s="114"/>
      <c r="G1929" s="114"/>
      <c r="H1929" s="117"/>
    </row>
    <row r="1930" spans="1:8" ht="18">
      <c r="A1930" s="117"/>
      <c r="B1930" s="118"/>
      <c r="C1930" s="114"/>
      <c r="D1930" s="114"/>
      <c r="E1930" s="114"/>
      <c r="F1930" s="114"/>
      <c r="G1930" s="114"/>
      <c r="H1930" s="117"/>
    </row>
    <row r="1931" spans="1:8" ht="18">
      <c r="A1931" s="117"/>
      <c r="B1931" s="118"/>
      <c r="C1931" s="114"/>
      <c r="D1931" s="114"/>
      <c r="E1931" s="114"/>
      <c r="F1931" s="114"/>
      <c r="G1931" s="114"/>
      <c r="H1931" s="117"/>
    </row>
    <row r="1932" spans="1:8" ht="18">
      <c r="A1932" s="117"/>
      <c r="B1932" s="118"/>
      <c r="C1932" s="114"/>
      <c r="D1932" s="114"/>
      <c r="E1932" s="114"/>
      <c r="F1932" s="114"/>
      <c r="G1932" s="114"/>
      <c r="H1932" s="117"/>
    </row>
    <row r="1933" spans="1:8" ht="18">
      <c r="A1933" s="117"/>
      <c r="B1933" s="118"/>
      <c r="C1933" s="114"/>
      <c r="D1933" s="114"/>
      <c r="E1933" s="114"/>
      <c r="F1933" s="114"/>
      <c r="G1933" s="114"/>
      <c r="H1933" s="117"/>
    </row>
    <row r="1934" spans="1:8" ht="18">
      <c r="A1934" s="117"/>
      <c r="B1934" s="118"/>
      <c r="C1934" s="114"/>
      <c r="D1934" s="114"/>
      <c r="E1934" s="114"/>
      <c r="F1934" s="114"/>
      <c r="G1934" s="114"/>
      <c r="H1934" s="117"/>
    </row>
    <row r="1935" spans="1:8" ht="18">
      <c r="A1935" s="117"/>
      <c r="B1935" s="118"/>
      <c r="C1935" s="114"/>
      <c r="D1935" s="114"/>
      <c r="E1935" s="114"/>
      <c r="F1935" s="114"/>
      <c r="G1935" s="114"/>
      <c r="H1935" s="117"/>
    </row>
    <row r="1936" spans="1:8" ht="18">
      <c r="A1936" s="117"/>
      <c r="B1936" s="118"/>
      <c r="C1936" s="114"/>
      <c r="D1936" s="114"/>
      <c r="E1936" s="114"/>
      <c r="F1936" s="114"/>
      <c r="G1936" s="114"/>
      <c r="H1936" s="117"/>
    </row>
    <row r="1937" spans="1:8" ht="18">
      <c r="A1937" s="117"/>
      <c r="B1937" s="118"/>
      <c r="C1937" s="114"/>
      <c r="D1937" s="114"/>
      <c r="E1937" s="114"/>
      <c r="F1937" s="114"/>
      <c r="G1937" s="114"/>
      <c r="H1937" s="117"/>
    </row>
    <row r="1938" spans="1:8" ht="18">
      <c r="A1938" s="117"/>
      <c r="B1938" s="118"/>
      <c r="C1938" s="114"/>
      <c r="D1938" s="114"/>
      <c r="E1938" s="114"/>
      <c r="F1938" s="114"/>
      <c r="G1938" s="114"/>
      <c r="H1938" s="117"/>
    </row>
    <row r="1939" spans="1:8" ht="18">
      <c r="A1939" s="117"/>
      <c r="B1939" s="118"/>
      <c r="C1939" s="114"/>
      <c r="D1939" s="114"/>
      <c r="E1939" s="114"/>
      <c r="F1939" s="114"/>
      <c r="G1939" s="114"/>
      <c r="H1939" s="117"/>
    </row>
    <row r="1940" spans="1:8" ht="18">
      <c r="A1940" s="117"/>
      <c r="B1940" s="118"/>
      <c r="C1940" s="114"/>
      <c r="D1940" s="114"/>
      <c r="E1940" s="114"/>
      <c r="F1940" s="114"/>
      <c r="G1940" s="114"/>
      <c r="H1940" s="117"/>
    </row>
    <row r="1941" spans="1:8" ht="18">
      <c r="A1941" s="117"/>
      <c r="B1941" s="118"/>
      <c r="C1941" s="114"/>
      <c r="D1941" s="114"/>
      <c r="E1941" s="114"/>
      <c r="F1941" s="114"/>
      <c r="G1941" s="114"/>
      <c r="H1941" s="117"/>
    </row>
    <row r="1942" spans="1:8" ht="18">
      <c r="A1942" s="117"/>
      <c r="B1942" s="118"/>
      <c r="C1942" s="114"/>
      <c r="D1942" s="114"/>
      <c r="E1942" s="114"/>
      <c r="F1942" s="114"/>
      <c r="G1942" s="114"/>
      <c r="H1942" s="117"/>
    </row>
    <row r="1943" spans="1:8" ht="18">
      <c r="A1943" s="117"/>
      <c r="B1943" s="118"/>
      <c r="C1943" s="114"/>
      <c r="D1943" s="114"/>
      <c r="E1943" s="114"/>
      <c r="F1943" s="114"/>
      <c r="G1943" s="114"/>
      <c r="H1943" s="117"/>
    </row>
    <row r="1944" spans="1:8" ht="18">
      <c r="A1944" s="117"/>
      <c r="B1944" s="118"/>
      <c r="C1944" s="114"/>
      <c r="D1944" s="114"/>
      <c r="E1944" s="114"/>
      <c r="F1944" s="114"/>
      <c r="G1944" s="114"/>
      <c r="H1944" s="117"/>
    </row>
    <row r="1945" spans="1:8" ht="18">
      <c r="A1945" s="117"/>
      <c r="B1945" s="118"/>
      <c r="C1945" s="114"/>
      <c r="D1945" s="114"/>
      <c r="E1945" s="114"/>
      <c r="F1945" s="114"/>
      <c r="G1945" s="114"/>
      <c r="H1945" s="117"/>
    </row>
    <row r="1946" spans="1:8" ht="18">
      <c r="A1946" s="117"/>
      <c r="B1946" s="118"/>
      <c r="C1946" s="114"/>
      <c r="D1946" s="114"/>
      <c r="E1946" s="114"/>
      <c r="F1946" s="114"/>
      <c r="G1946" s="114"/>
      <c r="H1946" s="117"/>
    </row>
    <row r="1947" spans="1:8" ht="18">
      <c r="A1947" s="117"/>
      <c r="B1947" s="118"/>
      <c r="C1947" s="114"/>
      <c r="D1947" s="114"/>
      <c r="E1947" s="114"/>
      <c r="F1947" s="114"/>
      <c r="G1947" s="114"/>
      <c r="H1947" s="117"/>
    </row>
    <row r="1948" spans="1:8" ht="18">
      <c r="A1948" s="117"/>
      <c r="B1948" s="118"/>
      <c r="C1948" s="114"/>
      <c r="D1948" s="114"/>
      <c r="E1948" s="114"/>
      <c r="F1948" s="114"/>
      <c r="G1948" s="114"/>
      <c r="H1948" s="117"/>
    </row>
    <row r="1949" spans="1:8" ht="18">
      <c r="A1949" s="117"/>
      <c r="B1949" s="118"/>
      <c r="C1949" s="114"/>
      <c r="D1949" s="114"/>
      <c r="E1949" s="114"/>
      <c r="F1949" s="114"/>
      <c r="G1949" s="114"/>
      <c r="H1949" s="117"/>
    </row>
    <row r="1950" spans="1:8" ht="18">
      <c r="A1950" s="117"/>
      <c r="B1950" s="118"/>
      <c r="C1950" s="114"/>
      <c r="D1950" s="114"/>
      <c r="E1950" s="114"/>
      <c r="F1950" s="114"/>
      <c r="G1950" s="114"/>
      <c r="H1950" s="117"/>
    </row>
    <row r="1951" spans="1:8" ht="18">
      <c r="A1951" s="117"/>
      <c r="B1951" s="118"/>
      <c r="C1951" s="114"/>
      <c r="D1951" s="114"/>
      <c r="E1951" s="114"/>
      <c r="F1951" s="114"/>
      <c r="G1951" s="114"/>
      <c r="H1951" s="117"/>
    </row>
    <row r="1952" spans="1:8" ht="18">
      <c r="A1952" s="117"/>
      <c r="B1952" s="118"/>
      <c r="C1952" s="114"/>
      <c r="D1952" s="114"/>
      <c r="E1952" s="114"/>
      <c r="F1952" s="114"/>
      <c r="G1952" s="114"/>
      <c r="H1952" s="117"/>
    </row>
    <row r="1953" spans="1:8" ht="18">
      <c r="A1953" s="117"/>
      <c r="B1953" s="118"/>
      <c r="C1953" s="114"/>
      <c r="D1953" s="114"/>
      <c r="E1953" s="114"/>
      <c r="F1953" s="114"/>
      <c r="G1953" s="114"/>
      <c r="H1953" s="117"/>
    </row>
    <row r="1954" spans="1:8" ht="18">
      <c r="A1954" s="117"/>
      <c r="B1954" s="118"/>
      <c r="C1954" s="114"/>
      <c r="D1954" s="114"/>
      <c r="E1954" s="114"/>
      <c r="F1954" s="114"/>
      <c r="G1954" s="114"/>
      <c r="H1954" s="117"/>
    </row>
    <row r="1955" spans="1:8" ht="18">
      <c r="A1955" s="117"/>
      <c r="B1955" s="118"/>
      <c r="C1955" s="114"/>
      <c r="D1955" s="114"/>
      <c r="E1955" s="114"/>
      <c r="F1955" s="114"/>
      <c r="G1955" s="114"/>
      <c r="H1955" s="117"/>
    </row>
    <row r="1956" spans="1:8" ht="18">
      <c r="A1956" s="117"/>
      <c r="B1956" s="118"/>
      <c r="C1956" s="114"/>
      <c r="D1956" s="114"/>
      <c r="E1956" s="114"/>
      <c r="F1956" s="114"/>
      <c r="G1956" s="114"/>
      <c r="H1956" s="117"/>
    </row>
    <row r="1957" spans="1:8" ht="18">
      <c r="A1957" s="117"/>
      <c r="B1957" s="118"/>
      <c r="C1957" s="114"/>
      <c r="D1957" s="114"/>
      <c r="E1957" s="114"/>
      <c r="F1957" s="114"/>
      <c r="G1957" s="114"/>
      <c r="H1957" s="117"/>
    </row>
    <row r="1958" spans="1:8" ht="18">
      <c r="A1958" s="117"/>
      <c r="B1958" s="118"/>
      <c r="C1958" s="114"/>
      <c r="D1958" s="114"/>
      <c r="E1958" s="114"/>
      <c r="F1958" s="114"/>
      <c r="G1958" s="114"/>
      <c r="H1958" s="117"/>
    </row>
    <row r="1959" spans="1:8" ht="18">
      <c r="A1959" s="117"/>
      <c r="B1959" s="118"/>
      <c r="C1959" s="114"/>
      <c r="D1959" s="114"/>
      <c r="E1959" s="114"/>
      <c r="F1959" s="114"/>
      <c r="G1959" s="114"/>
      <c r="H1959" s="117"/>
    </row>
    <row r="1960" spans="1:8" ht="18">
      <c r="A1960" s="117"/>
      <c r="B1960" s="118"/>
      <c r="C1960" s="114"/>
      <c r="D1960" s="114"/>
      <c r="E1960" s="114"/>
      <c r="F1960" s="114"/>
      <c r="G1960" s="114"/>
      <c r="H1960" s="117"/>
    </row>
    <row r="1961" spans="1:8" ht="18">
      <c r="A1961" s="117"/>
      <c r="B1961" s="118"/>
      <c r="C1961" s="114"/>
      <c r="D1961" s="114"/>
      <c r="E1961" s="114"/>
      <c r="F1961" s="114"/>
      <c r="G1961" s="114"/>
      <c r="H1961" s="117"/>
    </row>
    <row r="1962" spans="1:8" ht="18">
      <c r="A1962" s="117"/>
      <c r="B1962" s="118"/>
      <c r="C1962" s="114"/>
      <c r="D1962" s="114"/>
      <c r="E1962" s="114"/>
      <c r="F1962" s="114"/>
      <c r="G1962" s="114"/>
      <c r="H1962" s="117"/>
    </row>
    <row r="1963" spans="1:8" ht="18">
      <c r="A1963" s="117"/>
      <c r="B1963" s="118"/>
      <c r="C1963" s="114"/>
      <c r="D1963" s="114"/>
      <c r="E1963" s="114"/>
      <c r="F1963" s="114"/>
      <c r="G1963" s="114"/>
      <c r="H1963" s="117"/>
    </row>
    <row r="1964" spans="1:8" ht="18">
      <c r="A1964" s="117"/>
      <c r="B1964" s="118"/>
      <c r="C1964" s="114"/>
      <c r="D1964" s="114"/>
      <c r="E1964" s="114"/>
      <c r="F1964" s="114"/>
      <c r="G1964" s="114"/>
      <c r="H1964" s="117"/>
    </row>
    <row r="1965" spans="1:8" ht="18">
      <c r="A1965" s="117"/>
      <c r="B1965" s="118"/>
      <c r="C1965" s="114"/>
      <c r="D1965" s="114"/>
      <c r="E1965" s="114"/>
      <c r="F1965" s="114"/>
      <c r="G1965" s="114"/>
      <c r="H1965" s="117"/>
    </row>
    <row r="1966" spans="1:8" ht="18">
      <c r="A1966" s="117"/>
      <c r="B1966" s="118"/>
      <c r="C1966" s="114"/>
      <c r="D1966" s="114"/>
      <c r="E1966" s="114"/>
      <c r="F1966" s="114"/>
      <c r="G1966" s="114"/>
      <c r="H1966" s="117"/>
    </row>
    <row r="1967" spans="1:8" ht="18">
      <c r="A1967" s="117"/>
      <c r="B1967" s="118"/>
      <c r="C1967" s="114"/>
      <c r="D1967" s="114"/>
      <c r="E1967" s="114"/>
      <c r="F1967" s="114"/>
      <c r="G1967" s="114"/>
      <c r="H1967" s="117"/>
    </row>
    <row r="1968" spans="1:8" ht="18">
      <c r="A1968" s="117"/>
      <c r="B1968" s="118"/>
      <c r="C1968" s="114"/>
      <c r="D1968" s="114"/>
      <c r="E1968" s="114"/>
      <c r="F1968" s="114"/>
      <c r="G1968" s="114"/>
      <c r="H1968" s="117"/>
    </row>
    <row r="1969" spans="1:8" ht="18">
      <c r="A1969" s="117"/>
      <c r="B1969" s="118"/>
      <c r="C1969" s="114"/>
      <c r="D1969" s="114"/>
      <c r="E1969" s="114"/>
      <c r="F1969" s="114"/>
      <c r="G1969" s="114"/>
      <c r="H1969" s="117"/>
    </row>
    <row r="1970" spans="1:8" ht="18">
      <c r="A1970" s="117"/>
      <c r="B1970" s="118"/>
      <c r="C1970" s="114"/>
      <c r="D1970" s="114"/>
      <c r="E1970" s="114"/>
      <c r="F1970" s="114"/>
      <c r="G1970" s="114"/>
      <c r="H1970" s="117"/>
    </row>
    <row r="1971" spans="1:8" ht="18">
      <c r="A1971" s="117"/>
      <c r="B1971" s="118"/>
      <c r="C1971" s="114"/>
      <c r="D1971" s="114"/>
      <c r="E1971" s="114"/>
      <c r="F1971" s="114"/>
      <c r="G1971" s="114"/>
      <c r="H1971" s="117"/>
    </row>
    <row r="1972" spans="1:8" ht="18">
      <c r="A1972" s="117"/>
      <c r="B1972" s="118"/>
      <c r="C1972" s="114"/>
      <c r="D1972" s="114"/>
      <c r="E1972" s="114"/>
      <c r="F1972" s="114"/>
      <c r="G1972" s="114"/>
      <c r="H1972" s="117"/>
    </row>
    <row r="1973" spans="1:8" ht="18">
      <c r="A1973" s="117"/>
      <c r="B1973" s="118"/>
      <c r="C1973" s="114"/>
      <c r="D1973" s="114"/>
      <c r="E1973" s="114"/>
      <c r="F1973" s="114"/>
      <c r="G1973" s="114"/>
      <c r="H1973" s="117"/>
    </row>
    <row r="1974" spans="1:8" ht="18">
      <c r="A1974" s="117"/>
      <c r="B1974" s="118"/>
      <c r="C1974" s="114"/>
      <c r="D1974" s="114"/>
      <c r="E1974" s="114"/>
      <c r="F1974" s="114"/>
      <c r="G1974" s="114"/>
      <c r="H1974" s="117"/>
    </row>
    <row r="1975" spans="1:8" ht="18">
      <c r="A1975" s="117"/>
      <c r="B1975" s="118"/>
      <c r="C1975" s="114"/>
      <c r="D1975" s="114"/>
      <c r="E1975" s="114"/>
      <c r="F1975" s="114"/>
      <c r="G1975" s="114"/>
      <c r="H1975" s="117"/>
    </row>
    <row r="1976" spans="1:8" ht="18">
      <c r="A1976" s="117"/>
      <c r="B1976" s="118"/>
      <c r="C1976" s="114"/>
      <c r="D1976" s="114"/>
      <c r="E1976" s="114"/>
      <c r="F1976" s="114"/>
      <c r="G1976" s="114"/>
      <c r="H1976" s="117"/>
    </row>
    <row r="1977" spans="1:8" ht="18">
      <c r="A1977" s="117"/>
      <c r="B1977" s="118"/>
      <c r="C1977" s="114"/>
      <c r="D1977" s="114"/>
      <c r="E1977" s="114"/>
      <c r="F1977" s="114"/>
      <c r="G1977" s="114"/>
      <c r="H1977" s="117"/>
    </row>
    <row r="1978" spans="1:8" ht="18">
      <c r="A1978" s="117"/>
      <c r="B1978" s="118"/>
      <c r="C1978" s="114"/>
      <c r="D1978" s="114"/>
      <c r="E1978" s="114"/>
      <c r="F1978" s="114"/>
      <c r="G1978" s="114"/>
      <c r="H1978" s="117"/>
    </row>
    <row r="1979" spans="1:8" ht="18">
      <c r="A1979" s="117"/>
      <c r="B1979" s="118"/>
      <c r="C1979" s="114"/>
      <c r="D1979" s="114"/>
      <c r="E1979" s="114"/>
      <c r="F1979" s="114"/>
      <c r="G1979" s="114"/>
      <c r="H1979" s="117"/>
    </row>
    <row r="1980" spans="1:8" ht="18">
      <c r="A1980" s="117"/>
      <c r="B1980" s="118"/>
      <c r="C1980" s="114"/>
      <c r="D1980" s="114"/>
      <c r="E1980" s="114"/>
      <c r="F1980" s="114"/>
      <c r="G1980" s="114"/>
      <c r="H1980" s="117"/>
    </row>
    <row r="1981" spans="1:8" ht="18">
      <c r="A1981" s="117"/>
      <c r="B1981" s="118"/>
      <c r="C1981" s="114"/>
      <c r="D1981" s="114"/>
      <c r="E1981" s="114"/>
      <c r="F1981" s="114"/>
      <c r="G1981" s="114"/>
      <c r="H1981" s="117"/>
    </row>
    <row r="1982" spans="1:8" ht="18">
      <c r="A1982" s="117"/>
      <c r="B1982" s="118"/>
      <c r="C1982" s="114"/>
      <c r="D1982" s="114"/>
      <c r="E1982" s="114"/>
      <c r="F1982" s="114"/>
      <c r="G1982" s="114"/>
      <c r="H1982" s="117"/>
    </row>
    <row r="1983" spans="1:8" ht="18">
      <c r="A1983" s="117"/>
      <c r="B1983" s="118"/>
      <c r="C1983" s="114"/>
      <c r="D1983" s="114"/>
      <c r="E1983" s="114"/>
      <c r="F1983" s="114"/>
      <c r="G1983" s="114"/>
      <c r="H1983" s="117"/>
    </row>
    <row r="1984" spans="1:8" ht="18">
      <c r="A1984" s="117"/>
      <c r="B1984" s="118"/>
      <c r="C1984" s="114"/>
      <c r="D1984" s="114"/>
      <c r="E1984" s="114"/>
      <c r="F1984" s="114"/>
      <c r="G1984" s="114"/>
      <c r="H1984" s="117"/>
    </row>
    <row r="1985" spans="1:8" ht="18">
      <c r="A1985" s="117"/>
      <c r="B1985" s="118"/>
      <c r="C1985" s="114"/>
      <c r="D1985" s="114"/>
      <c r="E1985" s="114"/>
      <c r="F1985" s="114"/>
      <c r="G1985" s="114"/>
      <c r="H1985" s="117"/>
    </row>
    <row r="1986" spans="1:8" ht="18">
      <c r="A1986" s="117"/>
      <c r="B1986" s="118"/>
      <c r="C1986" s="114"/>
      <c r="D1986" s="114"/>
      <c r="E1986" s="114"/>
      <c r="F1986" s="114"/>
      <c r="G1986" s="114"/>
      <c r="H1986" s="117"/>
    </row>
    <row r="1987" spans="1:8" ht="18">
      <c r="A1987" s="117"/>
      <c r="B1987" s="118"/>
      <c r="C1987" s="114"/>
      <c r="D1987" s="114"/>
      <c r="E1987" s="114"/>
      <c r="F1987" s="114"/>
      <c r="G1987" s="114"/>
      <c r="H1987" s="117"/>
    </row>
    <row r="1988" spans="1:8" ht="18">
      <c r="A1988" s="117"/>
      <c r="B1988" s="118"/>
      <c r="C1988" s="114"/>
      <c r="D1988" s="114"/>
      <c r="E1988" s="114"/>
      <c r="F1988" s="114"/>
      <c r="G1988" s="114"/>
      <c r="H1988" s="117"/>
    </row>
    <row r="1989" spans="1:8" ht="18">
      <c r="A1989" s="117"/>
      <c r="B1989" s="118"/>
      <c r="C1989" s="114"/>
      <c r="D1989" s="114"/>
      <c r="E1989" s="114"/>
      <c r="F1989" s="114"/>
      <c r="G1989" s="114"/>
      <c r="H1989" s="117"/>
    </row>
    <row r="1990" spans="1:8" ht="18">
      <c r="A1990" s="117"/>
      <c r="B1990" s="118"/>
      <c r="C1990" s="114"/>
      <c r="D1990" s="114"/>
      <c r="E1990" s="114"/>
      <c r="F1990" s="114"/>
      <c r="G1990" s="114"/>
      <c r="H1990" s="117"/>
    </row>
    <row r="1991" spans="1:8" ht="18">
      <c r="A1991" s="117"/>
      <c r="B1991" s="118"/>
      <c r="C1991" s="114"/>
      <c r="D1991" s="114"/>
      <c r="E1991" s="114"/>
      <c r="F1991" s="114"/>
      <c r="G1991" s="114"/>
      <c r="H1991" s="117"/>
    </row>
    <row r="1992" spans="1:8" ht="18">
      <c r="A1992" s="117"/>
      <c r="B1992" s="118"/>
      <c r="C1992" s="114"/>
      <c r="D1992" s="114"/>
      <c r="E1992" s="114"/>
      <c r="F1992" s="114"/>
      <c r="G1992" s="114"/>
      <c r="H1992" s="117"/>
    </row>
    <row r="1993" spans="1:8" ht="18">
      <c r="A1993" s="117"/>
      <c r="B1993" s="118"/>
      <c r="C1993" s="114"/>
      <c r="D1993" s="114"/>
      <c r="E1993" s="114"/>
      <c r="F1993" s="114"/>
      <c r="G1993" s="114"/>
      <c r="H1993" s="117"/>
    </row>
    <row r="1994" spans="1:8" ht="18">
      <c r="A1994" s="117"/>
      <c r="B1994" s="118"/>
      <c r="C1994" s="114"/>
      <c r="D1994" s="114"/>
      <c r="E1994" s="114"/>
      <c r="F1994" s="114"/>
      <c r="G1994" s="114"/>
      <c r="H1994" s="117"/>
    </row>
    <row r="1995" spans="1:8" ht="18">
      <c r="A1995" s="117"/>
      <c r="B1995" s="118"/>
      <c r="C1995" s="114"/>
      <c r="D1995" s="114"/>
      <c r="E1995" s="114"/>
      <c r="F1995" s="114"/>
      <c r="G1995" s="114"/>
      <c r="H1995" s="117"/>
    </row>
    <row r="1996" spans="1:8" ht="18">
      <c r="A1996" s="117"/>
      <c r="B1996" s="118"/>
      <c r="C1996" s="114"/>
      <c r="D1996" s="114"/>
      <c r="E1996" s="114"/>
      <c r="F1996" s="114"/>
      <c r="G1996" s="114"/>
      <c r="H1996" s="117"/>
    </row>
    <row r="1997" spans="1:8" ht="18">
      <c r="A1997" s="117"/>
      <c r="B1997" s="118"/>
      <c r="C1997" s="114"/>
      <c r="D1997" s="114"/>
      <c r="E1997" s="114"/>
      <c r="F1997" s="114"/>
      <c r="G1997" s="114"/>
      <c r="H1997" s="117"/>
    </row>
    <row r="1998" spans="1:8" ht="18">
      <c r="A1998" s="117"/>
      <c r="B1998" s="118"/>
      <c r="C1998" s="114"/>
      <c r="D1998" s="114"/>
      <c r="E1998" s="114"/>
      <c r="F1998" s="114"/>
      <c r="G1998" s="114"/>
      <c r="H1998" s="117"/>
    </row>
    <row r="1999" spans="1:8" ht="18">
      <c r="A1999" s="117"/>
      <c r="B1999" s="118"/>
      <c r="C1999" s="114"/>
      <c r="D1999" s="114"/>
      <c r="E1999" s="114"/>
      <c r="F1999" s="114"/>
      <c r="G1999" s="114"/>
      <c r="H1999" s="117"/>
    </row>
    <row r="2000" spans="1:8" ht="18">
      <c r="A2000" s="117"/>
      <c r="B2000" s="118"/>
      <c r="C2000" s="114"/>
      <c r="D2000" s="114"/>
      <c r="E2000" s="114"/>
      <c r="F2000" s="114"/>
      <c r="G2000" s="114"/>
      <c r="H2000" s="117"/>
    </row>
    <row r="2001" spans="1:8" ht="18">
      <c r="A2001" s="117"/>
      <c r="B2001" s="118"/>
      <c r="C2001" s="114"/>
      <c r="D2001" s="114"/>
      <c r="E2001" s="114"/>
      <c r="F2001" s="114"/>
      <c r="G2001" s="114"/>
      <c r="H2001" s="117"/>
    </row>
    <row r="2002" spans="1:8" ht="18">
      <c r="A2002" s="117"/>
      <c r="B2002" s="118"/>
      <c r="C2002" s="114"/>
      <c r="D2002" s="114"/>
      <c r="E2002" s="114"/>
      <c r="F2002" s="114"/>
      <c r="G2002" s="114"/>
      <c r="H2002" s="117"/>
    </row>
    <row r="2003" spans="1:8" ht="18">
      <c r="A2003" s="117"/>
      <c r="B2003" s="118"/>
      <c r="C2003" s="114"/>
      <c r="D2003" s="114"/>
      <c r="E2003" s="114"/>
      <c r="F2003" s="114"/>
      <c r="G2003" s="114"/>
      <c r="H2003" s="117"/>
    </row>
    <row r="2004" spans="1:8" ht="18">
      <c r="A2004" s="117"/>
      <c r="B2004" s="118"/>
      <c r="C2004" s="114"/>
      <c r="D2004" s="114"/>
      <c r="E2004" s="114"/>
      <c r="F2004" s="114"/>
      <c r="G2004" s="114"/>
      <c r="H2004" s="117"/>
    </row>
    <row r="2005" spans="1:8" ht="18">
      <c r="A2005" s="117"/>
      <c r="B2005" s="118"/>
      <c r="C2005" s="114"/>
      <c r="D2005" s="114"/>
      <c r="E2005" s="114"/>
      <c r="F2005" s="114"/>
      <c r="G2005" s="114"/>
      <c r="H2005" s="117"/>
    </row>
    <row r="2006" spans="1:8" ht="18">
      <c r="A2006" s="117"/>
      <c r="B2006" s="118"/>
      <c r="C2006" s="114"/>
      <c r="D2006" s="114"/>
      <c r="E2006" s="114"/>
      <c r="F2006" s="114"/>
      <c r="G2006" s="114"/>
      <c r="H2006" s="117"/>
    </row>
    <row r="2007" spans="1:8" ht="18">
      <c r="A2007" s="117"/>
      <c r="B2007" s="118"/>
      <c r="C2007" s="114"/>
      <c r="D2007" s="114"/>
      <c r="E2007" s="114"/>
      <c r="F2007" s="114"/>
      <c r="G2007" s="114"/>
      <c r="H2007" s="117"/>
    </row>
    <row r="2008" spans="1:8" ht="18">
      <c r="A2008" s="117"/>
      <c r="B2008" s="118"/>
      <c r="C2008" s="114"/>
      <c r="D2008" s="114"/>
      <c r="E2008" s="114"/>
      <c r="F2008" s="114"/>
      <c r="G2008" s="114"/>
      <c r="H2008" s="117"/>
    </row>
    <row r="2009" spans="1:8" ht="18">
      <c r="A2009" s="117"/>
      <c r="B2009" s="118"/>
      <c r="C2009" s="114"/>
      <c r="D2009" s="114"/>
      <c r="E2009" s="114"/>
      <c r="F2009" s="114"/>
      <c r="G2009" s="114"/>
      <c r="H2009" s="117"/>
    </row>
    <row r="2010" spans="1:8" ht="18">
      <c r="A2010" s="117"/>
      <c r="B2010" s="118"/>
      <c r="C2010" s="114"/>
      <c r="D2010" s="114"/>
      <c r="E2010" s="114"/>
      <c r="F2010" s="114"/>
      <c r="G2010" s="114"/>
      <c r="H2010" s="117"/>
    </row>
    <row r="2011" spans="1:8" ht="18">
      <c r="A2011" s="117"/>
      <c r="B2011" s="118"/>
      <c r="C2011" s="114"/>
      <c r="D2011" s="114"/>
      <c r="E2011" s="114"/>
      <c r="F2011" s="114"/>
      <c r="G2011" s="114"/>
      <c r="H2011" s="117"/>
    </row>
    <row r="2012" spans="1:8" ht="18">
      <c r="A2012" s="117"/>
      <c r="B2012" s="118"/>
      <c r="C2012" s="114"/>
      <c r="D2012" s="114"/>
      <c r="E2012" s="114"/>
      <c r="F2012" s="114"/>
      <c r="G2012" s="114"/>
      <c r="H2012" s="117"/>
    </row>
    <row r="2013" spans="1:8" ht="18">
      <c r="A2013" s="117"/>
      <c r="B2013" s="118"/>
      <c r="C2013" s="114"/>
      <c r="D2013" s="114"/>
      <c r="E2013" s="114"/>
      <c r="F2013" s="114"/>
      <c r="G2013" s="114"/>
      <c r="H2013" s="117"/>
    </row>
    <row r="2014" spans="1:8" ht="18">
      <c r="A2014" s="117"/>
      <c r="B2014" s="118"/>
      <c r="C2014" s="114"/>
      <c r="D2014" s="114"/>
      <c r="E2014" s="114"/>
      <c r="F2014" s="114"/>
      <c r="G2014" s="114"/>
      <c r="H2014" s="117"/>
    </row>
    <row r="2015" spans="1:8" ht="18">
      <c r="A2015" s="117"/>
      <c r="B2015" s="118"/>
      <c r="C2015" s="114"/>
      <c r="D2015" s="114"/>
      <c r="E2015" s="114"/>
      <c r="F2015" s="114"/>
      <c r="G2015" s="114"/>
      <c r="H2015" s="117"/>
    </row>
    <row r="2016" spans="1:8" ht="18">
      <c r="A2016" s="117"/>
      <c r="B2016" s="118"/>
      <c r="C2016" s="114"/>
      <c r="D2016" s="114"/>
      <c r="E2016" s="114"/>
      <c r="F2016" s="114"/>
      <c r="G2016" s="114"/>
      <c r="H2016" s="117"/>
    </row>
    <row r="2017" spans="1:8" ht="18">
      <c r="A2017" s="117"/>
      <c r="B2017" s="118"/>
      <c r="C2017" s="114"/>
      <c r="D2017" s="114"/>
      <c r="E2017" s="114"/>
      <c r="F2017" s="114"/>
      <c r="G2017" s="114"/>
      <c r="H2017" s="117"/>
    </row>
    <row r="2018" spans="1:8" ht="18">
      <c r="A2018" s="117"/>
      <c r="B2018" s="118"/>
      <c r="C2018" s="114"/>
      <c r="D2018" s="114"/>
      <c r="E2018" s="114"/>
      <c r="F2018" s="114"/>
      <c r="G2018" s="114"/>
      <c r="H2018" s="117"/>
    </row>
    <row r="2019" spans="1:8" ht="18">
      <c r="A2019" s="117"/>
      <c r="B2019" s="118"/>
      <c r="C2019" s="114"/>
      <c r="D2019" s="114"/>
      <c r="E2019" s="114"/>
      <c r="F2019" s="114"/>
      <c r="G2019" s="114"/>
      <c r="H2019" s="117"/>
    </row>
    <row r="2020" spans="1:8" ht="18">
      <c r="A2020" s="117"/>
      <c r="B2020" s="118"/>
      <c r="C2020" s="114"/>
      <c r="D2020" s="114"/>
      <c r="E2020" s="114"/>
      <c r="F2020" s="114"/>
      <c r="G2020" s="114"/>
      <c r="H2020" s="117"/>
    </row>
    <row r="2021" spans="1:8" ht="18">
      <c r="A2021" s="117"/>
      <c r="B2021" s="118"/>
      <c r="C2021" s="114"/>
      <c r="D2021" s="114"/>
      <c r="E2021" s="114"/>
      <c r="F2021" s="114"/>
      <c r="G2021" s="114"/>
      <c r="H2021" s="117"/>
    </row>
    <row r="2022" spans="1:8" ht="18">
      <c r="A2022" s="117"/>
      <c r="B2022" s="118"/>
      <c r="C2022" s="114"/>
      <c r="D2022" s="114"/>
      <c r="E2022" s="114"/>
      <c r="F2022" s="114"/>
      <c r="G2022" s="114"/>
      <c r="H2022" s="117"/>
    </row>
    <row r="2023" spans="1:8" ht="18">
      <c r="A2023" s="117"/>
      <c r="B2023" s="118"/>
      <c r="C2023" s="114"/>
      <c r="D2023" s="114"/>
      <c r="E2023" s="114"/>
      <c r="F2023" s="114"/>
      <c r="G2023" s="114"/>
      <c r="H2023" s="117"/>
    </row>
    <row r="2024" spans="1:8" ht="18">
      <c r="A2024" s="117"/>
      <c r="B2024" s="118"/>
      <c r="C2024" s="114"/>
      <c r="D2024" s="114"/>
      <c r="E2024" s="114"/>
      <c r="F2024" s="114"/>
      <c r="G2024" s="114"/>
      <c r="H2024" s="117"/>
    </row>
    <row r="2025" spans="1:8" ht="18">
      <c r="A2025" s="117"/>
      <c r="B2025" s="118"/>
      <c r="C2025" s="114"/>
      <c r="D2025" s="114"/>
      <c r="E2025" s="114"/>
      <c r="F2025" s="114"/>
      <c r="G2025" s="114"/>
      <c r="H2025" s="117"/>
    </row>
    <row r="2026" spans="1:8" ht="18">
      <c r="A2026" s="117"/>
      <c r="B2026" s="118"/>
      <c r="C2026" s="114"/>
      <c r="D2026" s="114"/>
      <c r="E2026" s="114"/>
      <c r="F2026" s="114"/>
      <c r="G2026" s="114"/>
      <c r="H2026" s="117"/>
    </row>
    <row r="2027" spans="1:8" ht="18">
      <c r="A2027" s="117"/>
      <c r="B2027" s="118"/>
      <c r="C2027" s="114"/>
      <c r="D2027" s="114"/>
      <c r="E2027" s="114"/>
      <c r="F2027" s="114"/>
      <c r="G2027" s="114"/>
      <c r="H2027" s="117"/>
    </row>
    <row r="2028" spans="1:8" ht="18">
      <c r="A2028" s="117"/>
      <c r="B2028" s="118"/>
      <c r="C2028" s="114"/>
      <c r="D2028" s="114"/>
      <c r="E2028" s="114"/>
      <c r="F2028" s="114"/>
      <c r="G2028" s="114"/>
      <c r="H2028" s="117"/>
    </row>
    <row r="2029" spans="1:8" ht="18">
      <c r="A2029" s="117"/>
      <c r="B2029" s="118"/>
      <c r="C2029" s="114"/>
      <c r="D2029" s="114"/>
      <c r="E2029" s="114"/>
      <c r="F2029" s="114"/>
      <c r="G2029" s="114"/>
      <c r="H2029" s="117"/>
    </row>
    <row r="2030" spans="1:8" ht="18">
      <c r="A2030" s="117"/>
      <c r="B2030" s="118"/>
      <c r="C2030" s="114"/>
      <c r="D2030" s="114"/>
      <c r="E2030" s="114"/>
      <c r="F2030" s="114"/>
      <c r="G2030" s="114"/>
      <c r="H2030" s="117"/>
    </row>
    <row r="2031" spans="1:8" ht="18">
      <c r="A2031" s="117"/>
      <c r="B2031" s="118"/>
      <c r="C2031" s="114"/>
      <c r="D2031" s="114"/>
      <c r="E2031" s="114"/>
      <c r="F2031" s="114"/>
      <c r="G2031" s="114"/>
      <c r="H2031" s="117"/>
    </row>
    <row r="2032" spans="1:8" ht="18">
      <c r="A2032" s="117"/>
      <c r="B2032" s="118"/>
      <c r="C2032" s="114"/>
      <c r="D2032" s="114"/>
      <c r="E2032" s="114"/>
      <c r="F2032" s="114"/>
      <c r="G2032" s="114"/>
      <c r="H2032" s="117"/>
    </row>
    <row r="2033" spans="1:8" ht="18">
      <c r="A2033" s="117"/>
      <c r="B2033" s="118"/>
      <c r="C2033" s="114"/>
      <c r="D2033" s="114"/>
      <c r="E2033" s="114"/>
      <c r="F2033" s="114"/>
      <c r="G2033" s="114"/>
      <c r="H2033" s="117"/>
    </row>
    <row r="2034" spans="1:8" ht="18">
      <c r="A2034" s="117"/>
      <c r="B2034" s="118"/>
      <c r="C2034" s="114"/>
      <c r="D2034" s="114"/>
      <c r="E2034" s="114"/>
      <c r="F2034" s="114"/>
      <c r="G2034" s="114"/>
      <c r="H2034" s="117"/>
    </row>
    <row r="2035" spans="1:8" ht="18">
      <c r="A2035" s="117"/>
      <c r="B2035" s="118"/>
      <c r="C2035" s="114"/>
      <c r="D2035" s="114"/>
      <c r="E2035" s="114"/>
      <c r="F2035" s="114"/>
      <c r="G2035" s="114"/>
      <c r="H2035" s="117"/>
    </row>
    <row r="2036" spans="1:8" ht="18">
      <c r="A2036" s="117"/>
      <c r="B2036" s="118"/>
      <c r="C2036" s="114"/>
      <c r="D2036" s="114"/>
      <c r="E2036" s="114"/>
      <c r="F2036" s="114"/>
      <c r="G2036" s="114"/>
      <c r="H2036" s="117"/>
    </row>
    <row r="2037" spans="1:8" ht="18">
      <c r="A2037" s="117"/>
      <c r="B2037" s="118"/>
      <c r="C2037" s="114"/>
      <c r="D2037" s="114"/>
      <c r="E2037" s="114"/>
      <c r="F2037" s="114"/>
      <c r="G2037" s="114"/>
      <c r="H2037" s="117"/>
    </row>
    <row r="2038" spans="1:8" ht="18">
      <c r="A2038" s="117"/>
      <c r="B2038" s="118"/>
      <c r="C2038" s="114"/>
      <c r="D2038" s="114"/>
      <c r="E2038" s="114"/>
      <c r="F2038" s="114"/>
      <c r="G2038" s="114"/>
      <c r="H2038" s="117"/>
    </row>
    <row r="2039" spans="1:8" ht="18">
      <c r="A2039" s="117"/>
      <c r="B2039" s="118"/>
      <c r="C2039" s="114"/>
      <c r="D2039" s="114"/>
      <c r="E2039" s="114"/>
      <c r="F2039" s="114"/>
      <c r="G2039" s="114"/>
      <c r="H2039" s="117"/>
    </row>
    <row r="2040" spans="1:8" ht="18">
      <c r="A2040" s="117"/>
      <c r="B2040" s="118"/>
      <c r="C2040" s="114"/>
      <c r="D2040" s="114"/>
      <c r="E2040" s="114"/>
      <c r="F2040" s="114"/>
      <c r="G2040" s="114"/>
      <c r="H2040" s="117"/>
    </row>
    <row r="2041" spans="1:8" ht="18">
      <c r="A2041" s="117"/>
      <c r="B2041" s="118"/>
      <c r="C2041" s="114"/>
      <c r="D2041" s="114"/>
      <c r="E2041" s="114"/>
      <c r="F2041" s="114"/>
      <c r="G2041" s="114"/>
      <c r="H2041" s="117"/>
    </row>
    <row r="2042" spans="1:8" ht="18">
      <c r="A2042" s="117"/>
      <c r="B2042" s="118"/>
      <c r="C2042" s="114"/>
      <c r="D2042" s="114"/>
      <c r="E2042" s="114"/>
      <c r="F2042" s="114"/>
      <c r="G2042" s="114"/>
      <c r="H2042" s="117"/>
    </row>
    <row r="2043" spans="1:8" ht="18">
      <c r="A2043" s="117"/>
      <c r="B2043" s="118"/>
      <c r="C2043" s="114"/>
      <c r="D2043" s="114"/>
      <c r="E2043" s="114"/>
      <c r="F2043" s="114"/>
      <c r="G2043" s="114"/>
      <c r="H2043" s="117"/>
    </row>
    <row r="2044" spans="1:8" ht="18">
      <c r="A2044" s="117"/>
      <c r="B2044" s="118"/>
      <c r="C2044" s="114"/>
      <c r="D2044" s="114"/>
      <c r="E2044" s="114"/>
      <c r="F2044" s="114"/>
      <c r="G2044" s="114"/>
      <c r="H2044" s="117"/>
    </row>
    <row r="2045" spans="1:8" ht="18">
      <c r="A2045" s="117"/>
      <c r="B2045" s="118"/>
      <c r="C2045" s="114"/>
      <c r="D2045" s="114"/>
      <c r="E2045" s="114"/>
      <c r="F2045" s="114"/>
      <c r="G2045" s="114"/>
      <c r="H2045" s="117"/>
    </row>
    <row r="2046" spans="1:8" ht="18">
      <c r="A2046" s="117"/>
      <c r="B2046" s="118"/>
      <c r="C2046" s="114"/>
      <c r="D2046" s="114"/>
      <c r="E2046" s="114"/>
      <c r="F2046" s="114"/>
      <c r="G2046" s="114"/>
      <c r="H2046" s="117"/>
    </row>
    <row r="2047" spans="1:8" ht="18">
      <c r="A2047" s="117"/>
      <c r="B2047" s="118"/>
      <c r="C2047" s="114"/>
      <c r="D2047" s="114"/>
      <c r="E2047" s="114"/>
      <c r="F2047" s="114"/>
      <c r="G2047" s="114"/>
      <c r="H2047" s="117"/>
    </row>
    <row r="2048" spans="1:8" ht="18">
      <c r="A2048" s="117"/>
      <c r="B2048" s="118"/>
      <c r="C2048" s="114"/>
      <c r="D2048" s="114"/>
      <c r="E2048" s="114"/>
      <c r="F2048" s="114"/>
      <c r="G2048" s="114"/>
      <c r="H2048" s="117"/>
    </row>
    <row r="2049" spans="1:8" ht="18">
      <c r="A2049" s="117"/>
      <c r="B2049" s="118"/>
      <c r="C2049" s="114"/>
      <c r="D2049" s="114"/>
      <c r="E2049" s="114"/>
      <c r="F2049" s="114"/>
      <c r="G2049" s="114"/>
      <c r="H2049" s="117"/>
    </row>
    <row r="2050" spans="1:8" ht="18">
      <c r="A2050" s="117"/>
      <c r="B2050" s="118"/>
      <c r="C2050" s="114"/>
      <c r="D2050" s="114"/>
      <c r="E2050" s="114"/>
      <c r="F2050" s="114"/>
      <c r="G2050" s="114"/>
      <c r="H2050" s="117"/>
    </row>
    <row r="2051" spans="1:8" ht="18">
      <c r="A2051" s="117"/>
      <c r="B2051" s="118"/>
      <c r="C2051" s="114"/>
      <c r="D2051" s="114"/>
      <c r="E2051" s="114"/>
      <c r="F2051" s="114"/>
      <c r="G2051" s="114"/>
      <c r="H2051" s="117"/>
    </row>
    <row r="2052" spans="1:8" ht="18">
      <c r="A2052" s="117"/>
      <c r="B2052" s="118"/>
      <c r="C2052" s="114"/>
      <c r="D2052" s="114"/>
      <c r="E2052" s="114"/>
      <c r="F2052" s="114"/>
      <c r="G2052" s="114"/>
      <c r="H2052" s="117"/>
    </row>
    <row r="2053" spans="1:8" ht="18">
      <c r="A2053" s="117"/>
      <c r="B2053" s="118"/>
      <c r="C2053" s="114"/>
      <c r="D2053" s="114"/>
      <c r="E2053" s="114"/>
      <c r="F2053" s="114"/>
      <c r="G2053" s="114"/>
      <c r="H2053" s="117"/>
    </row>
    <row r="2054" spans="1:8" ht="18">
      <c r="A2054" s="117"/>
      <c r="B2054" s="118"/>
      <c r="C2054" s="114"/>
      <c r="D2054" s="114"/>
      <c r="E2054" s="114"/>
      <c r="F2054" s="114"/>
      <c r="G2054" s="114"/>
      <c r="H2054" s="117"/>
    </row>
    <row r="2055" spans="1:8" ht="18">
      <c r="A2055" s="117"/>
      <c r="B2055" s="118"/>
      <c r="C2055" s="114"/>
      <c r="D2055" s="114"/>
      <c r="E2055" s="114"/>
      <c r="F2055" s="114"/>
      <c r="G2055" s="114"/>
      <c r="H2055" s="117"/>
    </row>
    <row r="2056" spans="1:8" ht="18">
      <c r="A2056" s="117"/>
      <c r="B2056" s="118"/>
      <c r="C2056" s="114"/>
      <c r="D2056" s="114"/>
      <c r="E2056" s="114"/>
      <c r="F2056" s="114"/>
      <c r="G2056" s="114"/>
      <c r="H2056" s="117"/>
    </row>
    <row r="2057" spans="1:8" ht="18">
      <c r="A2057" s="117"/>
      <c r="B2057" s="118"/>
      <c r="C2057" s="114"/>
      <c r="D2057" s="114"/>
      <c r="E2057" s="114"/>
      <c r="F2057" s="114"/>
      <c r="G2057" s="114"/>
      <c r="H2057" s="117"/>
    </row>
    <row r="2058" spans="1:8" ht="18">
      <c r="A2058" s="117"/>
      <c r="B2058" s="118"/>
      <c r="C2058" s="114"/>
      <c r="D2058" s="114"/>
      <c r="E2058" s="114"/>
      <c r="F2058" s="114"/>
      <c r="G2058" s="114"/>
      <c r="H2058" s="117"/>
    </row>
    <row r="2059" spans="1:8" ht="18">
      <c r="A2059" s="117"/>
      <c r="B2059" s="118"/>
      <c r="C2059" s="114"/>
      <c r="D2059" s="114"/>
      <c r="E2059" s="114"/>
      <c r="F2059" s="114"/>
      <c r="G2059" s="114"/>
      <c r="H2059" s="117"/>
    </row>
    <row r="2060" spans="1:8" ht="18">
      <c r="A2060" s="117"/>
      <c r="B2060" s="118"/>
      <c r="C2060" s="114"/>
      <c r="D2060" s="114"/>
      <c r="E2060" s="114"/>
      <c r="F2060" s="114"/>
      <c r="G2060" s="114"/>
      <c r="H2060" s="117"/>
    </row>
    <row r="2061" spans="1:8" ht="18">
      <c r="A2061" s="117"/>
      <c r="B2061" s="118"/>
      <c r="C2061" s="114"/>
      <c r="D2061" s="114"/>
      <c r="E2061" s="114"/>
      <c r="F2061" s="114"/>
      <c r="G2061" s="114"/>
      <c r="H2061" s="117"/>
    </row>
    <row r="2062" spans="1:8" ht="18">
      <c r="A2062" s="117"/>
      <c r="B2062" s="118"/>
      <c r="C2062" s="114"/>
      <c r="D2062" s="114"/>
      <c r="E2062" s="114"/>
      <c r="F2062" s="114"/>
      <c r="G2062" s="114"/>
      <c r="H2062" s="117"/>
    </row>
    <row r="2063" spans="1:8" ht="18">
      <c r="A2063" s="117"/>
      <c r="B2063" s="118"/>
      <c r="C2063" s="114"/>
      <c r="D2063" s="114"/>
      <c r="E2063" s="114"/>
      <c r="F2063" s="114"/>
      <c r="G2063" s="114"/>
      <c r="H2063" s="117"/>
    </row>
    <row r="2064" spans="1:8" ht="18">
      <c r="A2064" s="117"/>
      <c r="B2064" s="118"/>
      <c r="C2064" s="114"/>
      <c r="D2064" s="114"/>
      <c r="E2064" s="114"/>
      <c r="F2064" s="114"/>
      <c r="G2064" s="114"/>
      <c r="H2064" s="117"/>
    </row>
    <row r="2065" spans="1:8" ht="18">
      <c r="A2065" s="117"/>
      <c r="B2065" s="118"/>
      <c r="C2065" s="114"/>
      <c r="D2065" s="114"/>
      <c r="E2065" s="114"/>
      <c r="F2065" s="114"/>
      <c r="G2065" s="114"/>
      <c r="H2065" s="117"/>
    </row>
    <row r="2066" spans="1:8" ht="18">
      <c r="A2066" s="117"/>
      <c r="B2066" s="118"/>
      <c r="C2066" s="114"/>
      <c r="D2066" s="114"/>
      <c r="E2066" s="114"/>
      <c r="F2066" s="114"/>
      <c r="G2066" s="114"/>
      <c r="H2066" s="117"/>
    </row>
    <row r="2067" spans="1:8" ht="18">
      <c r="A2067" s="117"/>
      <c r="B2067" s="118"/>
      <c r="C2067" s="114"/>
      <c r="D2067" s="114"/>
      <c r="E2067" s="114"/>
      <c r="F2067" s="114"/>
      <c r="G2067" s="114"/>
      <c r="H2067" s="117"/>
    </row>
    <row r="2068" spans="1:8" ht="18">
      <c r="A2068" s="117"/>
      <c r="B2068" s="118"/>
      <c r="C2068" s="114"/>
      <c r="D2068" s="114"/>
      <c r="E2068" s="114"/>
      <c r="F2068" s="114"/>
      <c r="G2068" s="114"/>
      <c r="H2068" s="117"/>
    </row>
    <row r="2069" spans="1:8" ht="18">
      <c r="A2069" s="117"/>
      <c r="B2069" s="118"/>
      <c r="C2069" s="114"/>
      <c r="D2069" s="114"/>
      <c r="E2069" s="114"/>
      <c r="F2069" s="114"/>
      <c r="G2069" s="114"/>
      <c r="H2069" s="117"/>
    </row>
    <row r="2070" spans="1:8" ht="18">
      <c r="A2070" s="117"/>
      <c r="B2070" s="118"/>
      <c r="C2070" s="114"/>
      <c r="D2070" s="114"/>
      <c r="E2070" s="114"/>
      <c r="F2070" s="114"/>
      <c r="G2070" s="114"/>
      <c r="H2070" s="117"/>
    </row>
    <row r="2071" spans="1:8" ht="18">
      <c r="A2071" s="117"/>
      <c r="B2071" s="118"/>
      <c r="C2071" s="114"/>
      <c r="D2071" s="114"/>
      <c r="E2071" s="114"/>
      <c r="F2071" s="114"/>
      <c r="G2071" s="114"/>
      <c r="H2071" s="117"/>
    </row>
    <row r="2072" spans="1:8" ht="18">
      <c r="A2072" s="117"/>
      <c r="B2072" s="118"/>
      <c r="C2072" s="114"/>
      <c r="D2072" s="114"/>
      <c r="E2072" s="114"/>
      <c r="F2072" s="114"/>
      <c r="G2072" s="114"/>
      <c r="H2072" s="117"/>
    </row>
    <row r="2073" spans="1:8" ht="18">
      <c r="A2073" s="117"/>
      <c r="B2073" s="118"/>
      <c r="C2073" s="114"/>
      <c r="D2073" s="114"/>
      <c r="E2073" s="114"/>
      <c r="F2073" s="114"/>
      <c r="G2073" s="114"/>
      <c r="H2073" s="117"/>
    </row>
    <row r="2074" spans="1:8" ht="18">
      <c r="A2074" s="117"/>
      <c r="B2074" s="118"/>
      <c r="C2074" s="114"/>
      <c r="D2074" s="114"/>
      <c r="E2074" s="114"/>
      <c r="F2074" s="114"/>
      <c r="G2074" s="114"/>
      <c r="H2074" s="117"/>
    </row>
    <row r="2075" spans="1:8" ht="18">
      <c r="A2075" s="117"/>
      <c r="B2075" s="118"/>
      <c r="C2075" s="114"/>
      <c r="D2075" s="114"/>
      <c r="E2075" s="114"/>
      <c r="F2075" s="114"/>
      <c r="G2075" s="114"/>
      <c r="H2075" s="117"/>
    </row>
    <row r="2076" spans="1:8" ht="18">
      <c r="A2076" s="117"/>
      <c r="B2076" s="118"/>
      <c r="C2076" s="114"/>
      <c r="D2076" s="114"/>
      <c r="E2076" s="114"/>
      <c r="F2076" s="114"/>
      <c r="G2076" s="114"/>
      <c r="H2076" s="117"/>
    </row>
    <row r="2077" spans="1:8" ht="18">
      <c r="A2077" s="117"/>
      <c r="B2077" s="118"/>
      <c r="C2077" s="114"/>
      <c r="D2077" s="114"/>
      <c r="E2077" s="114"/>
      <c r="F2077" s="114"/>
      <c r="G2077" s="114"/>
      <c r="H2077" s="117"/>
    </row>
    <row r="2078" spans="1:8" ht="18">
      <c r="A2078" s="117"/>
      <c r="B2078" s="118"/>
      <c r="C2078" s="114"/>
      <c r="D2078" s="114"/>
      <c r="E2078" s="114"/>
      <c r="F2078" s="114"/>
      <c r="G2078" s="114"/>
      <c r="H2078" s="117"/>
    </row>
    <row r="2079" spans="1:8" ht="18">
      <c r="A2079" s="117"/>
      <c r="B2079" s="118"/>
      <c r="C2079" s="114"/>
      <c r="D2079" s="114"/>
      <c r="E2079" s="114"/>
      <c r="F2079" s="114"/>
      <c r="G2079" s="114"/>
      <c r="H2079" s="117"/>
    </row>
    <row r="2080" spans="1:8" ht="18">
      <c r="A2080" s="117"/>
      <c r="B2080" s="118"/>
      <c r="C2080" s="114"/>
      <c r="D2080" s="114"/>
      <c r="E2080" s="114"/>
      <c r="F2080" s="114"/>
      <c r="G2080" s="114"/>
      <c r="H2080" s="117"/>
    </row>
    <row r="2081" spans="1:8" ht="18">
      <c r="A2081" s="117"/>
      <c r="B2081" s="118"/>
      <c r="C2081" s="114"/>
      <c r="D2081" s="114"/>
      <c r="E2081" s="114"/>
      <c r="F2081" s="114"/>
      <c r="G2081" s="114"/>
      <c r="H2081" s="117"/>
    </row>
    <row r="2082" spans="1:8" ht="18">
      <c r="A2082" s="117"/>
      <c r="B2082" s="118"/>
      <c r="C2082" s="114"/>
      <c r="D2082" s="114"/>
      <c r="E2082" s="114"/>
      <c r="F2082" s="114"/>
      <c r="G2082" s="114"/>
      <c r="H2082" s="117"/>
    </row>
    <row r="2083" spans="1:8" ht="18">
      <c r="A2083" s="117"/>
      <c r="B2083" s="118"/>
      <c r="C2083" s="114"/>
      <c r="D2083" s="114"/>
      <c r="E2083" s="114"/>
      <c r="F2083" s="114"/>
      <c r="G2083" s="114"/>
      <c r="H2083" s="117"/>
    </row>
    <row r="2084" spans="1:8" ht="18">
      <c r="A2084" s="117"/>
      <c r="B2084" s="118"/>
      <c r="C2084" s="114"/>
      <c r="D2084" s="114"/>
      <c r="E2084" s="114"/>
      <c r="F2084" s="114"/>
      <c r="G2084" s="114"/>
      <c r="H2084" s="117"/>
    </row>
    <row r="2085" spans="1:8" ht="18">
      <c r="A2085" s="117"/>
      <c r="B2085" s="118"/>
      <c r="C2085" s="114"/>
      <c r="D2085" s="114"/>
      <c r="E2085" s="114"/>
      <c r="F2085" s="114"/>
      <c r="G2085" s="114"/>
      <c r="H2085" s="117"/>
    </row>
    <row r="2086" spans="1:8" ht="18">
      <c r="A2086" s="117"/>
      <c r="B2086" s="118"/>
      <c r="C2086" s="114"/>
      <c r="D2086" s="114"/>
      <c r="E2086" s="114"/>
      <c r="F2086" s="114"/>
      <c r="G2086" s="114"/>
      <c r="H2086" s="117"/>
    </row>
    <row r="2087" spans="1:8" ht="18">
      <c r="A2087" s="117"/>
      <c r="B2087" s="118"/>
      <c r="C2087" s="114"/>
      <c r="D2087" s="114"/>
      <c r="E2087" s="114"/>
      <c r="F2087" s="114"/>
      <c r="G2087" s="114"/>
      <c r="H2087" s="117"/>
    </row>
    <row r="2088" spans="1:8" ht="18">
      <c r="A2088" s="117"/>
      <c r="B2088" s="118"/>
      <c r="C2088" s="114"/>
      <c r="D2088" s="114"/>
      <c r="E2088" s="114"/>
      <c r="F2088" s="114"/>
      <c r="G2088" s="114"/>
      <c r="H2088" s="117"/>
    </row>
    <row r="2089" spans="1:8" ht="18">
      <c r="A2089" s="117"/>
      <c r="B2089" s="118"/>
      <c r="C2089" s="114"/>
      <c r="D2089" s="114"/>
      <c r="E2089" s="114"/>
      <c r="F2089" s="114"/>
      <c r="G2089" s="114"/>
      <c r="H2089" s="117"/>
    </row>
    <row r="2090" spans="1:8" ht="18">
      <c r="A2090" s="117"/>
      <c r="B2090" s="118"/>
      <c r="C2090" s="114"/>
      <c r="D2090" s="114"/>
      <c r="E2090" s="114"/>
      <c r="F2090" s="114"/>
      <c r="G2090" s="114"/>
      <c r="H2090" s="117"/>
    </row>
    <row r="2091" spans="1:8" ht="18">
      <c r="A2091" s="117"/>
      <c r="B2091" s="118"/>
      <c r="C2091" s="114"/>
      <c r="D2091" s="114"/>
      <c r="E2091" s="114"/>
      <c r="F2091" s="114"/>
      <c r="G2091" s="114"/>
      <c r="H2091" s="117"/>
    </row>
    <row r="2092" spans="1:8" ht="18">
      <c r="A2092" s="117"/>
      <c r="B2092" s="118"/>
      <c r="C2092" s="114"/>
      <c r="D2092" s="114"/>
      <c r="E2092" s="114"/>
      <c r="F2092" s="114"/>
      <c r="G2092" s="114"/>
      <c r="H2092" s="117"/>
    </row>
    <row r="2093" spans="1:8" ht="18">
      <c r="A2093" s="117"/>
      <c r="B2093" s="118"/>
      <c r="C2093" s="114"/>
      <c r="D2093" s="114"/>
      <c r="E2093" s="114"/>
      <c r="F2093" s="114"/>
      <c r="G2093" s="114"/>
      <c r="H2093" s="117"/>
    </row>
    <row r="2094" spans="1:8" ht="18">
      <c r="A2094" s="117"/>
      <c r="B2094" s="118"/>
      <c r="C2094" s="114"/>
      <c r="D2094" s="114"/>
      <c r="E2094" s="114"/>
      <c r="F2094" s="114"/>
      <c r="G2094" s="114"/>
      <c r="H2094" s="117"/>
    </row>
    <row r="2095" spans="1:8" ht="18">
      <c r="A2095" s="117"/>
      <c r="B2095" s="118"/>
      <c r="C2095" s="114"/>
      <c r="D2095" s="114"/>
      <c r="E2095" s="114"/>
      <c r="F2095" s="114"/>
      <c r="G2095" s="114"/>
      <c r="H2095" s="117"/>
    </row>
    <row r="2096" spans="1:8" ht="18">
      <c r="A2096" s="117"/>
      <c r="B2096" s="118"/>
      <c r="C2096" s="114"/>
      <c r="D2096" s="114"/>
      <c r="E2096" s="114"/>
      <c r="F2096" s="114"/>
      <c r="G2096" s="114"/>
      <c r="H2096" s="117"/>
    </row>
    <row r="2097" spans="1:8" ht="18">
      <c r="A2097" s="117"/>
      <c r="B2097" s="118"/>
      <c r="C2097" s="114"/>
      <c r="D2097" s="114"/>
      <c r="E2097" s="114"/>
      <c r="F2097" s="114"/>
      <c r="G2097" s="114"/>
      <c r="H2097" s="117"/>
    </row>
    <row r="2098" spans="1:8" ht="18">
      <c r="A2098" s="117"/>
      <c r="B2098" s="118"/>
      <c r="C2098" s="114"/>
      <c r="D2098" s="114"/>
      <c r="E2098" s="114"/>
      <c r="F2098" s="114"/>
      <c r="G2098" s="114"/>
      <c r="H2098" s="117"/>
    </row>
    <row r="2099" spans="1:8" ht="18">
      <c r="A2099" s="117"/>
      <c r="B2099" s="118"/>
      <c r="C2099" s="114"/>
      <c r="D2099" s="114"/>
      <c r="E2099" s="114"/>
      <c r="F2099" s="114"/>
      <c r="G2099" s="114"/>
      <c r="H2099" s="117"/>
    </row>
    <row r="2100" spans="1:8" ht="18">
      <c r="A2100" s="117"/>
      <c r="B2100" s="118"/>
      <c r="C2100" s="114"/>
      <c r="D2100" s="114"/>
      <c r="E2100" s="114"/>
      <c r="F2100" s="114"/>
      <c r="G2100" s="114"/>
      <c r="H2100" s="117"/>
    </row>
    <row r="2101" spans="1:8" ht="18">
      <c r="A2101" s="117"/>
      <c r="B2101" s="118"/>
      <c r="C2101" s="114"/>
      <c r="D2101" s="114"/>
      <c r="E2101" s="114"/>
      <c r="F2101" s="114"/>
      <c r="G2101" s="114"/>
      <c r="H2101" s="117"/>
    </row>
    <row r="2102" spans="1:8" ht="18">
      <c r="A2102" s="117"/>
      <c r="B2102" s="118"/>
      <c r="C2102" s="114"/>
      <c r="D2102" s="114"/>
      <c r="E2102" s="114"/>
      <c r="F2102" s="114"/>
      <c r="G2102" s="114"/>
      <c r="H2102" s="117"/>
    </row>
    <row r="2103" spans="1:8" ht="18">
      <c r="A2103" s="117"/>
      <c r="B2103" s="118"/>
      <c r="C2103" s="114"/>
      <c r="D2103" s="114"/>
      <c r="E2103" s="114"/>
      <c r="F2103" s="114"/>
      <c r="G2103" s="114"/>
      <c r="H2103" s="117"/>
    </row>
    <row r="2104" spans="1:8" ht="18">
      <c r="A2104" s="117"/>
      <c r="B2104" s="118"/>
      <c r="C2104" s="114"/>
      <c r="D2104" s="114"/>
      <c r="E2104" s="114"/>
      <c r="F2104" s="114"/>
      <c r="G2104" s="114"/>
      <c r="H2104" s="117"/>
    </row>
    <row r="2105" spans="1:8" ht="18">
      <c r="A2105" s="117"/>
      <c r="B2105" s="118"/>
      <c r="C2105" s="114"/>
      <c r="D2105" s="114"/>
      <c r="E2105" s="114"/>
      <c r="F2105" s="114"/>
      <c r="G2105" s="114"/>
      <c r="H2105" s="117"/>
    </row>
    <row r="2106" spans="1:8" ht="18">
      <c r="A2106" s="117"/>
      <c r="B2106" s="118"/>
      <c r="C2106" s="114"/>
      <c r="D2106" s="114"/>
      <c r="E2106" s="114"/>
      <c r="F2106" s="114"/>
      <c r="G2106" s="114"/>
      <c r="H2106" s="117"/>
    </row>
    <row r="2107" spans="1:8" ht="18">
      <c r="A2107" s="117"/>
      <c r="B2107" s="118"/>
      <c r="C2107" s="114"/>
      <c r="D2107" s="114"/>
      <c r="E2107" s="114"/>
      <c r="F2107" s="114"/>
      <c r="G2107" s="114"/>
      <c r="H2107" s="117"/>
    </row>
    <row r="2108" spans="1:8" ht="18">
      <c r="A2108" s="117"/>
      <c r="B2108" s="118"/>
      <c r="C2108" s="114"/>
      <c r="D2108" s="114"/>
      <c r="E2108" s="114"/>
      <c r="F2108" s="114"/>
      <c r="G2108" s="114"/>
      <c r="H2108" s="117"/>
    </row>
    <row r="2109" spans="1:8" ht="18">
      <c r="A2109" s="117"/>
      <c r="B2109" s="118"/>
      <c r="C2109" s="114"/>
      <c r="D2109" s="114"/>
      <c r="E2109" s="114"/>
      <c r="F2109" s="114"/>
      <c r="G2109" s="114"/>
      <c r="H2109" s="117"/>
    </row>
    <row r="2110" spans="1:8" ht="18">
      <c r="A2110" s="117"/>
      <c r="B2110" s="118"/>
      <c r="C2110" s="114"/>
      <c r="D2110" s="114"/>
      <c r="E2110" s="114"/>
      <c r="F2110" s="114"/>
      <c r="G2110" s="114"/>
      <c r="H2110" s="117"/>
    </row>
    <row r="2111" spans="1:8" ht="18">
      <c r="A2111" s="117"/>
      <c r="B2111" s="118"/>
      <c r="C2111" s="114"/>
      <c r="D2111" s="114"/>
      <c r="E2111" s="114"/>
      <c r="F2111" s="114"/>
      <c r="G2111" s="114"/>
      <c r="H2111" s="117"/>
    </row>
    <row r="2112" spans="1:8" ht="18">
      <c r="A2112" s="117"/>
      <c r="B2112" s="118"/>
      <c r="C2112" s="114"/>
      <c r="D2112" s="114"/>
      <c r="E2112" s="114"/>
      <c r="F2112" s="114"/>
      <c r="G2112" s="114"/>
      <c r="H2112" s="117"/>
    </row>
    <row r="2113" spans="1:8" ht="18">
      <c r="A2113" s="117"/>
      <c r="B2113" s="118"/>
      <c r="C2113" s="114"/>
      <c r="D2113" s="114"/>
      <c r="E2113" s="114"/>
      <c r="F2113" s="114"/>
      <c r="G2113" s="114"/>
      <c r="H2113" s="117"/>
    </row>
    <row r="2114" spans="1:8" ht="18">
      <c r="A2114" s="117"/>
      <c r="B2114" s="118"/>
      <c r="C2114" s="114"/>
      <c r="D2114" s="114"/>
      <c r="E2114" s="114"/>
      <c r="F2114" s="114"/>
      <c r="G2114" s="114"/>
      <c r="H2114" s="117"/>
    </row>
    <row r="2115" spans="1:8" ht="18">
      <c r="A2115" s="117"/>
      <c r="B2115" s="118"/>
      <c r="C2115" s="114"/>
      <c r="D2115" s="114"/>
      <c r="E2115" s="114"/>
      <c r="F2115" s="114"/>
      <c r="G2115" s="114"/>
      <c r="H2115" s="117"/>
    </row>
    <row r="2116" spans="1:8" ht="18">
      <c r="A2116" s="117"/>
      <c r="B2116" s="118"/>
      <c r="C2116" s="114"/>
      <c r="D2116" s="114"/>
      <c r="E2116" s="114"/>
      <c r="F2116" s="114"/>
      <c r="G2116" s="114"/>
      <c r="H2116" s="117"/>
    </row>
    <row r="2117" spans="1:8" ht="18">
      <c r="A2117" s="117"/>
      <c r="B2117" s="118"/>
      <c r="C2117" s="114"/>
      <c r="D2117" s="114"/>
      <c r="E2117" s="114"/>
      <c r="F2117" s="114"/>
      <c r="G2117" s="114"/>
      <c r="H2117" s="117"/>
    </row>
    <row r="2118" spans="1:8" ht="18">
      <c r="A2118" s="117"/>
      <c r="B2118" s="118"/>
      <c r="C2118" s="114"/>
      <c r="D2118" s="114"/>
      <c r="E2118" s="114"/>
      <c r="F2118" s="114"/>
      <c r="G2118" s="114"/>
      <c r="H2118" s="117"/>
    </row>
    <row r="2119" spans="1:8" ht="18">
      <c r="A2119" s="117"/>
      <c r="B2119" s="118"/>
      <c r="C2119" s="114"/>
      <c r="D2119" s="114"/>
      <c r="E2119" s="114"/>
      <c r="F2119" s="114"/>
      <c r="G2119" s="114"/>
      <c r="H2119" s="117"/>
    </row>
    <row r="2120" spans="1:8" ht="18">
      <c r="A2120" s="117"/>
      <c r="B2120" s="118"/>
      <c r="C2120" s="114"/>
      <c r="D2120" s="114"/>
      <c r="E2120" s="114"/>
      <c r="F2120" s="114"/>
      <c r="G2120" s="114"/>
      <c r="H2120" s="117"/>
    </row>
    <row r="2121" spans="1:8" ht="18">
      <c r="A2121" s="117"/>
      <c r="B2121" s="118"/>
      <c r="C2121" s="114"/>
      <c r="D2121" s="114"/>
      <c r="E2121" s="114"/>
      <c r="F2121" s="114"/>
      <c r="G2121" s="114"/>
      <c r="H2121" s="117"/>
    </row>
    <row r="2122" spans="1:8" ht="18">
      <c r="A2122" s="117"/>
      <c r="B2122" s="118"/>
      <c r="C2122" s="114"/>
      <c r="D2122" s="114"/>
      <c r="E2122" s="114"/>
      <c r="F2122" s="114"/>
      <c r="G2122" s="114"/>
      <c r="H2122" s="117"/>
    </row>
    <row r="2123" spans="1:8" ht="18">
      <c r="A2123" s="117"/>
      <c r="B2123" s="118"/>
      <c r="C2123" s="114"/>
      <c r="D2123" s="114"/>
      <c r="E2123" s="114"/>
      <c r="F2123" s="114"/>
      <c r="G2123" s="114"/>
      <c r="H2123" s="117"/>
    </row>
    <row r="2124" spans="1:8" ht="18">
      <c r="A2124" s="117"/>
      <c r="B2124" s="118"/>
      <c r="C2124" s="114"/>
      <c r="D2124" s="114"/>
      <c r="E2124" s="114"/>
      <c r="F2124" s="114"/>
      <c r="G2124" s="114"/>
      <c r="H2124" s="117"/>
    </row>
    <row r="2125" spans="1:8" ht="18">
      <c r="A2125" s="117"/>
      <c r="B2125" s="118"/>
      <c r="C2125" s="114"/>
      <c r="D2125" s="114"/>
      <c r="E2125" s="114"/>
      <c r="F2125" s="114"/>
      <c r="G2125" s="114"/>
      <c r="H2125" s="117"/>
    </row>
    <row r="2126" spans="1:8" ht="18">
      <c r="A2126" s="117"/>
      <c r="B2126" s="118"/>
      <c r="C2126" s="114"/>
      <c r="D2126" s="114"/>
      <c r="E2126" s="114"/>
      <c r="F2126" s="114"/>
      <c r="G2126" s="114"/>
      <c r="H2126" s="117"/>
    </row>
    <row r="2127" spans="1:8" ht="18">
      <c r="A2127" s="117"/>
      <c r="B2127" s="118"/>
      <c r="C2127" s="114"/>
      <c r="D2127" s="114"/>
      <c r="E2127" s="114"/>
      <c r="F2127" s="114"/>
      <c r="G2127" s="114"/>
      <c r="H2127" s="117"/>
    </row>
    <row r="2128" spans="1:8" ht="18">
      <c r="A2128" s="117"/>
      <c r="B2128" s="118"/>
      <c r="C2128" s="114"/>
      <c r="D2128" s="114"/>
      <c r="E2128" s="114"/>
      <c r="F2128" s="114"/>
      <c r="G2128" s="114"/>
      <c r="H2128" s="117"/>
    </row>
    <row r="2129" spans="1:8" ht="18">
      <c r="A2129" s="117"/>
      <c r="B2129" s="118"/>
      <c r="C2129" s="114"/>
      <c r="D2129" s="114"/>
      <c r="E2129" s="114"/>
      <c r="F2129" s="114"/>
      <c r="G2129" s="114"/>
      <c r="H2129" s="117"/>
    </row>
    <row r="2130" spans="1:8" ht="18">
      <c r="A2130" s="117"/>
      <c r="B2130" s="118"/>
      <c r="C2130" s="114"/>
      <c r="D2130" s="114"/>
      <c r="E2130" s="114"/>
      <c r="F2130" s="114"/>
      <c r="G2130" s="114"/>
      <c r="H2130" s="117"/>
    </row>
    <row r="2131" spans="1:8" ht="18">
      <c r="A2131" s="117"/>
      <c r="B2131" s="118"/>
      <c r="C2131" s="114"/>
      <c r="D2131" s="114"/>
      <c r="E2131" s="114"/>
      <c r="F2131" s="114"/>
      <c r="G2131" s="114"/>
      <c r="H2131" s="117"/>
    </row>
    <row r="2132" spans="1:8" ht="18">
      <c r="A2132" s="117"/>
      <c r="B2132" s="118"/>
      <c r="C2132" s="114"/>
      <c r="D2132" s="114"/>
      <c r="E2132" s="114"/>
      <c r="F2132" s="114"/>
      <c r="G2132" s="114"/>
      <c r="H2132" s="117"/>
    </row>
    <row r="2133" spans="1:8" ht="18">
      <c r="A2133" s="117"/>
      <c r="B2133" s="118"/>
      <c r="C2133" s="114"/>
      <c r="D2133" s="114"/>
      <c r="E2133" s="114"/>
      <c r="F2133" s="114"/>
      <c r="G2133" s="114"/>
      <c r="H2133" s="117"/>
    </row>
    <row r="2134" spans="1:8" ht="18">
      <c r="A2134" s="117"/>
      <c r="B2134" s="118"/>
      <c r="C2134" s="114"/>
      <c r="D2134" s="114"/>
      <c r="E2134" s="114"/>
      <c r="F2134" s="114"/>
      <c r="G2134" s="114"/>
      <c r="H2134" s="117"/>
    </row>
    <row r="2135" spans="1:8" ht="18">
      <c r="A2135" s="117"/>
      <c r="B2135" s="118"/>
      <c r="C2135" s="114"/>
      <c r="D2135" s="114"/>
      <c r="E2135" s="114"/>
      <c r="F2135" s="114"/>
      <c r="G2135" s="114"/>
      <c r="H2135" s="117"/>
    </row>
    <row r="2136" spans="1:8" ht="18">
      <c r="A2136" s="117"/>
      <c r="B2136" s="118"/>
      <c r="C2136" s="114"/>
      <c r="D2136" s="114"/>
      <c r="E2136" s="114"/>
      <c r="F2136" s="114"/>
      <c r="G2136" s="114"/>
      <c r="H2136" s="117"/>
    </row>
    <row r="2137" spans="1:8" ht="18">
      <c r="A2137" s="117"/>
      <c r="B2137" s="118"/>
      <c r="C2137" s="114"/>
      <c r="D2137" s="114"/>
      <c r="E2137" s="114"/>
      <c r="F2137" s="114"/>
      <c r="G2137" s="114"/>
      <c r="H2137" s="117"/>
    </row>
    <row r="2138" spans="1:8" ht="18">
      <c r="A2138" s="117"/>
      <c r="B2138" s="118"/>
      <c r="C2138" s="114"/>
      <c r="D2138" s="114"/>
      <c r="E2138" s="114"/>
      <c r="F2138" s="114"/>
      <c r="G2138" s="114"/>
      <c r="H2138" s="117"/>
    </row>
    <row r="2139" spans="1:8" ht="18">
      <c r="A2139" s="117"/>
      <c r="B2139" s="118"/>
      <c r="C2139" s="114"/>
      <c r="D2139" s="114"/>
      <c r="E2139" s="114"/>
      <c r="F2139" s="114"/>
      <c r="G2139" s="114"/>
      <c r="H2139" s="117"/>
    </row>
    <row r="2140" spans="1:8" ht="18">
      <c r="A2140" s="117"/>
      <c r="B2140" s="118"/>
      <c r="C2140" s="114"/>
      <c r="D2140" s="114"/>
      <c r="E2140" s="114"/>
      <c r="F2140" s="114"/>
      <c r="G2140" s="114"/>
      <c r="H2140" s="117"/>
    </row>
    <row r="2141" spans="1:8" ht="18">
      <c r="A2141" s="117"/>
      <c r="B2141" s="118"/>
      <c r="C2141" s="114"/>
      <c r="D2141" s="114"/>
      <c r="E2141" s="114"/>
      <c r="F2141" s="114"/>
      <c r="G2141" s="114"/>
      <c r="H2141" s="117"/>
    </row>
    <row r="2142" spans="1:8" ht="18">
      <c r="A2142" s="117"/>
      <c r="B2142" s="118"/>
      <c r="C2142" s="114"/>
      <c r="D2142" s="114"/>
      <c r="E2142" s="114"/>
      <c r="F2142" s="114"/>
      <c r="G2142" s="114"/>
      <c r="H2142" s="117"/>
    </row>
    <row r="2143" spans="1:8" ht="18">
      <c r="A2143" s="117"/>
      <c r="B2143" s="118"/>
      <c r="C2143" s="114"/>
      <c r="D2143" s="114"/>
      <c r="E2143" s="114"/>
      <c r="F2143" s="114"/>
      <c r="G2143" s="114"/>
      <c r="H2143" s="117"/>
    </row>
    <row r="2144" spans="1:8" ht="18">
      <c r="A2144" s="117"/>
      <c r="B2144" s="118"/>
      <c r="C2144" s="114"/>
      <c r="D2144" s="114"/>
      <c r="E2144" s="114"/>
      <c r="F2144" s="114"/>
      <c r="G2144" s="114"/>
      <c r="H2144" s="117"/>
    </row>
    <row r="2145" spans="1:8" ht="18">
      <c r="A2145" s="117"/>
      <c r="B2145" s="118"/>
      <c r="C2145" s="114"/>
      <c r="D2145" s="114"/>
      <c r="E2145" s="114"/>
      <c r="F2145" s="114"/>
      <c r="G2145" s="114"/>
      <c r="H2145" s="117"/>
    </row>
    <row r="2146" spans="1:8" ht="18">
      <c r="A2146" s="117"/>
      <c r="B2146" s="118"/>
      <c r="C2146" s="114"/>
      <c r="D2146" s="114"/>
      <c r="E2146" s="114"/>
      <c r="F2146" s="114"/>
      <c r="G2146" s="114"/>
      <c r="H2146" s="117"/>
    </row>
    <row r="2147" spans="1:8" ht="18">
      <c r="A2147" s="117"/>
      <c r="B2147" s="118"/>
      <c r="C2147" s="114"/>
      <c r="D2147" s="114"/>
      <c r="E2147" s="114"/>
      <c r="F2147" s="114"/>
      <c r="G2147" s="114"/>
      <c r="H2147" s="117"/>
    </row>
    <row r="2148" spans="1:8" ht="18">
      <c r="A2148" s="117"/>
      <c r="B2148" s="118"/>
      <c r="C2148" s="114"/>
      <c r="D2148" s="114"/>
      <c r="E2148" s="114"/>
      <c r="F2148" s="114"/>
      <c r="G2148" s="114"/>
      <c r="H2148" s="117"/>
    </row>
    <row r="2149" spans="1:8" ht="18">
      <c r="A2149" s="117"/>
      <c r="B2149" s="118"/>
      <c r="C2149" s="114"/>
      <c r="D2149" s="114"/>
      <c r="E2149" s="114"/>
      <c r="F2149" s="114"/>
      <c r="G2149" s="114"/>
      <c r="H2149" s="117"/>
    </row>
    <row r="2150" spans="1:8" ht="18">
      <c r="A2150" s="117"/>
      <c r="B2150" s="118"/>
      <c r="C2150" s="114"/>
      <c r="D2150" s="114"/>
      <c r="E2150" s="114"/>
      <c r="F2150" s="114"/>
      <c r="G2150" s="114"/>
      <c r="H2150" s="117"/>
    </row>
    <row r="2151" spans="1:8" ht="18">
      <c r="A2151" s="117"/>
      <c r="B2151" s="118"/>
      <c r="C2151" s="114"/>
      <c r="D2151" s="114"/>
      <c r="E2151" s="114"/>
      <c r="F2151" s="114"/>
      <c r="G2151" s="114"/>
      <c r="H2151" s="117"/>
    </row>
    <row r="2152" spans="1:8" ht="18">
      <c r="A2152" s="117"/>
      <c r="B2152" s="118"/>
      <c r="C2152" s="114"/>
      <c r="D2152" s="114"/>
      <c r="E2152" s="114"/>
      <c r="F2152" s="114"/>
      <c r="G2152" s="114"/>
      <c r="H2152" s="117"/>
    </row>
    <row r="2153" spans="1:8" ht="18">
      <c r="A2153" s="117"/>
      <c r="B2153" s="118"/>
      <c r="C2153" s="114"/>
      <c r="D2153" s="114"/>
      <c r="E2153" s="114"/>
      <c r="F2153" s="114"/>
      <c r="G2153" s="114"/>
      <c r="H2153" s="117"/>
    </row>
    <row r="2154" spans="1:8" ht="18">
      <c r="A2154" s="117"/>
      <c r="B2154" s="118"/>
      <c r="C2154" s="114"/>
      <c r="D2154" s="114"/>
      <c r="E2154" s="114"/>
      <c r="F2154" s="114"/>
      <c r="G2154" s="114"/>
      <c r="H2154" s="117"/>
    </row>
    <row r="2155" spans="1:8" ht="18">
      <c r="A2155" s="117"/>
      <c r="B2155" s="118"/>
      <c r="C2155" s="114"/>
      <c r="D2155" s="114"/>
      <c r="E2155" s="114"/>
      <c r="F2155" s="114"/>
      <c r="G2155" s="114"/>
      <c r="H2155" s="117"/>
    </row>
    <row r="2156" spans="1:8" ht="18">
      <c r="A2156" s="117"/>
      <c r="B2156" s="118"/>
      <c r="C2156" s="114"/>
      <c r="D2156" s="114"/>
      <c r="E2156" s="114"/>
      <c r="F2156" s="114"/>
      <c r="G2156" s="114"/>
      <c r="H2156" s="117"/>
    </row>
    <row r="2157" spans="1:8" ht="18">
      <c r="A2157" s="117"/>
      <c r="B2157" s="118"/>
      <c r="C2157" s="114"/>
      <c r="D2157" s="114"/>
      <c r="E2157" s="114"/>
      <c r="F2157" s="114"/>
      <c r="G2157" s="114"/>
      <c r="H2157" s="117"/>
    </row>
    <row r="2158" spans="1:8" ht="18">
      <c r="A2158" s="117"/>
      <c r="B2158" s="118"/>
      <c r="C2158" s="114"/>
      <c r="D2158" s="114"/>
      <c r="E2158" s="114"/>
      <c r="F2158" s="114"/>
      <c r="G2158" s="114"/>
      <c r="H2158" s="117"/>
    </row>
    <row r="2159" spans="1:8" ht="18">
      <c r="A2159" s="117"/>
      <c r="B2159" s="118"/>
      <c r="C2159" s="114"/>
      <c r="D2159" s="114"/>
      <c r="E2159" s="114"/>
      <c r="F2159" s="114"/>
      <c r="G2159" s="114"/>
      <c r="H2159" s="117"/>
    </row>
    <row r="2160" spans="1:8" ht="18">
      <c r="A2160" s="117"/>
      <c r="B2160" s="118"/>
      <c r="C2160" s="114"/>
      <c r="D2160" s="114"/>
      <c r="E2160" s="114"/>
      <c r="F2160" s="114"/>
      <c r="G2160" s="114"/>
      <c r="H2160" s="117"/>
    </row>
    <row r="2161" spans="1:8" ht="18">
      <c r="A2161" s="117"/>
      <c r="B2161" s="118"/>
      <c r="C2161" s="114"/>
      <c r="D2161" s="114"/>
      <c r="E2161" s="114"/>
      <c r="F2161" s="114"/>
      <c r="G2161" s="114"/>
      <c r="H2161" s="117"/>
    </row>
    <row r="2162" spans="1:8" ht="18">
      <c r="A2162" s="117"/>
      <c r="B2162" s="118"/>
      <c r="C2162" s="114"/>
      <c r="D2162" s="114"/>
      <c r="E2162" s="114"/>
      <c r="F2162" s="114"/>
      <c r="G2162" s="114"/>
      <c r="H2162" s="117"/>
    </row>
    <row r="2163" spans="1:8" ht="18">
      <c r="A2163" s="117"/>
      <c r="B2163" s="118"/>
      <c r="C2163" s="114"/>
      <c r="D2163" s="114"/>
      <c r="E2163" s="114"/>
      <c r="F2163" s="114"/>
      <c r="G2163" s="114"/>
      <c r="H2163" s="117"/>
    </row>
    <row r="2164" spans="1:8" ht="18">
      <c r="A2164" s="117"/>
      <c r="B2164" s="118"/>
      <c r="C2164" s="114"/>
      <c r="D2164" s="114"/>
      <c r="E2164" s="114"/>
      <c r="F2164" s="114"/>
      <c r="G2164" s="114"/>
      <c r="H2164" s="117"/>
    </row>
    <row r="2165" spans="1:8" ht="18">
      <c r="A2165" s="117"/>
      <c r="B2165" s="118"/>
      <c r="C2165" s="114"/>
      <c r="D2165" s="114"/>
      <c r="E2165" s="114"/>
      <c r="F2165" s="114"/>
      <c r="G2165" s="114"/>
      <c r="H2165" s="117"/>
    </row>
    <row r="2166" spans="1:8" ht="18">
      <c r="A2166" s="117"/>
      <c r="B2166" s="118"/>
      <c r="C2166" s="114"/>
      <c r="D2166" s="114"/>
      <c r="E2166" s="114"/>
      <c r="F2166" s="114"/>
      <c r="G2166" s="114"/>
      <c r="H2166" s="117"/>
    </row>
    <row r="2167" spans="1:8" ht="18">
      <c r="A2167" s="117"/>
      <c r="B2167" s="118"/>
      <c r="C2167" s="114"/>
      <c r="D2167" s="114"/>
      <c r="E2167" s="114"/>
      <c r="F2167" s="114"/>
      <c r="G2167" s="114"/>
      <c r="H2167" s="117"/>
    </row>
    <row r="2168" spans="1:8" ht="18">
      <c r="A2168" s="117"/>
      <c r="B2168" s="118"/>
      <c r="C2168" s="114"/>
      <c r="D2168" s="114"/>
      <c r="E2168" s="114"/>
      <c r="F2168" s="114"/>
      <c r="G2168" s="114"/>
      <c r="H2168" s="117"/>
    </row>
    <row r="2169" spans="1:8" ht="18">
      <c r="A2169" s="117"/>
      <c r="B2169" s="118"/>
      <c r="C2169" s="114"/>
      <c r="D2169" s="114"/>
      <c r="E2169" s="114"/>
      <c r="F2169" s="114"/>
      <c r="G2169" s="114"/>
      <c r="H2169" s="117"/>
    </row>
    <row r="2170" spans="1:8" ht="18">
      <c r="A2170" s="117"/>
      <c r="B2170" s="118"/>
      <c r="C2170" s="114"/>
      <c r="D2170" s="114"/>
      <c r="E2170" s="114"/>
      <c r="F2170" s="114"/>
      <c r="G2170" s="114"/>
      <c r="H2170" s="117"/>
    </row>
    <row r="2171" spans="1:8" ht="18">
      <c r="A2171" s="117"/>
      <c r="B2171" s="118"/>
      <c r="C2171" s="114"/>
      <c r="D2171" s="114"/>
      <c r="E2171" s="114"/>
      <c r="F2171" s="114"/>
      <c r="G2171" s="114"/>
      <c r="H2171" s="117"/>
    </row>
    <row r="2172" spans="1:8" ht="18">
      <c r="A2172" s="117"/>
      <c r="B2172" s="118"/>
      <c r="C2172" s="114"/>
      <c r="D2172" s="114"/>
      <c r="E2172" s="114"/>
      <c r="F2172" s="114"/>
      <c r="G2172" s="114"/>
      <c r="H2172" s="117"/>
    </row>
    <row r="2173" spans="1:8" ht="18">
      <c r="A2173" s="117"/>
      <c r="B2173" s="118"/>
      <c r="C2173" s="114"/>
      <c r="D2173" s="114"/>
      <c r="E2173" s="114"/>
      <c r="F2173" s="114"/>
      <c r="G2173" s="114"/>
      <c r="H2173" s="117"/>
    </row>
    <row r="2174" spans="1:8" ht="18">
      <c r="A2174" s="117"/>
      <c r="B2174" s="118"/>
      <c r="C2174" s="114"/>
      <c r="D2174" s="114"/>
      <c r="E2174" s="114"/>
      <c r="F2174" s="114"/>
      <c r="G2174" s="114"/>
      <c r="H2174" s="117"/>
    </row>
    <row r="2175" spans="1:8" ht="18">
      <c r="A2175" s="117"/>
      <c r="B2175" s="118"/>
      <c r="C2175" s="114"/>
      <c r="D2175" s="114"/>
      <c r="E2175" s="114"/>
      <c r="F2175" s="114"/>
      <c r="G2175" s="114"/>
      <c r="H2175" s="117"/>
    </row>
    <row r="2176" spans="1:8" ht="18">
      <c r="A2176" s="117"/>
      <c r="B2176" s="118"/>
      <c r="C2176" s="114"/>
      <c r="D2176" s="114"/>
      <c r="E2176" s="114"/>
      <c r="F2176" s="114"/>
      <c r="G2176" s="114"/>
      <c r="H2176" s="117"/>
    </row>
    <row r="2177" spans="1:8" ht="18">
      <c r="A2177" s="117"/>
      <c r="B2177" s="118"/>
      <c r="C2177" s="114"/>
      <c r="D2177" s="114"/>
      <c r="E2177" s="114"/>
      <c r="F2177" s="114"/>
      <c r="G2177" s="114"/>
      <c r="H2177" s="117"/>
    </row>
    <row r="2178" spans="1:8" ht="18">
      <c r="A2178" s="117"/>
      <c r="B2178" s="118"/>
      <c r="C2178" s="114"/>
      <c r="D2178" s="114"/>
      <c r="E2178" s="114"/>
      <c r="F2178" s="114"/>
      <c r="G2178" s="114"/>
      <c r="H2178" s="117"/>
    </row>
    <row r="2179" spans="1:8" ht="18">
      <c r="A2179" s="117"/>
      <c r="B2179" s="118"/>
      <c r="C2179" s="114"/>
      <c r="D2179" s="114"/>
      <c r="E2179" s="114"/>
      <c r="F2179" s="114"/>
      <c r="G2179" s="114"/>
      <c r="H2179" s="117"/>
    </row>
    <row r="2180" spans="1:8" ht="18">
      <c r="A2180" s="117"/>
      <c r="B2180" s="118"/>
      <c r="C2180" s="114"/>
      <c r="D2180" s="114"/>
      <c r="E2180" s="114"/>
      <c r="F2180" s="114"/>
      <c r="G2180" s="114"/>
      <c r="H2180" s="117"/>
    </row>
    <row r="2181" spans="1:8" ht="18">
      <c r="A2181" s="117"/>
      <c r="B2181" s="118"/>
      <c r="C2181" s="114"/>
      <c r="D2181" s="114"/>
      <c r="E2181" s="114"/>
      <c r="F2181" s="114"/>
      <c r="G2181" s="114"/>
      <c r="H2181" s="117"/>
    </row>
    <row r="2182" spans="1:8" ht="18">
      <c r="A2182" s="117"/>
      <c r="B2182" s="118"/>
      <c r="C2182" s="114"/>
      <c r="D2182" s="114"/>
      <c r="E2182" s="114"/>
      <c r="F2182" s="114"/>
      <c r="G2182" s="114"/>
      <c r="H2182" s="117"/>
    </row>
    <row r="2183" spans="1:8" ht="18">
      <c r="A2183" s="117"/>
      <c r="B2183" s="118"/>
      <c r="C2183" s="114"/>
      <c r="D2183" s="114"/>
      <c r="E2183" s="114"/>
      <c r="F2183" s="114"/>
      <c r="G2183" s="114"/>
      <c r="H2183" s="117"/>
    </row>
    <row r="2184" spans="1:8" ht="18">
      <c r="A2184" s="117"/>
      <c r="B2184" s="118"/>
      <c r="C2184" s="114"/>
      <c r="D2184" s="114"/>
      <c r="E2184" s="114"/>
      <c r="F2184" s="114"/>
      <c r="G2184" s="114"/>
      <c r="H2184" s="117"/>
    </row>
    <row r="2185" spans="1:8" ht="18">
      <c r="A2185" s="117"/>
      <c r="B2185" s="118"/>
      <c r="C2185" s="114"/>
      <c r="D2185" s="114"/>
      <c r="E2185" s="114"/>
      <c r="F2185" s="114"/>
      <c r="G2185" s="114"/>
      <c r="H2185" s="117"/>
    </row>
    <row r="2186" spans="1:8" ht="18">
      <c r="A2186" s="117"/>
      <c r="B2186" s="118"/>
      <c r="C2186" s="114"/>
      <c r="D2186" s="114"/>
      <c r="E2186" s="114"/>
      <c r="F2186" s="114"/>
      <c r="G2186" s="114"/>
      <c r="H2186" s="117"/>
    </row>
    <row r="2187" spans="1:8" ht="18">
      <c r="A2187" s="117"/>
      <c r="B2187" s="118"/>
      <c r="C2187" s="114"/>
      <c r="D2187" s="114"/>
      <c r="E2187" s="114"/>
      <c r="F2187" s="114"/>
      <c r="G2187" s="114"/>
      <c r="H2187" s="117"/>
    </row>
    <row r="2188" spans="1:8" ht="18">
      <c r="A2188" s="117"/>
      <c r="B2188" s="118"/>
      <c r="C2188" s="114"/>
      <c r="D2188" s="114"/>
      <c r="E2188" s="114"/>
      <c r="F2188" s="114"/>
      <c r="G2188" s="114"/>
      <c r="H2188" s="117"/>
    </row>
    <row r="2189" spans="1:8" ht="18">
      <c r="A2189" s="117"/>
      <c r="B2189" s="118"/>
      <c r="C2189" s="114"/>
      <c r="D2189" s="114"/>
      <c r="E2189" s="114"/>
      <c r="F2189" s="114"/>
      <c r="G2189" s="114"/>
      <c r="H2189" s="117"/>
    </row>
    <row r="2190" spans="1:8" ht="18">
      <c r="A2190" s="117"/>
      <c r="B2190" s="118"/>
      <c r="C2190" s="114"/>
      <c r="D2190" s="114"/>
      <c r="E2190" s="114"/>
      <c r="F2190" s="114"/>
      <c r="G2190" s="114"/>
      <c r="H2190" s="117"/>
    </row>
    <row r="2191" spans="1:8" ht="18">
      <c r="A2191" s="117"/>
      <c r="B2191" s="118"/>
      <c r="C2191" s="114"/>
      <c r="D2191" s="114"/>
      <c r="E2191" s="114"/>
      <c r="F2191" s="114"/>
      <c r="G2191" s="114"/>
      <c r="H2191" s="117"/>
    </row>
    <row r="2192" spans="1:8" ht="18">
      <c r="A2192" s="117"/>
      <c r="B2192" s="118"/>
      <c r="C2192" s="114"/>
      <c r="D2192" s="114"/>
      <c r="E2192" s="114"/>
      <c r="F2192" s="114"/>
      <c r="G2192" s="114"/>
      <c r="H2192" s="117"/>
    </row>
    <row r="2193" spans="1:8" ht="18">
      <c r="A2193" s="117"/>
      <c r="B2193" s="118"/>
      <c r="C2193" s="114"/>
      <c r="D2193" s="114"/>
      <c r="E2193" s="114"/>
      <c r="F2193" s="114"/>
      <c r="G2193" s="114"/>
      <c r="H2193" s="117"/>
    </row>
    <row r="2194" spans="1:8" ht="18">
      <c r="A2194" s="117"/>
      <c r="B2194" s="118"/>
      <c r="C2194" s="114"/>
      <c r="D2194" s="114"/>
      <c r="E2194" s="114"/>
      <c r="F2194" s="114"/>
      <c r="G2194" s="114"/>
      <c r="H2194" s="117"/>
    </row>
    <row r="2195" spans="1:8" ht="18">
      <c r="A2195" s="117"/>
      <c r="B2195" s="118"/>
      <c r="C2195" s="114"/>
      <c r="D2195" s="114"/>
      <c r="E2195" s="114"/>
      <c r="F2195" s="114"/>
      <c r="G2195" s="114"/>
      <c r="H2195" s="117"/>
    </row>
    <row r="2196" spans="1:8" ht="18">
      <c r="A2196" s="117"/>
      <c r="B2196" s="118"/>
      <c r="C2196" s="114"/>
      <c r="D2196" s="114"/>
      <c r="E2196" s="114"/>
      <c r="F2196" s="114"/>
      <c r="G2196" s="114"/>
      <c r="H2196" s="117"/>
    </row>
    <row r="2197" spans="1:8" ht="18">
      <c r="A2197" s="117"/>
      <c r="B2197" s="118"/>
      <c r="C2197" s="114"/>
      <c r="D2197" s="114"/>
      <c r="E2197" s="114"/>
      <c r="F2197" s="114"/>
      <c r="G2197" s="114"/>
      <c r="H2197" s="117"/>
    </row>
    <row r="2198" spans="1:8" ht="18">
      <c r="A2198" s="117"/>
      <c r="B2198" s="118"/>
      <c r="C2198" s="114"/>
      <c r="D2198" s="114"/>
      <c r="E2198" s="114"/>
      <c r="F2198" s="114"/>
      <c r="G2198" s="114"/>
      <c r="H2198" s="117"/>
    </row>
    <row r="2199" spans="1:8" ht="18">
      <c r="A2199" s="117"/>
      <c r="B2199" s="118"/>
      <c r="C2199" s="114"/>
      <c r="D2199" s="114"/>
      <c r="E2199" s="114"/>
      <c r="F2199" s="114"/>
      <c r="G2199" s="114"/>
      <c r="H2199" s="117"/>
    </row>
    <row r="2200" spans="1:8" ht="18">
      <c r="A2200" s="117"/>
      <c r="B2200" s="118"/>
      <c r="C2200" s="114"/>
      <c r="D2200" s="114"/>
      <c r="E2200" s="114"/>
      <c r="F2200" s="114"/>
      <c r="G2200" s="114"/>
      <c r="H2200" s="117"/>
    </row>
    <row r="2201" spans="1:8" ht="18">
      <c r="A2201" s="117"/>
      <c r="B2201" s="118"/>
      <c r="C2201" s="114"/>
      <c r="D2201" s="114"/>
      <c r="E2201" s="114"/>
      <c r="F2201" s="114"/>
      <c r="G2201" s="114"/>
      <c r="H2201" s="117"/>
    </row>
    <row r="2202" spans="1:8" ht="18">
      <c r="A2202" s="117"/>
      <c r="B2202" s="118"/>
      <c r="C2202" s="114"/>
      <c r="D2202" s="114"/>
      <c r="E2202" s="114"/>
      <c r="F2202" s="114"/>
      <c r="G2202" s="114"/>
      <c r="H2202" s="117"/>
    </row>
    <row r="2203" spans="1:8" ht="18">
      <c r="A2203" s="117"/>
      <c r="B2203" s="118"/>
      <c r="C2203" s="114"/>
      <c r="D2203" s="114"/>
      <c r="E2203" s="114"/>
      <c r="F2203" s="114"/>
      <c r="G2203" s="114"/>
      <c r="H2203" s="117"/>
    </row>
    <row r="2204" spans="1:8" ht="18">
      <c r="A2204" s="117"/>
      <c r="B2204" s="118"/>
      <c r="C2204" s="114"/>
      <c r="D2204" s="114"/>
      <c r="E2204" s="114"/>
      <c r="F2204" s="114"/>
      <c r="G2204" s="114"/>
      <c r="H2204" s="117"/>
    </row>
    <row r="2205" spans="1:8" ht="18">
      <c r="A2205" s="117"/>
      <c r="B2205" s="118"/>
      <c r="C2205" s="114"/>
      <c r="D2205" s="114"/>
      <c r="E2205" s="114"/>
      <c r="F2205" s="114"/>
      <c r="G2205" s="114"/>
      <c r="H2205" s="117"/>
    </row>
    <row r="2206" spans="1:8" ht="18">
      <c r="A2206" s="117"/>
      <c r="B2206" s="118"/>
      <c r="C2206" s="114"/>
      <c r="D2206" s="114"/>
      <c r="E2206" s="114"/>
      <c r="F2206" s="114"/>
      <c r="G2206" s="114"/>
      <c r="H2206" s="117"/>
    </row>
    <row r="2207" spans="1:8" ht="18">
      <c r="A2207" s="117"/>
      <c r="B2207" s="118"/>
      <c r="C2207" s="114"/>
      <c r="D2207" s="114"/>
      <c r="E2207" s="114"/>
      <c r="F2207" s="114"/>
      <c r="G2207" s="114"/>
      <c r="H2207" s="117"/>
    </row>
    <row r="2208" spans="1:8" ht="18">
      <c r="A2208" s="117"/>
      <c r="B2208" s="118"/>
      <c r="C2208" s="114"/>
      <c r="D2208" s="114"/>
      <c r="E2208" s="114"/>
      <c r="F2208" s="114"/>
      <c r="G2208" s="114"/>
      <c r="H2208" s="117"/>
    </row>
    <row r="2209" spans="1:8" ht="18">
      <c r="A2209" s="117"/>
      <c r="B2209" s="118"/>
      <c r="C2209" s="114"/>
      <c r="D2209" s="114"/>
      <c r="E2209" s="114"/>
      <c r="F2209" s="114"/>
      <c r="G2209" s="114"/>
      <c r="H2209" s="117"/>
    </row>
    <row r="2210" spans="1:8" ht="18">
      <c r="A2210" s="117"/>
      <c r="B2210" s="118"/>
      <c r="C2210" s="114"/>
      <c r="D2210" s="114"/>
      <c r="E2210" s="114"/>
      <c r="F2210" s="114"/>
      <c r="G2210" s="114"/>
      <c r="H2210" s="117"/>
    </row>
    <row r="2211" spans="1:8" ht="18">
      <c r="A2211" s="117"/>
      <c r="B2211" s="118"/>
      <c r="C2211" s="114"/>
      <c r="D2211" s="114"/>
      <c r="E2211" s="114"/>
      <c r="F2211" s="114"/>
      <c r="G2211" s="114"/>
      <c r="H2211" s="117"/>
    </row>
    <row r="2212" spans="1:8" ht="18">
      <c r="A2212" s="117"/>
      <c r="B2212" s="118"/>
      <c r="C2212" s="114"/>
      <c r="D2212" s="114"/>
      <c r="E2212" s="114"/>
      <c r="F2212" s="114"/>
      <c r="G2212" s="114"/>
      <c r="H2212" s="117"/>
    </row>
    <row r="2213" spans="1:8" ht="18">
      <c r="A2213" s="117"/>
      <c r="B2213" s="118"/>
      <c r="C2213" s="114"/>
      <c r="D2213" s="114"/>
      <c r="E2213" s="114"/>
      <c r="F2213" s="114"/>
      <c r="G2213" s="114"/>
      <c r="H2213" s="117"/>
    </row>
    <row r="2214" spans="1:8" ht="18">
      <c r="A2214" s="117"/>
      <c r="B2214" s="118"/>
      <c r="C2214" s="114"/>
      <c r="D2214" s="114"/>
      <c r="E2214" s="114"/>
      <c r="F2214" s="114"/>
      <c r="G2214" s="114"/>
      <c r="H2214" s="117"/>
    </row>
    <row r="2215" spans="1:8" ht="18">
      <c r="A2215" s="117"/>
      <c r="B2215" s="118"/>
      <c r="C2215" s="114"/>
      <c r="D2215" s="114"/>
      <c r="E2215" s="114"/>
      <c r="F2215" s="114"/>
      <c r="G2215" s="114"/>
      <c r="H2215" s="117"/>
    </row>
    <row r="2216" spans="1:8" ht="18">
      <c r="A2216" s="117"/>
      <c r="B2216" s="118"/>
      <c r="C2216" s="114"/>
      <c r="D2216" s="114"/>
      <c r="E2216" s="114"/>
      <c r="F2216" s="114"/>
      <c r="G2216" s="114"/>
      <c r="H2216" s="117"/>
    </row>
    <row r="2217" spans="1:8" ht="18">
      <c r="A2217" s="117"/>
      <c r="B2217" s="118"/>
      <c r="C2217" s="114"/>
      <c r="D2217" s="114"/>
      <c r="E2217" s="114"/>
      <c r="F2217" s="114"/>
      <c r="G2217" s="114"/>
      <c r="H2217" s="117"/>
    </row>
    <row r="2218" spans="1:8" ht="18">
      <c r="A2218" s="117"/>
      <c r="B2218" s="118"/>
      <c r="C2218" s="114"/>
      <c r="D2218" s="114"/>
      <c r="E2218" s="114"/>
      <c r="F2218" s="114"/>
      <c r="G2218" s="114"/>
      <c r="H2218" s="117"/>
    </row>
    <row r="2219" spans="1:8" ht="18">
      <c r="A2219" s="117"/>
      <c r="B2219" s="118"/>
      <c r="C2219" s="114"/>
      <c r="D2219" s="114"/>
      <c r="E2219" s="114"/>
      <c r="F2219" s="114"/>
      <c r="G2219" s="114"/>
      <c r="H2219" s="117"/>
    </row>
    <row r="2220" spans="1:8" ht="18">
      <c r="A2220" s="117"/>
      <c r="B2220" s="118"/>
      <c r="C2220" s="114"/>
      <c r="D2220" s="114"/>
      <c r="E2220" s="114"/>
      <c r="F2220" s="114"/>
      <c r="G2220" s="114"/>
      <c r="H2220" s="117"/>
    </row>
    <row r="2221" spans="1:8" ht="18">
      <c r="A2221" s="117"/>
      <c r="B2221" s="118"/>
      <c r="C2221" s="114"/>
      <c r="D2221" s="114"/>
      <c r="E2221" s="114"/>
      <c r="F2221" s="114"/>
      <c r="G2221" s="114"/>
      <c r="H2221" s="117"/>
    </row>
    <row r="2222" spans="1:8" ht="18">
      <c r="A2222" s="117"/>
      <c r="B2222" s="118"/>
      <c r="C2222" s="114"/>
      <c r="D2222" s="114"/>
      <c r="E2222" s="114"/>
      <c r="F2222" s="114"/>
      <c r="G2222" s="114"/>
      <c r="H2222" s="117"/>
    </row>
    <row r="2223" spans="1:8" ht="18">
      <c r="A2223" s="117"/>
      <c r="B2223" s="118"/>
      <c r="C2223" s="114"/>
      <c r="D2223" s="114"/>
      <c r="E2223" s="114"/>
      <c r="F2223" s="114"/>
      <c r="G2223" s="114"/>
      <c r="H2223" s="117"/>
    </row>
    <row r="2224" spans="1:8" ht="18">
      <c r="A2224" s="117"/>
      <c r="B2224" s="118"/>
      <c r="C2224" s="114"/>
      <c r="D2224" s="114"/>
      <c r="E2224" s="114"/>
      <c r="F2224" s="114"/>
      <c r="G2224" s="114"/>
      <c r="H2224" s="117"/>
    </row>
    <row r="2225" spans="1:8" ht="18">
      <c r="A2225" s="117"/>
      <c r="B2225" s="118"/>
      <c r="C2225" s="114"/>
      <c r="D2225" s="114"/>
      <c r="E2225" s="114"/>
      <c r="F2225" s="114"/>
      <c r="G2225" s="114"/>
      <c r="H2225" s="117"/>
    </row>
    <row r="2226" spans="1:8" ht="18">
      <c r="A2226" s="117"/>
      <c r="B2226" s="118"/>
      <c r="C2226" s="114"/>
      <c r="D2226" s="114"/>
      <c r="E2226" s="114"/>
      <c r="F2226" s="114"/>
      <c r="G2226" s="114"/>
      <c r="H2226" s="117"/>
    </row>
    <row r="2227" spans="1:8" ht="18">
      <c r="A2227" s="117"/>
      <c r="B2227" s="118"/>
      <c r="C2227" s="114"/>
      <c r="D2227" s="114"/>
      <c r="E2227" s="114"/>
      <c r="F2227" s="114"/>
      <c r="G2227" s="114"/>
      <c r="H2227" s="117"/>
    </row>
    <row r="2228" spans="1:8" ht="18">
      <c r="A2228" s="117"/>
      <c r="B2228" s="118"/>
      <c r="C2228" s="114"/>
      <c r="D2228" s="114"/>
      <c r="E2228" s="114"/>
      <c r="F2228" s="114"/>
      <c r="G2228" s="114"/>
      <c r="H2228" s="117"/>
    </row>
    <row r="2229" spans="1:8" ht="18">
      <c r="A2229" s="117"/>
      <c r="B2229" s="118"/>
      <c r="C2229" s="114"/>
      <c r="D2229" s="114"/>
      <c r="E2229" s="114"/>
      <c r="F2229" s="114"/>
      <c r="G2229" s="114"/>
      <c r="H2229" s="117"/>
    </row>
    <row r="2230" spans="1:8" ht="18">
      <c r="A2230" s="117"/>
      <c r="B2230" s="118"/>
      <c r="C2230" s="114"/>
      <c r="D2230" s="114"/>
      <c r="E2230" s="114"/>
      <c r="F2230" s="114"/>
      <c r="G2230" s="114"/>
      <c r="H2230" s="117"/>
    </row>
    <row r="2231" spans="1:8" ht="18">
      <c r="A2231" s="117"/>
      <c r="B2231" s="118"/>
      <c r="C2231" s="114"/>
      <c r="D2231" s="114"/>
      <c r="E2231" s="114"/>
      <c r="F2231" s="114"/>
      <c r="G2231" s="114"/>
      <c r="H2231" s="117"/>
    </row>
    <row r="2232" spans="1:8" ht="18">
      <c r="A2232" s="117"/>
      <c r="B2232" s="118"/>
      <c r="C2232" s="114"/>
      <c r="D2232" s="114"/>
      <c r="E2232" s="114"/>
      <c r="F2232" s="114"/>
      <c r="G2232" s="114"/>
      <c r="H2232" s="117"/>
    </row>
    <row r="2233" spans="1:8" ht="18">
      <c r="A2233" s="117"/>
      <c r="B2233" s="118"/>
      <c r="C2233" s="114"/>
      <c r="D2233" s="114"/>
      <c r="E2233" s="114"/>
      <c r="F2233" s="114"/>
      <c r="G2233" s="114"/>
      <c r="H2233" s="117"/>
    </row>
    <row r="2234" spans="1:8" ht="18">
      <c r="A2234" s="117"/>
      <c r="B2234" s="118"/>
      <c r="C2234" s="114"/>
      <c r="D2234" s="114"/>
      <c r="E2234" s="114"/>
      <c r="F2234" s="114"/>
      <c r="G2234" s="114"/>
      <c r="H2234" s="117"/>
    </row>
    <row r="2235" spans="1:8" ht="18">
      <c r="A2235" s="117"/>
      <c r="B2235" s="118"/>
      <c r="C2235" s="114"/>
      <c r="D2235" s="114"/>
      <c r="E2235" s="114"/>
      <c r="F2235" s="114"/>
      <c r="G2235" s="114"/>
      <c r="H2235" s="117"/>
    </row>
    <row r="2236" spans="1:8" ht="18">
      <c r="A2236" s="117"/>
      <c r="B2236" s="118"/>
      <c r="C2236" s="114"/>
      <c r="D2236" s="114"/>
      <c r="E2236" s="114"/>
      <c r="F2236" s="114"/>
      <c r="G2236" s="114"/>
      <c r="H2236" s="117"/>
    </row>
    <row r="2237" spans="1:8" ht="18">
      <c r="A2237" s="117"/>
      <c r="B2237" s="118"/>
      <c r="C2237" s="114"/>
      <c r="D2237" s="114"/>
      <c r="E2237" s="114"/>
      <c r="F2237" s="114"/>
      <c r="G2237" s="114"/>
      <c r="H2237" s="117"/>
    </row>
    <row r="2238" spans="1:8" ht="18">
      <c r="A2238" s="117"/>
      <c r="B2238" s="118"/>
      <c r="C2238" s="114"/>
      <c r="D2238" s="114"/>
      <c r="E2238" s="114"/>
      <c r="F2238" s="114"/>
      <c r="G2238" s="114"/>
      <c r="H2238" s="117"/>
    </row>
    <row r="2239" spans="1:8" ht="18">
      <c r="A2239" s="117"/>
      <c r="B2239" s="118"/>
      <c r="C2239" s="114"/>
      <c r="D2239" s="114"/>
      <c r="E2239" s="114"/>
      <c r="F2239" s="114"/>
      <c r="G2239" s="114"/>
      <c r="H2239" s="117"/>
    </row>
    <row r="2240" spans="1:8" ht="18">
      <c r="A2240" s="117"/>
      <c r="B2240" s="118"/>
      <c r="C2240" s="114"/>
      <c r="D2240" s="114"/>
      <c r="E2240" s="114"/>
      <c r="F2240" s="114"/>
      <c r="G2240" s="114"/>
      <c r="H2240" s="117"/>
    </row>
    <row r="2241" spans="1:8" ht="18">
      <c r="A2241" s="117"/>
      <c r="B2241" s="118"/>
      <c r="C2241" s="114"/>
      <c r="D2241" s="114"/>
      <c r="E2241" s="114"/>
      <c r="F2241" s="114"/>
      <c r="G2241" s="114"/>
      <c r="H2241" s="117"/>
    </row>
    <row r="2242" spans="1:8" ht="18">
      <c r="A2242" s="117"/>
      <c r="B2242" s="118"/>
      <c r="C2242" s="114"/>
      <c r="D2242" s="114"/>
      <c r="E2242" s="114"/>
      <c r="F2242" s="114"/>
      <c r="G2242" s="114"/>
      <c r="H2242" s="117"/>
    </row>
    <row r="2243" spans="1:8" ht="18">
      <c r="A2243" s="117"/>
      <c r="B2243" s="118"/>
      <c r="C2243" s="114"/>
      <c r="D2243" s="114"/>
      <c r="E2243" s="114"/>
      <c r="F2243" s="114"/>
      <c r="G2243" s="114"/>
      <c r="H2243" s="117"/>
    </row>
    <row r="2244" spans="1:8" ht="18">
      <c r="A2244" s="117"/>
      <c r="B2244" s="118"/>
      <c r="C2244" s="114"/>
      <c r="D2244" s="114"/>
      <c r="E2244" s="114"/>
      <c r="F2244" s="114"/>
      <c r="G2244" s="114"/>
      <c r="H2244" s="117"/>
    </row>
    <row r="2245" spans="1:8" ht="18">
      <c r="A2245" s="117"/>
      <c r="B2245" s="118"/>
      <c r="C2245" s="114"/>
      <c r="D2245" s="114"/>
      <c r="E2245" s="114"/>
      <c r="F2245" s="114"/>
      <c r="G2245" s="114"/>
      <c r="H2245" s="117"/>
    </row>
    <row r="2246" spans="1:8" ht="18">
      <c r="A2246" s="117"/>
      <c r="B2246" s="118"/>
      <c r="C2246" s="114"/>
      <c r="D2246" s="114"/>
      <c r="E2246" s="114"/>
      <c r="F2246" s="114"/>
      <c r="G2246" s="114"/>
      <c r="H2246" s="117"/>
    </row>
    <row r="2247" spans="1:8" ht="18">
      <c r="A2247" s="117"/>
      <c r="B2247" s="118"/>
      <c r="C2247" s="114"/>
      <c r="D2247" s="114"/>
      <c r="E2247" s="114"/>
      <c r="F2247" s="114"/>
      <c r="G2247" s="114"/>
      <c r="H2247" s="117"/>
    </row>
    <row r="2248" spans="1:8" ht="18">
      <c r="A2248" s="117"/>
      <c r="B2248" s="118"/>
      <c r="C2248" s="114"/>
      <c r="D2248" s="114"/>
      <c r="E2248" s="114"/>
      <c r="F2248" s="114"/>
      <c r="G2248" s="114"/>
      <c r="H2248" s="117"/>
    </row>
    <row r="2249" spans="1:8" ht="18">
      <c r="A2249" s="117"/>
      <c r="B2249" s="118"/>
      <c r="C2249" s="114"/>
      <c r="D2249" s="114"/>
      <c r="E2249" s="114"/>
      <c r="F2249" s="114"/>
      <c r="G2249" s="114"/>
      <c r="H2249" s="117"/>
    </row>
    <row r="2250" spans="1:8" ht="18">
      <c r="A2250" s="117"/>
      <c r="B2250" s="118"/>
      <c r="C2250" s="114"/>
      <c r="D2250" s="114"/>
      <c r="E2250" s="114"/>
      <c r="F2250" s="114"/>
      <c r="G2250" s="114"/>
      <c r="H2250" s="117"/>
    </row>
    <row r="2251" spans="1:8" ht="18">
      <c r="A2251" s="117"/>
      <c r="B2251" s="118"/>
      <c r="C2251" s="114"/>
      <c r="D2251" s="114"/>
      <c r="E2251" s="114"/>
      <c r="F2251" s="114"/>
      <c r="G2251" s="114"/>
      <c r="H2251" s="117"/>
    </row>
    <row r="2252" spans="1:8" ht="18">
      <c r="A2252" s="117"/>
      <c r="B2252" s="118"/>
      <c r="C2252" s="114"/>
      <c r="D2252" s="114"/>
      <c r="E2252" s="114"/>
      <c r="F2252" s="114"/>
      <c r="G2252" s="114"/>
      <c r="H2252" s="117"/>
    </row>
    <row r="2253" spans="1:8" ht="18">
      <c r="A2253" s="117"/>
      <c r="B2253" s="118"/>
      <c r="C2253" s="114"/>
      <c r="D2253" s="114"/>
      <c r="E2253" s="114"/>
      <c r="F2253" s="114"/>
      <c r="G2253" s="114"/>
      <c r="H2253" s="117"/>
    </row>
    <row r="2254" spans="1:8" ht="18">
      <c r="A2254" s="117"/>
      <c r="B2254" s="118"/>
      <c r="C2254" s="114"/>
      <c r="D2254" s="114"/>
      <c r="E2254" s="114"/>
      <c r="F2254" s="114"/>
      <c r="G2254" s="114"/>
      <c r="H2254" s="117"/>
    </row>
    <row r="2255" spans="1:8" ht="18">
      <c r="A2255" s="117"/>
      <c r="B2255" s="118"/>
      <c r="C2255" s="114"/>
      <c r="D2255" s="114"/>
      <c r="E2255" s="114"/>
      <c r="F2255" s="114"/>
      <c r="G2255" s="114"/>
      <c r="H2255" s="117"/>
    </row>
    <row r="2256" spans="1:8" ht="18">
      <c r="A2256" s="117"/>
      <c r="B2256" s="118"/>
      <c r="C2256" s="114"/>
      <c r="D2256" s="114"/>
      <c r="E2256" s="114"/>
      <c r="F2256" s="114"/>
      <c r="G2256" s="114"/>
      <c r="H2256" s="117"/>
    </row>
    <row r="2257" spans="1:8" ht="18">
      <c r="A2257" s="117"/>
      <c r="B2257" s="118"/>
      <c r="C2257" s="114"/>
      <c r="D2257" s="114"/>
      <c r="E2257" s="114"/>
      <c r="F2257" s="114"/>
      <c r="G2257" s="114"/>
      <c r="H2257" s="117"/>
    </row>
    <row r="2258" spans="1:8" ht="18">
      <c r="A2258" s="117"/>
      <c r="B2258" s="118"/>
      <c r="C2258" s="114"/>
      <c r="D2258" s="114"/>
      <c r="E2258" s="114"/>
      <c r="F2258" s="114"/>
      <c r="G2258" s="114"/>
      <c r="H2258" s="117"/>
    </row>
    <row r="2259" spans="1:8" ht="18">
      <c r="A2259" s="117"/>
      <c r="B2259" s="118"/>
      <c r="C2259" s="114"/>
      <c r="D2259" s="114"/>
      <c r="E2259" s="114"/>
      <c r="F2259" s="114"/>
      <c r="G2259" s="114"/>
      <c r="H2259" s="117"/>
    </row>
    <row r="2260" spans="1:8" ht="18">
      <c r="A2260" s="117"/>
      <c r="B2260" s="118"/>
      <c r="C2260" s="114"/>
      <c r="D2260" s="114"/>
      <c r="E2260" s="114"/>
      <c r="F2260" s="114"/>
      <c r="G2260" s="114"/>
      <c r="H2260" s="117"/>
    </row>
    <row r="2261" spans="1:8" ht="18">
      <c r="A2261" s="117"/>
      <c r="B2261" s="118"/>
      <c r="C2261" s="114"/>
      <c r="D2261" s="114"/>
      <c r="E2261" s="114"/>
      <c r="F2261" s="114"/>
      <c r="G2261" s="114"/>
      <c r="H2261" s="117"/>
    </row>
    <row r="2262" spans="1:8" ht="18">
      <c r="A2262" s="117"/>
      <c r="B2262" s="118"/>
      <c r="C2262" s="114"/>
      <c r="D2262" s="114"/>
      <c r="E2262" s="114"/>
      <c r="F2262" s="114"/>
      <c r="G2262" s="114"/>
      <c r="H2262" s="117"/>
    </row>
    <row r="2263" spans="1:8" ht="18">
      <c r="A2263" s="117"/>
      <c r="B2263" s="118"/>
      <c r="C2263" s="114"/>
      <c r="D2263" s="114"/>
      <c r="E2263" s="114"/>
      <c r="F2263" s="114"/>
      <c r="G2263" s="114"/>
      <c r="H2263" s="117"/>
    </row>
    <row r="2264" spans="1:8" ht="18">
      <c r="A2264" s="117"/>
      <c r="B2264" s="118"/>
      <c r="C2264" s="114"/>
      <c r="D2264" s="114"/>
      <c r="E2264" s="114"/>
      <c r="F2264" s="114"/>
      <c r="G2264" s="114"/>
      <c r="H2264" s="117"/>
    </row>
    <row r="2265" spans="1:8" ht="18">
      <c r="A2265" s="117"/>
      <c r="B2265" s="118"/>
      <c r="C2265" s="114"/>
      <c r="D2265" s="114"/>
      <c r="E2265" s="114"/>
      <c r="F2265" s="114"/>
      <c r="G2265" s="114"/>
      <c r="H2265" s="117"/>
    </row>
    <row r="2266" spans="1:8" ht="18">
      <c r="A2266" s="117"/>
      <c r="B2266" s="118"/>
      <c r="C2266" s="114"/>
      <c r="D2266" s="114"/>
      <c r="E2266" s="114"/>
      <c r="F2266" s="114"/>
      <c r="G2266" s="114"/>
      <c r="H2266" s="117"/>
    </row>
    <row r="2267" spans="1:8" ht="18">
      <c r="A2267" s="117"/>
      <c r="B2267" s="118"/>
      <c r="C2267" s="114"/>
      <c r="D2267" s="114"/>
      <c r="E2267" s="114"/>
      <c r="F2267" s="114"/>
      <c r="G2267" s="114"/>
      <c r="H2267" s="117"/>
    </row>
    <row r="2268" spans="1:8" ht="18">
      <c r="A2268" s="117"/>
      <c r="B2268" s="118"/>
      <c r="C2268" s="114"/>
      <c r="D2268" s="114"/>
      <c r="E2268" s="114"/>
      <c r="F2268" s="114"/>
      <c r="G2268" s="114"/>
      <c r="H2268" s="117"/>
    </row>
    <row r="2269" spans="1:8" ht="18">
      <c r="A2269" s="117"/>
      <c r="B2269" s="118"/>
      <c r="C2269" s="114"/>
      <c r="D2269" s="114"/>
      <c r="E2269" s="114"/>
      <c r="F2269" s="114"/>
      <c r="G2269" s="114"/>
      <c r="H2269" s="117"/>
    </row>
    <row r="2270" spans="1:8" ht="18">
      <c r="A2270" s="117"/>
      <c r="B2270" s="118"/>
      <c r="C2270" s="114"/>
      <c r="D2270" s="114"/>
      <c r="E2270" s="114"/>
      <c r="F2270" s="114"/>
      <c r="G2270" s="114"/>
      <c r="H2270" s="117"/>
    </row>
    <row r="2271" spans="1:8" ht="18">
      <c r="A2271" s="117"/>
      <c r="B2271" s="118"/>
      <c r="C2271" s="114"/>
      <c r="D2271" s="114"/>
      <c r="E2271" s="114"/>
      <c r="F2271" s="114"/>
      <c r="G2271" s="114"/>
      <c r="H2271" s="117"/>
    </row>
    <row r="2272" spans="1:8" ht="18">
      <c r="A2272" s="117"/>
      <c r="B2272" s="118"/>
      <c r="C2272" s="114"/>
      <c r="D2272" s="114"/>
      <c r="E2272" s="114"/>
      <c r="F2272" s="114"/>
      <c r="G2272" s="114"/>
      <c r="H2272" s="117"/>
    </row>
    <row r="2273" spans="1:8" ht="18">
      <c r="A2273" s="117"/>
      <c r="B2273" s="118"/>
      <c r="C2273" s="114"/>
      <c r="D2273" s="114"/>
      <c r="E2273" s="114"/>
      <c r="F2273" s="114"/>
      <c r="G2273" s="114"/>
      <c r="H2273" s="117"/>
    </row>
    <row r="2274" spans="1:8" ht="18">
      <c r="A2274" s="117"/>
      <c r="B2274" s="118"/>
      <c r="C2274" s="114"/>
      <c r="D2274" s="114"/>
      <c r="E2274" s="114"/>
      <c r="F2274" s="114"/>
      <c r="G2274" s="114"/>
      <c r="H2274" s="117"/>
    </row>
    <row r="2275" spans="1:8" ht="18">
      <c r="A2275" s="117"/>
      <c r="B2275" s="118"/>
      <c r="C2275" s="114"/>
      <c r="D2275" s="114"/>
      <c r="E2275" s="114"/>
      <c r="F2275" s="114"/>
      <c r="G2275" s="114"/>
      <c r="H2275" s="117"/>
    </row>
    <row r="2276" spans="1:8" ht="18">
      <c r="A2276" s="117"/>
      <c r="B2276" s="118"/>
      <c r="C2276" s="114"/>
      <c r="D2276" s="114"/>
      <c r="E2276" s="114"/>
      <c r="F2276" s="114"/>
      <c r="G2276" s="114"/>
      <c r="H2276" s="117"/>
    </row>
    <row r="2277" spans="1:8" ht="18">
      <c r="A2277" s="117"/>
      <c r="B2277" s="118"/>
      <c r="C2277" s="114"/>
      <c r="D2277" s="114"/>
      <c r="E2277" s="114"/>
      <c r="F2277" s="114"/>
      <c r="G2277" s="114"/>
      <c r="H2277" s="117"/>
    </row>
    <row r="2278" spans="1:8" ht="18">
      <c r="A2278" s="117"/>
      <c r="B2278" s="118"/>
      <c r="C2278" s="114"/>
      <c r="D2278" s="114"/>
      <c r="E2278" s="114"/>
      <c r="F2278" s="114"/>
      <c r="G2278" s="114"/>
      <c r="H2278" s="117"/>
    </row>
    <row r="2279" spans="1:8" ht="18">
      <c r="A2279" s="117"/>
      <c r="B2279" s="118"/>
      <c r="C2279" s="114"/>
      <c r="D2279" s="114"/>
      <c r="E2279" s="114"/>
      <c r="F2279" s="114"/>
      <c r="G2279" s="114"/>
      <c r="H2279" s="117"/>
    </row>
    <row r="2280" spans="1:8" ht="18">
      <c r="A2280" s="117"/>
      <c r="B2280" s="118"/>
      <c r="C2280" s="114"/>
      <c r="D2280" s="114"/>
      <c r="E2280" s="114"/>
      <c r="F2280" s="114"/>
      <c r="G2280" s="114"/>
      <c r="H2280" s="117"/>
    </row>
    <row r="2281" spans="1:8" ht="18">
      <c r="A2281" s="117"/>
      <c r="B2281" s="118"/>
      <c r="C2281" s="114"/>
      <c r="D2281" s="114"/>
      <c r="E2281" s="114"/>
      <c r="F2281" s="114"/>
      <c r="G2281" s="114"/>
      <c r="H2281" s="117"/>
    </row>
    <row r="2282" spans="1:8" ht="18">
      <c r="A2282" s="117"/>
      <c r="B2282" s="118"/>
      <c r="C2282" s="114"/>
      <c r="D2282" s="114"/>
      <c r="E2282" s="114"/>
      <c r="F2282" s="114"/>
      <c r="G2282" s="114"/>
      <c r="H2282" s="117"/>
    </row>
    <row r="2283" spans="1:8" ht="18">
      <c r="A2283" s="117"/>
      <c r="B2283" s="118"/>
      <c r="C2283" s="114"/>
      <c r="D2283" s="114"/>
      <c r="E2283" s="114"/>
      <c r="F2283" s="114"/>
      <c r="G2283" s="114"/>
      <c r="H2283" s="117"/>
    </row>
    <row r="2284" spans="1:8" ht="18">
      <c r="A2284" s="117"/>
      <c r="B2284" s="118"/>
      <c r="C2284" s="114"/>
      <c r="D2284" s="114"/>
      <c r="E2284" s="114"/>
      <c r="F2284" s="114"/>
      <c r="G2284" s="114"/>
      <c r="H2284" s="117"/>
    </row>
    <row r="2285" spans="1:8" ht="18">
      <c r="A2285" s="117"/>
      <c r="B2285" s="118"/>
      <c r="C2285" s="114"/>
      <c r="D2285" s="114"/>
      <c r="E2285" s="114"/>
      <c r="F2285" s="114"/>
      <c r="G2285" s="114"/>
      <c r="H2285" s="117"/>
    </row>
    <row r="2286" spans="1:8" ht="18">
      <c r="A2286" s="117"/>
      <c r="B2286" s="118"/>
      <c r="C2286" s="114"/>
      <c r="D2286" s="114"/>
      <c r="E2286" s="114"/>
      <c r="F2286" s="114"/>
      <c r="G2286" s="114"/>
      <c r="H2286" s="117"/>
    </row>
    <row r="2287" spans="1:8" ht="18">
      <c r="A2287" s="117"/>
      <c r="B2287" s="118"/>
      <c r="C2287" s="114"/>
      <c r="D2287" s="114"/>
      <c r="E2287" s="114"/>
      <c r="F2287" s="114"/>
      <c r="G2287" s="114"/>
      <c r="H2287" s="117"/>
    </row>
    <row r="2288" spans="1:8" ht="18">
      <c r="A2288" s="117"/>
      <c r="B2288" s="118"/>
      <c r="C2288" s="114"/>
      <c r="D2288" s="114"/>
      <c r="E2288" s="114"/>
      <c r="F2288" s="114"/>
      <c r="G2288" s="114"/>
      <c r="H2288" s="117"/>
    </row>
    <row r="2289" spans="1:8" ht="18">
      <c r="A2289" s="117"/>
      <c r="B2289" s="118"/>
      <c r="C2289" s="114"/>
      <c r="D2289" s="114"/>
      <c r="E2289" s="114"/>
      <c r="F2289" s="114"/>
      <c r="G2289" s="114"/>
      <c r="H2289" s="117"/>
    </row>
    <row r="2290" spans="1:8" ht="18">
      <c r="A2290" s="117"/>
      <c r="B2290" s="118"/>
      <c r="C2290" s="114"/>
      <c r="D2290" s="114"/>
      <c r="E2290" s="114"/>
      <c r="F2290" s="114"/>
      <c r="G2290" s="114"/>
      <c r="H2290" s="117"/>
    </row>
    <row r="2291" spans="1:8" ht="18">
      <c r="A2291" s="117"/>
      <c r="B2291" s="118"/>
      <c r="C2291" s="114"/>
      <c r="D2291" s="114"/>
      <c r="E2291" s="114"/>
      <c r="F2291" s="114"/>
      <c r="G2291" s="114"/>
      <c r="H2291" s="117"/>
    </row>
    <row r="2292" spans="1:8" ht="18">
      <c r="A2292" s="117"/>
      <c r="B2292" s="118"/>
      <c r="C2292" s="114"/>
      <c r="D2292" s="114"/>
      <c r="E2292" s="114"/>
      <c r="F2292" s="114"/>
      <c r="G2292" s="114"/>
      <c r="H2292" s="117"/>
    </row>
    <row r="2293" spans="1:8" ht="18">
      <c r="A2293" s="117"/>
      <c r="B2293" s="118"/>
      <c r="C2293" s="114"/>
      <c r="D2293" s="114"/>
      <c r="E2293" s="114"/>
      <c r="F2293" s="114"/>
      <c r="G2293" s="114"/>
      <c r="H2293" s="117"/>
    </row>
    <row r="2294" spans="1:8" ht="18">
      <c r="A2294" s="117"/>
      <c r="B2294" s="118"/>
      <c r="C2294" s="114"/>
      <c r="D2294" s="114"/>
      <c r="E2294" s="114"/>
      <c r="F2294" s="114"/>
      <c r="G2294" s="114"/>
      <c r="H2294" s="117"/>
    </row>
    <row r="2295" spans="1:8" ht="18">
      <c r="A2295" s="117"/>
      <c r="B2295" s="118"/>
      <c r="C2295" s="114"/>
      <c r="D2295" s="114"/>
      <c r="E2295" s="114"/>
      <c r="F2295" s="114"/>
      <c r="G2295" s="114"/>
      <c r="H2295" s="117"/>
    </row>
    <row r="2296" spans="1:8" ht="18">
      <c r="A2296" s="117"/>
      <c r="B2296" s="118"/>
      <c r="C2296" s="114"/>
      <c r="D2296" s="114"/>
      <c r="E2296" s="114"/>
      <c r="F2296" s="114"/>
      <c r="G2296" s="114"/>
      <c r="H2296" s="117"/>
    </row>
    <row r="2297" spans="1:8" ht="18">
      <c r="A2297" s="117"/>
      <c r="B2297" s="118"/>
      <c r="C2297" s="114"/>
      <c r="D2297" s="114"/>
      <c r="E2297" s="114"/>
      <c r="F2297" s="114"/>
      <c r="G2297" s="114"/>
      <c r="H2297" s="117"/>
    </row>
    <row r="2298" spans="1:8" ht="18">
      <c r="A2298" s="117"/>
      <c r="B2298" s="118"/>
      <c r="C2298" s="114"/>
      <c r="D2298" s="114"/>
      <c r="E2298" s="114"/>
      <c r="F2298" s="114"/>
      <c r="G2298" s="114"/>
      <c r="H2298" s="117"/>
    </row>
    <row r="2299" spans="1:8" ht="18">
      <c r="A2299" s="117"/>
      <c r="B2299" s="118"/>
      <c r="C2299" s="114"/>
      <c r="D2299" s="114"/>
      <c r="E2299" s="114"/>
      <c r="F2299" s="114"/>
      <c r="G2299" s="114"/>
      <c r="H2299" s="117"/>
    </row>
    <row r="2300" spans="1:8" ht="18">
      <c r="A2300" s="117"/>
      <c r="B2300" s="118"/>
      <c r="C2300" s="114"/>
      <c r="D2300" s="114"/>
      <c r="E2300" s="114"/>
      <c r="F2300" s="114"/>
      <c r="G2300" s="114"/>
      <c r="H2300" s="117"/>
    </row>
    <row r="2301" spans="1:8" ht="18">
      <c r="A2301" s="117"/>
      <c r="B2301" s="118"/>
      <c r="C2301" s="114"/>
      <c r="D2301" s="114"/>
      <c r="E2301" s="114"/>
      <c r="F2301" s="114"/>
      <c r="G2301" s="114"/>
      <c r="H2301" s="117"/>
    </row>
    <row r="2302" spans="1:8" ht="18">
      <c r="A2302" s="117"/>
      <c r="B2302" s="118"/>
      <c r="C2302" s="114"/>
      <c r="D2302" s="114"/>
      <c r="E2302" s="114"/>
      <c r="F2302" s="114"/>
      <c r="G2302" s="114"/>
      <c r="H2302" s="117"/>
    </row>
    <row r="2303" spans="1:8" ht="18">
      <c r="A2303" s="117"/>
      <c r="B2303" s="118"/>
      <c r="C2303" s="114"/>
      <c r="D2303" s="114"/>
      <c r="E2303" s="114"/>
      <c r="F2303" s="114"/>
      <c r="G2303" s="114"/>
      <c r="H2303" s="117"/>
    </row>
    <row r="2304" spans="1:8" ht="18">
      <c r="A2304" s="117"/>
      <c r="B2304" s="118"/>
      <c r="C2304" s="114"/>
      <c r="D2304" s="114"/>
      <c r="E2304" s="114"/>
      <c r="F2304" s="114"/>
      <c r="G2304" s="114"/>
      <c r="H2304" s="117"/>
    </row>
    <row r="2305" spans="1:8" ht="18">
      <c r="A2305" s="117"/>
      <c r="B2305" s="118"/>
      <c r="C2305" s="114"/>
      <c r="D2305" s="114"/>
      <c r="E2305" s="114"/>
      <c r="F2305" s="114"/>
      <c r="G2305" s="114"/>
      <c r="H2305" s="117"/>
    </row>
    <row r="2306" spans="1:8" ht="18">
      <c r="A2306" s="117"/>
      <c r="B2306" s="118"/>
      <c r="C2306" s="114"/>
      <c r="D2306" s="114"/>
      <c r="E2306" s="114"/>
      <c r="F2306" s="114"/>
      <c r="G2306" s="114"/>
      <c r="H2306" s="117"/>
    </row>
    <row r="2307" spans="1:8" ht="18">
      <c r="A2307" s="117"/>
      <c r="B2307" s="118"/>
      <c r="C2307" s="114"/>
      <c r="D2307" s="114"/>
      <c r="E2307" s="114"/>
      <c r="F2307" s="114"/>
      <c r="G2307" s="114"/>
      <c r="H2307" s="117"/>
    </row>
    <row r="2308" spans="1:8" ht="18">
      <c r="A2308" s="117"/>
      <c r="B2308" s="118"/>
      <c r="C2308" s="114"/>
      <c r="D2308" s="114"/>
      <c r="E2308" s="114"/>
      <c r="F2308" s="114"/>
      <c r="G2308" s="114"/>
      <c r="H2308" s="117"/>
    </row>
    <row r="2309" spans="1:8" ht="18">
      <c r="A2309" s="117"/>
      <c r="B2309" s="118"/>
      <c r="C2309" s="114"/>
      <c r="D2309" s="114"/>
      <c r="E2309" s="114"/>
      <c r="F2309" s="114"/>
      <c r="G2309" s="114"/>
      <c r="H2309" s="117"/>
    </row>
    <row r="2310" spans="1:8" ht="18">
      <c r="A2310" s="117"/>
      <c r="B2310" s="118"/>
      <c r="C2310" s="114"/>
      <c r="D2310" s="114"/>
      <c r="E2310" s="114"/>
      <c r="F2310" s="114"/>
      <c r="G2310" s="114"/>
      <c r="H2310" s="117"/>
    </row>
    <row r="2311" spans="1:8" ht="18">
      <c r="A2311" s="117"/>
      <c r="B2311" s="118"/>
      <c r="C2311" s="114"/>
      <c r="D2311" s="114"/>
      <c r="E2311" s="114"/>
      <c r="F2311" s="114"/>
      <c r="G2311" s="114"/>
      <c r="H2311" s="117"/>
    </row>
    <row r="2312" spans="1:8" ht="18">
      <c r="A2312" s="117"/>
      <c r="B2312" s="118"/>
      <c r="C2312" s="114"/>
      <c r="D2312" s="114"/>
      <c r="E2312" s="114"/>
      <c r="F2312" s="114"/>
      <c r="G2312" s="114"/>
      <c r="H2312" s="117"/>
    </row>
    <row r="2313" spans="1:8" ht="18">
      <c r="A2313" s="117"/>
      <c r="B2313" s="118"/>
      <c r="C2313" s="114"/>
      <c r="D2313" s="114"/>
      <c r="E2313" s="114"/>
      <c r="F2313" s="114"/>
      <c r="G2313" s="114"/>
      <c r="H2313" s="117"/>
    </row>
    <row r="2314" spans="1:8" ht="18">
      <c r="A2314" s="117"/>
      <c r="B2314" s="118"/>
      <c r="C2314" s="114"/>
      <c r="D2314" s="114"/>
      <c r="E2314" s="114"/>
      <c r="F2314" s="114"/>
      <c r="G2314" s="114"/>
      <c r="H2314" s="117"/>
    </row>
    <row r="2315" spans="1:8" ht="18">
      <c r="A2315" s="117"/>
      <c r="B2315" s="118"/>
      <c r="C2315" s="114"/>
      <c r="D2315" s="114"/>
      <c r="E2315" s="114"/>
      <c r="F2315" s="114"/>
      <c r="G2315" s="114"/>
      <c r="H2315" s="117"/>
    </row>
    <row r="2316" spans="1:8" ht="18">
      <c r="A2316" s="117"/>
      <c r="B2316" s="118"/>
      <c r="C2316" s="114"/>
      <c r="D2316" s="114"/>
      <c r="E2316" s="114"/>
      <c r="F2316" s="114"/>
      <c r="G2316" s="114"/>
      <c r="H2316" s="117"/>
    </row>
    <row r="2317" spans="1:8" ht="18">
      <c r="A2317" s="117"/>
      <c r="B2317" s="118"/>
      <c r="C2317" s="114"/>
      <c r="D2317" s="114"/>
      <c r="E2317" s="114"/>
      <c r="F2317" s="114"/>
      <c r="G2317" s="114"/>
      <c r="H2317" s="117"/>
    </row>
    <row r="2318" spans="1:8" ht="18">
      <c r="A2318" s="117"/>
      <c r="B2318" s="118"/>
      <c r="C2318" s="114"/>
      <c r="D2318" s="114"/>
      <c r="E2318" s="114"/>
      <c r="F2318" s="114"/>
      <c r="G2318" s="114"/>
      <c r="H2318" s="117"/>
    </row>
    <row r="2319" spans="1:8" ht="18">
      <c r="A2319" s="117"/>
      <c r="B2319" s="118"/>
      <c r="C2319" s="114"/>
      <c r="D2319" s="114"/>
      <c r="E2319" s="114"/>
      <c r="F2319" s="114"/>
      <c r="G2319" s="114"/>
      <c r="H2319" s="117"/>
    </row>
    <row r="2320" spans="1:8" ht="18">
      <c r="A2320" s="117"/>
      <c r="B2320" s="118"/>
      <c r="C2320" s="114"/>
      <c r="D2320" s="114"/>
      <c r="E2320" s="114"/>
      <c r="F2320" s="114"/>
      <c r="G2320" s="114"/>
      <c r="H2320" s="117"/>
    </row>
    <row r="2321" spans="1:8" ht="18">
      <c r="A2321" s="117"/>
      <c r="B2321" s="118"/>
      <c r="C2321" s="114"/>
      <c r="D2321" s="114"/>
      <c r="E2321" s="114"/>
      <c r="F2321" s="114"/>
      <c r="G2321" s="114"/>
      <c r="H2321" s="117"/>
    </row>
    <row r="2322" spans="1:8" ht="18">
      <c r="A2322" s="117"/>
      <c r="B2322" s="118"/>
      <c r="C2322" s="114"/>
      <c r="D2322" s="114"/>
      <c r="E2322" s="114"/>
      <c r="F2322" s="114"/>
      <c r="G2322" s="114"/>
      <c r="H2322" s="117"/>
    </row>
    <row r="2323" spans="1:8" ht="18">
      <c r="A2323" s="117"/>
      <c r="B2323" s="118"/>
      <c r="C2323" s="114"/>
      <c r="D2323" s="114"/>
      <c r="E2323" s="114"/>
      <c r="F2323" s="114"/>
      <c r="G2323" s="114"/>
      <c r="H2323" s="117"/>
    </row>
    <row r="2324" spans="1:8" ht="18">
      <c r="A2324" s="117"/>
      <c r="B2324" s="118"/>
      <c r="C2324" s="114"/>
      <c r="D2324" s="114"/>
      <c r="E2324" s="114"/>
      <c r="F2324" s="114"/>
      <c r="G2324" s="114"/>
      <c r="H2324" s="117"/>
    </row>
    <row r="2325" spans="1:8" ht="18">
      <c r="A2325" s="117"/>
      <c r="B2325" s="118"/>
      <c r="C2325" s="114"/>
      <c r="D2325" s="114"/>
      <c r="E2325" s="114"/>
      <c r="F2325" s="114"/>
      <c r="G2325" s="114"/>
      <c r="H2325" s="117"/>
    </row>
    <row r="2326" spans="1:8" ht="18">
      <c r="A2326" s="117"/>
      <c r="B2326" s="118"/>
      <c r="C2326" s="114"/>
      <c r="D2326" s="114"/>
      <c r="E2326" s="114"/>
      <c r="F2326" s="114"/>
      <c r="G2326" s="114"/>
      <c r="H2326" s="117"/>
    </row>
    <row r="2327" spans="1:8" ht="18">
      <c r="A2327" s="117"/>
      <c r="B2327" s="118"/>
      <c r="C2327" s="114"/>
      <c r="D2327" s="114"/>
      <c r="E2327" s="114"/>
      <c r="F2327" s="114"/>
      <c r="G2327" s="114"/>
      <c r="H2327" s="117"/>
    </row>
    <row r="2328" spans="1:8" ht="18">
      <c r="A2328" s="117"/>
      <c r="B2328" s="118"/>
      <c r="C2328" s="114"/>
      <c r="D2328" s="114"/>
      <c r="E2328" s="114"/>
      <c r="F2328" s="114"/>
      <c r="G2328" s="114"/>
      <c r="H2328" s="117"/>
    </row>
    <row r="2329" spans="1:8" ht="18">
      <c r="A2329" s="117"/>
      <c r="B2329" s="118"/>
      <c r="C2329" s="114"/>
      <c r="D2329" s="114"/>
      <c r="E2329" s="114"/>
      <c r="F2329" s="114"/>
      <c r="G2329" s="114"/>
      <c r="H2329" s="117"/>
    </row>
    <row r="2330" spans="1:8" ht="18">
      <c r="A2330" s="117"/>
      <c r="B2330" s="118"/>
      <c r="C2330" s="114"/>
      <c r="D2330" s="114"/>
      <c r="E2330" s="114"/>
      <c r="F2330" s="114"/>
      <c r="G2330" s="114"/>
      <c r="H2330" s="117"/>
    </row>
    <row r="2331" spans="1:8" ht="18">
      <c r="A2331" s="117"/>
      <c r="B2331" s="118"/>
      <c r="C2331" s="114"/>
      <c r="D2331" s="114"/>
      <c r="E2331" s="114"/>
      <c r="F2331" s="114"/>
      <c r="G2331" s="114"/>
      <c r="H2331" s="117"/>
    </row>
    <row r="2332" spans="1:8" ht="18">
      <c r="A2332" s="117"/>
      <c r="B2332" s="118"/>
      <c r="C2332" s="114"/>
      <c r="D2332" s="114"/>
      <c r="E2332" s="114"/>
      <c r="F2332" s="114"/>
      <c r="G2332" s="114"/>
      <c r="H2332" s="117"/>
    </row>
    <row r="2333" spans="1:8" ht="18">
      <c r="A2333" s="117"/>
      <c r="B2333" s="118"/>
      <c r="C2333" s="114"/>
      <c r="D2333" s="114"/>
      <c r="E2333" s="114"/>
      <c r="F2333" s="114"/>
      <c r="G2333" s="114"/>
      <c r="H2333" s="117"/>
    </row>
    <row r="2334" spans="1:8" ht="18">
      <c r="A2334" s="117"/>
      <c r="B2334" s="118"/>
      <c r="C2334" s="114"/>
      <c r="D2334" s="114"/>
      <c r="E2334" s="114"/>
      <c r="F2334" s="114"/>
      <c r="G2334" s="114"/>
      <c r="H2334" s="117"/>
    </row>
    <row r="2335" spans="1:8" ht="18">
      <c r="A2335" s="117"/>
      <c r="B2335" s="118"/>
      <c r="C2335" s="114"/>
      <c r="D2335" s="114"/>
      <c r="E2335" s="114"/>
      <c r="F2335" s="114"/>
      <c r="G2335" s="114"/>
      <c r="H2335" s="117"/>
    </row>
    <row r="2336" spans="1:8" ht="18">
      <c r="A2336" s="117"/>
      <c r="B2336" s="118"/>
      <c r="C2336" s="114"/>
      <c r="D2336" s="114"/>
      <c r="E2336" s="114"/>
      <c r="F2336" s="114"/>
      <c r="G2336" s="114"/>
      <c r="H2336" s="117"/>
    </row>
    <row r="2337" spans="1:8" ht="18">
      <c r="A2337" s="117"/>
      <c r="B2337" s="118"/>
      <c r="C2337" s="114"/>
      <c r="D2337" s="114"/>
      <c r="E2337" s="114"/>
      <c r="F2337" s="114"/>
      <c r="G2337" s="114"/>
      <c r="H2337" s="117"/>
    </row>
    <row r="2338" spans="1:8" ht="18">
      <c r="A2338" s="117"/>
      <c r="B2338" s="118"/>
      <c r="C2338" s="114"/>
      <c r="D2338" s="114"/>
      <c r="E2338" s="114"/>
      <c r="F2338" s="114"/>
      <c r="G2338" s="114"/>
      <c r="H2338" s="117"/>
    </row>
    <row r="2339" spans="1:8" ht="18">
      <c r="A2339" s="117"/>
      <c r="B2339" s="118"/>
      <c r="C2339" s="114"/>
      <c r="D2339" s="114"/>
      <c r="E2339" s="114"/>
      <c r="F2339" s="114"/>
      <c r="G2339" s="114"/>
      <c r="H2339" s="117"/>
    </row>
    <row r="2340" spans="1:8" ht="18">
      <c r="A2340" s="117"/>
      <c r="B2340" s="118"/>
      <c r="C2340" s="114"/>
      <c r="D2340" s="114"/>
      <c r="E2340" s="114"/>
      <c r="F2340" s="114"/>
      <c r="G2340" s="114"/>
      <c r="H2340" s="117"/>
    </row>
    <row r="2341" spans="1:8" ht="18">
      <c r="A2341" s="117"/>
      <c r="B2341" s="118"/>
      <c r="C2341" s="114"/>
      <c r="D2341" s="114"/>
      <c r="E2341" s="114"/>
      <c r="F2341" s="114"/>
      <c r="G2341" s="114"/>
      <c r="H2341" s="117"/>
    </row>
    <row r="2342" spans="1:8" ht="18">
      <c r="A2342" s="117"/>
      <c r="B2342" s="118"/>
      <c r="C2342" s="114"/>
      <c r="D2342" s="114"/>
      <c r="E2342" s="114"/>
      <c r="F2342" s="114"/>
      <c r="G2342" s="114"/>
      <c r="H2342" s="117"/>
    </row>
    <row r="2343" spans="1:8" ht="18">
      <c r="A2343" s="117"/>
      <c r="B2343" s="118"/>
      <c r="C2343" s="114"/>
      <c r="D2343" s="114"/>
      <c r="E2343" s="114"/>
      <c r="F2343" s="114"/>
      <c r="G2343" s="114"/>
      <c r="H2343" s="117"/>
    </row>
    <row r="2344" spans="1:8" ht="18">
      <c r="A2344" s="117"/>
      <c r="B2344" s="118"/>
      <c r="C2344" s="114"/>
      <c r="D2344" s="114"/>
      <c r="E2344" s="114"/>
      <c r="F2344" s="114"/>
      <c r="G2344" s="114"/>
      <c r="H2344" s="117"/>
    </row>
    <row r="2345" spans="1:8" ht="18">
      <c r="A2345" s="117"/>
      <c r="B2345" s="118"/>
      <c r="C2345" s="114"/>
      <c r="D2345" s="114"/>
      <c r="E2345" s="114"/>
      <c r="F2345" s="114"/>
      <c r="G2345" s="114"/>
      <c r="H2345" s="117"/>
    </row>
    <row r="2346" spans="1:8" ht="18">
      <c r="A2346" s="117"/>
      <c r="B2346" s="118"/>
      <c r="C2346" s="114"/>
      <c r="D2346" s="114"/>
      <c r="E2346" s="114"/>
      <c r="F2346" s="114"/>
      <c r="G2346" s="114"/>
      <c r="H2346" s="117"/>
    </row>
    <row r="2347" spans="1:8" ht="18">
      <c r="A2347" s="117"/>
      <c r="B2347" s="118"/>
      <c r="C2347" s="114"/>
      <c r="D2347" s="114"/>
      <c r="E2347" s="114"/>
      <c r="F2347" s="114"/>
      <c r="G2347" s="114"/>
      <c r="H2347" s="117"/>
    </row>
    <row r="2348" spans="1:8" ht="18">
      <c r="A2348" s="117"/>
      <c r="B2348" s="118"/>
      <c r="C2348" s="114"/>
      <c r="D2348" s="114"/>
      <c r="E2348" s="114"/>
      <c r="F2348" s="114"/>
      <c r="G2348" s="114"/>
      <c r="H2348" s="117"/>
    </row>
    <row r="2349" spans="1:8" ht="18">
      <c r="A2349" s="117"/>
      <c r="B2349" s="118"/>
      <c r="C2349" s="114"/>
      <c r="D2349" s="114"/>
      <c r="E2349" s="114"/>
      <c r="F2349" s="114"/>
      <c r="G2349" s="114"/>
      <c r="H2349" s="117"/>
    </row>
    <row r="2350" spans="1:8" ht="18">
      <c r="A2350" s="117"/>
      <c r="B2350" s="118"/>
      <c r="C2350" s="114"/>
      <c r="D2350" s="114"/>
      <c r="E2350" s="114"/>
      <c r="F2350" s="114"/>
      <c r="G2350" s="114"/>
      <c r="H2350" s="117"/>
    </row>
    <row r="2351" spans="1:8" ht="18">
      <c r="A2351" s="117"/>
      <c r="B2351" s="118"/>
      <c r="C2351" s="114"/>
      <c r="D2351" s="114"/>
      <c r="E2351" s="114"/>
      <c r="F2351" s="114"/>
      <c r="G2351" s="114"/>
      <c r="H2351" s="117"/>
    </row>
    <row r="2352" spans="1:8" ht="18">
      <c r="A2352" s="117"/>
      <c r="B2352" s="118"/>
      <c r="C2352" s="114"/>
      <c r="D2352" s="114"/>
      <c r="E2352" s="114"/>
      <c r="F2352" s="114"/>
      <c r="G2352" s="114"/>
      <c r="H2352" s="117"/>
    </row>
    <row r="2353" spans="1:8" ht="18">
      <c r="A2353" s="117"/>
      <c r="B2353" s="118"/>
      <c r="C2353" s="114"/>
      <c r="D2353" s="114"/>
      <c r="E2353" s="114"/>
      <c r="F2353" s="114"/>
      <c r="G2353" s="114"/>
      <c r="H2353" s="117"/>
    </row>
    <row r="2354" spans="1:8" ht="18">
      <c r="A2354" s="117"/>
      <c r="B2354" s="118"/>
      <c r="C2354" s="114"/>
      <c r="D2354" s="114"/>
      <c r="E2354" s="114"/>
      <c r="F2354" s="114"/>
      <c r="G2354" s="114"/>
      <c r="H2354" s="117"/>
    </row>
    <row r="2355" spans="1:8" ht="18">
      <c r="A2355" s="117"/>
      <c r="B2355" s="118"/>
      <c r="C2355" s="114"/>
      <c r="D2355" s="114"/>
      <c r="E2355" s="114"/>
      <c r="F2355" s="114"/>
      <c r="G2355" s="114"/>
      <c r="H2355" s="117"/>
    </row>
    <row r="2356" spans="1:8" ht="18">
      <c r="A2356" s="117"/>
      <c r="B2356" s="118"/>
      <c r="C2356" s="114"/>
      <c r="D2356" s="114"/>
      <c r="E2356" s="114"/>
      <c r="F2356" s="114"/>
      <c r="G2356" s="114"/>
      <c r="H2356" s="117"/>
    </row>
    <row r="2357" spans="1:8" ht="18">
      <c r="A2357" s="117"/>
      <c r="B2357" s="118"/>
      <c r="C2357" s="114"/>
      <c r="D2357" s="114"/>
      <c r="E2357" s="114"/>
      <c r="F2357" s="114"/>
      <c r="G2357" s="114"/>
      <c r="H2357" s="117"/>
    </row>
    <row r="2358" spans="1:8" ht="18">
      <c r="A2358" s="117"/>
      <c r="B2358" s="118"/>
      <c r="C2358" s="114"/>
      <c r="D2358" s="114"/>
      <c r="E2358" s="114"/>
      <c r="F2358" s="114"/>
      <c r="G2358" s="114"/>
      <c r="H2358" s="117"/>
    </row>
    <row r="2359" spans="1:8" ht="18">
      <c r="A2359" s="117"/>
      <c r="B2359" s="118"/>
      <c r="C2359" s="114"/>
      <c r="D2359" s="114"/>
      <c r="E2359" s="114"/>
      <c r="F2359" s="114"/>
      <c r="G2359" s="114"/>
      <c r="H2359" s="117"/>
    </row>
    <row r="2360" spans="1:8" ht="18">
      <c r="A2360" s="117"/>
      <c r="B2360" s="118"/>
      <c r="C2360" s="114"/>
      <c r="D2360" s="114"/>
      <c r="E2360" s="114"/>
      <c r="F2360" s="114"/>
      <c r="G2360" s="114"/>
      <c r="H2360" s="117"/>
    </row>
    <row r="2361" spans="1:8" ht="18">
      <c r="A2361" s="117"/>
      <c r="B2361" s="118"/>
      <c r="C2361" s="114"/>
      <c r="D2361" s="114"/>
      <c r="E2361" s="114"/>
      <c r="F2361" s="114"/>
      <c r="G2361" s="114"/>
      <c r="H2361" s="117"/>
    </row>
    <row r="2362" spans="1:8" ht="18">
      <c r="A2362" s="117"/>
      <c r="B2362" s="118"/>
      <c r="C2362" s="114"/>
      <c r="D2362" s="114"/>
      <c r="E2362" s="114"/>
      <c r="F2362" s="114"/>
      <c r="G2362" s="114"/>
      <c r="H2362" s="117"/>
    </row>
    <row r="2363" spans="1:8" ht="18">
      <c r="A2363" s="117"/>
      <c r="B2363" s="118"/>
      <c r="C2363" s="114"/>
      <c r="D2363" s="114"/>
      <c r="E2363" s="114"/>
      <c r="F2363" s="114"/>
      <c r="G2363" s="114"/>
      <c r="H2363" s="117"/>
    </row>
    <row r="2364" spans="1:8" ht="18">
      <c r="A2364" s="117"/>
      <c r="B2364" s="118"/>
      <c r="C2364" s="114"/>
      <c r="D2364" s="114"/>
      <c r="E2364" s="114"/>
      <c r="F2364" s="114"/>
      <c r="G2364" s="114"/>
      <c r="H2364" s="117"/>
    </row>
    <row r="2365" spans="1:8" ht="18">
      <c r="A2365" s="117"/>
      <c r="B2365" s="118"/>
      <c r="C2365" s="114"/>
      <c r="D2365" s="114"/>
      <c r="E2365" s="114"/>
      <c r="F2365" s="114"/>
      <c r="G2365" s="114"/>
      <c r="H2365" s="117"/>
    </row>
    <row r="2366" spans="1:8" ht="18">
      <c r="A2366" s="117"/>
      <c r="B2366" s="118"/>
      <c r="C2366" s="114"/>
      <c r="D2366" s="114"/>
      <c r="E2366" s="114"/>
      <c r="F2366" s="114"/>
      <c r="G2366" s="114"/>
      <c r="H2366" s="117"/>
    </row>
    <row r="2367" spans="1:8" ht="18">
      <c r="A2367" s="117"/>
      <c r="B2367" s="118"/>
      <c r="C2367" s="114"/>
      <c r="D2367" s="114"/>
      <c r="E2367" s="114"/>
      <c r="F2367" s="114"/>
      <c r="G2367" s="114"/>
      <c r="H2367" s="117"/>
    </row>
    <row r="2368" spans="1:8" ht="18">
      <c r="A2368" s="117"/>
      <c r="B2368" s="118"/>
      <c r="C2368" s="114"/>
      <c r="D2368" s="114"/>
      <c r="E2368" s="114"/>
      <c r="F2368" s="114"/>
      <c r="G2368" s="114"/>
      <c r="H2368" s="117"/>
    </row>
    <row r="2369" spans="1:8" ht="18">
      <c r="A2369" s="117"/>
      <c r="B2369" s="118"/>
      <c r="C2369" s="114"/>
      <c r="D2369" s="114"/>
      <c r="E2369" s="114"/>
      <c r="F2369" s="114"/>
      <c r="G2369" s="114"/>
      <c r="H2369" s="117"/>
    </row>
    <row r="2370" spans="1:8" ht="18">
      <c r="A2370" s="117"/>
      <c r="B2370" s="118"/>
      <c r="C2370" s="114"/>
      <c r="D2370" s="114"/>
      <c r="E2370" s="114"/>
      <c r="F2370" s="114"/>
      <c r="G2370" s="114"/>
      <c r="H2370" s="117"/>
    </row>
    <row r="2371" spans="1:8" ht="18">
      <c r="A2371" s="117"/>
      <c r="B2371" s="118"/>
      <c r="C2371" s="114"/>
      <c r="D2371" s="114"/>
      <c r="E2371" s="114"/>
      <c r="F2371" s="114"/>
      <c r="G2371" s="114"/>
      <c r="H2371" s="117"/>
    </row>
    <row r="2372" spans="1:8" ht="18">
      <c r="A2372" s="117"/>
      <c r="B2372" s="118"/>
      <c r="C2372" s="114"/>
      <c r="D2372" s="114"/>
      <c r="E2372" s="114"/>
      <c r="F2372" s="114"/>
      <c r="G2372" s="114"/>
      <c r="H2372" s="117"/>
    </row>
    <row r="2373" spans="1:8" ht="18">
      <c r="A2373" s="117"/>
      <c r="B2373" s="118"/>
      <c r="C2373" s="114"/>
      <c r="D2373" s="114"/>
      <c r="E2373" s="114"/>
      <c r="F2373" s="114"/>
      <c r="G2373" s="114"/>
      <c r="H2373" s="117"/>
    </row>
    <row r="2374" spans="1:8" ht="18">
      <c r="A2374" s="117"/>
      <c r="B2374" s="118"/>
      <c r="C2374" s="114"/>
      <c r="D2374" s="114"/>
      <c r="E2374" s="114"/>
      <c r="F2374" s="114"/>
      <c r="G2374" s="114"/>
      <c r="H2374" s="117"/>
    </row>
    <row r="2375" spans="1:8" ht="18">
      <c r="A2375" s="117"/>
      <c r="B2375" s="118"/>
      <c r="C2375" s="114"/>
      <c r="D2375" s="114"/>
      <c r="E2375" s="114"/>
      <c r="F2375" s="114"/>
      <c r="G2375" s="114"/>
      <c r="H2375" s="117"/>
    </row>
    <row r="2376" spans="1:8" ht="18">
      <c r="A2376" s="117"/>
      <c r="B2376" s="118"/>
      <c r="C2376" s="114"/>
      <c r="D2376" s="114"/>
      <c r="E2376" s="114"/>
      <c r="F2376" s="114"/>
      <c r="G2376" s="114"/>
      <c r="H2376" s="117"/>
    </row>
    <row r="2377" spans="1:8" ht="18">
      <c r="A2377" s="117"/>
      <c r="B2377" s="118"/>
      <c r="C2377" s="114"/>
      <c r="D2377" s="114"/>
      <c r="E2377" s="114"/>
      <c r="F2377" s="114"/>
      <c r="G2377" s="114"/>
      <c r="H2377" s="117"/>
    </row>
    <row r="2378" spans="1:8" ht="18">
      <c r="A2378" s="117"/>
      <c r="B2378" s="118"/>
      <c r="C2378" s="114"/>
      <c r="D2378" s="114"/>
      <c r="E2378" s="114"/>
      <c r="F2378" s="114"/>
      <c r="G2378" s="114"/>
      <c r="H2378" s="117"/>
    </row>
    <row r="2379" spans="1:8" ht="18">
      <c r="A2379" s="117"/>
      <c r="B2379" s="118"/>
      <c r="C2379" s="114"/>
      <c r="D2379" s="114"/>
      <c r="E2379" s="114"/>
      <c r="F2379" s="114"/>
      <c r="G2379" s="114"/>
      <c r="H2379" s="117"/>
    </row>
    <row r="2380" spans="1:8" ht="18">
      <c r="A2380" s="117"/>
      <c r="B2380" s="118"/>
      <c r="C2380" s="114"/>
      <c r="D2380" s="114"/>
      <c r="E2380" s="114"/>
      <c r="F2380" s="114"/>
      <c r="G2380" s="114"/>
      <c r="H2380" s="117"/>
    </row>
    <row r="2381" spans="1:8" ht="18">
      <c r="A2381" s="117"/>
      <c r="B2381" s="118"/>
      <c r="C2381" s="114"/>
      <c r="D2381" s="114"/>
      <c r="E2381" s="114"/>
      <c r="F2381" s="114"/>
      <c r="G2381" s="114"/>
      <c r="H2381" s="117"/>
    </row>
    <row r="2382" spans="1:8" ht="18">
      <c r="A2382" s="117"/>
      <c r="B2382" s="118"/>
      <c r="C2382" s="114"/>
      <c r="D2382" s="114"/>
      <c r="E2382" s="114"/>
      <c r="F2382" s="114"/>
      <c r="G2382" s="114"/>
      <c r="H2382" s="117"/>
    </row>
    <row r="2383" spans="1:8" ht="18">
      <c r="A2383" s="117"/>
      <c r="B2383" s="118"/>
      <c r="C2383" s="114"/>
      <c r="D2383" s="114"/>
      <c r="E2383" s="114"/>
      <c r="F2383" s="114"/>
      <c r="G2383" s="114"/>
      <c r="H2383" s="117"/>
    </row>
    <row r="2384" spans="1:8" ht="18">
      <c r="A2384" s="117"/>
      <c r="B2384" s="118"/>
      <c r="C2384" s="114"/>
      <c r="D2384" s="114"/>
      <c r="E2384" s="114"/>
      <c r="F2384" s="114"/>
      <c r="G2384" s="114"/>
      <c r="H2384" s="117"/>
    </row>
    <row r="2385" spans="1:8" ht="18">
      <c r="A2385" s="117"/>
      <c r="B2385" s="118"/>
      <c r="C2385" s="114"/>
      <c r="D2385" s="114"/>
      <c r="E2385" s="114"/>
      <c r="F2385" s="114"/>
      <c r="G2385" s="114"/>
      <c r="H2385" s="117"/>
    </row>
    <row r="2386" spans="1:8" ht="18">
      <c r="A2386" s="117"/>
      <c r="B2386" s="118"/>
      <c r="C2386" s="114"/>
      <c r="D2386" s="114"/>
      <c r="E2386" s="114"/>
      <c r="F2386" s="114"/>
      <c r="G2386" s="114"/>
      <c r="H2386" s="117"/>
    </row>
    <row r="2387" spans="1:8" ht="18">
      <c r="A2387" s="117"/>
      <c r="B2387" s="118"/>
      <c r="C2387" s="114"/>
      <c r="D2387" s="114"/>
      <c r="E2387" s="114"/>
      <c r="F2387" s="114"/>
      <c r="G2387" s="114"/>
      <c r="H2387" s="117"/>
    </row>
    <row r="2388" spans="1:8" ht="18">
      <c r="A2388" s="117"/>
      <c r="B2388" s="118"/>
      <c r="C2388" s="114"/>
      <c r="D2388" s="114"/>
      <c r="E2388" s="114"/>
      <c r="F2388" s="114"/>
      <c r="G2388" s="114"/>
      <c r="H2388" s="117"/>
    </row>
    <row r="2389" spans="1:8" ht="18">
      <c r="A2389" s="117"/>
      <c r="B2389" s="118"/>
      <c r="C2389" s="114"/>
      <c r="D2389" s="114"/>
      <c r="E2389" s="114"/>
      <c r="F2389" s="114"/>
      <c r="G2389" s="114"/>
      <c r="H2389" s="117"/>
    </row>
    <row r="2390" spans="1:8" ht="18">
      <c r="A2390" s="117"/>
      <c r="B2390" s="118"/>
      <c r="C2390" s="114"/>
      <c r="D2390" s="114"/>
      <c r="E2390" s="114"/>
      <c r="F2390" s="114"/>
      <c r="G2390" s="114"/>
      <c r="H2390" s="117"/>
    </row>
    <row r="2391" spans="1:8" ht="18">
      <c r="A2391" s="117"/>
      <c r="B2391" s="118"/>
      <c r="C2391" s="114"/>
      <c r="D2391" s="114"/>
      <c r="E2391" s="114"/>
      <c r="F2391" s="114"/>
      <c r="G2391" s="114"/>
      <c r="H2391" s="117"/>
    </row>
    <row r="2392" spans="1:8" ht="18">
      <c r="A2392" s="117"/>
      <c r="B2392" s="118"/>
      <c r="C2392" s="114"/>
      <c r="D2392" s="114"/>
      <c r="E2392" s="114"/>
      <c r="F2392" s="114"/>
      <c r="G2392" s="114"/>
      <c r="H2392" s="117"/>
    </row>
    <row r="2393" spans="1:8" ht="18">
      <c r="A2393" s="117"/>
      <c r="B2393" s="118"/>
      <c r="C2393" s="114"/>
      <c r="D2393" s="114"/>
      <c r="E2393" s="114"/>
      <c r="F2393" s="114"/>
      <c r="G2393" s="114"/>
      <c r="H2393" s="117"/>
    </row>
    <row r="2394" spans="1:8" ht="18">
      <c r="A2394" s="117"/>
      <c r="B2394" s="118"/>
      <c r="C2394" s="114"/>
      <c r="D2394" s="114"/>
      <c r="E2394" s="114"/>
      <c r="F2394" s="114"/>
      <c r="G2394" s="114"/>
      <c r="H2394" s="117"/>
    </row>
    <row r="2395" spans="1:8" ht="18">
      <c r="A2395" s="117"/>
      <c r="B2395" s="118"/>
      <c r="C2395" s="114"/>
      <c r="D2395" s="114"/>
      <c r="E2395" s="114"/>
      <c r="F2395" s="114"/>
      <c r="G2395" s="114"/>
      <c r="H2395" s="117"/>
    </row>
    <row r="2396" spans="1:8" ht="18">
      <c r="A2396" s="117"/>
      <c r="B2396" s="118"/>
      <c r="C2396" s="114"/>
      <c r="D2396" s="114"/>
      <c r="E2396" s="114"/>
      <c r="F2396" s="114"/>
      <c r="G2396" s="114"/>
      <c r="H2396" s="117"/>
    </row>
    <row r="2397" spans="1:8" ht="18">
      <c r="A2397" s="117"/>
      <c r="B2397" s="118"/>
      <c r="C2397" s="114"/>
      <c r="D2397" s="114"/>
      <c r="E2397" s="114"/>
      <c r="F2397" s="114"/>
      <c r="G2397" s="114"/>
      <c r="H2397" s="117"/>
    </row>
    <row r="2398" spans="1:8" ht="18">
      <c r="A2398" s="117"/>
      <c r="B2398" s="118"/>
      <c r="C2398" s="114"/>
      <c r="D2398" s="114"/>
      <c r="E2398" s="114"/>
      <c r="F2398" s="114"/>
      <c r="G2398" s="114"/>
      <c r="H2398" s="117"/>
    </row>
    <row r="2399" spans="1:8" ht="18">
      <c r="A2399" s="117"/>
      <c r="B2399" s="118"/>
      <c r="C2399" s="114"/>
      <c r="D2399" s="114"/>
      <c r="E2399" s="114"/>
      <c r="F2399" s="114"/>
      <c r="G2399" s="114"/>
      <c r="H2399" s="117"/>
    </row>
    <row r="2400" spans="1:8" ht="18">
      <c r="A2400" s="117"/>
      <c r="B2400" s="118"/>
      <c r="C2400" s="114"/>
      <c r="D2400" s="114"/>
      <c r="E2400" s="114"/>
      <c r="F2400" s="114"/>
      <c r="G2400" s="114"/>
      <c r="H2400" s="117"/>
    </row>
    <row r="2401" spans="1:8" ht="18">
      <c r="A2401" s="117"/>
      <c r="B2401" s="118"/>
      <c r="C2401" s="114"/>
      <c r="D2401" s="114"/>
      <c r="E2401" s="114"/>
      <c r="F2401" s="114"/>
      <c r="G2401" s="114"/>
      <c r="H2401" s="117"/>
    </row>
    <row r="2402" spans="1:8" ht="18">
      <c r="A2402" s="117"/>
      <c r="B2402" s="118"/>
      <c r="C2402" s="114"/>
      <c r="D2402" s="114"/>
      <c r="E2402" s="114"/>
      <c r="F2402" s="114"/>
      <c r="G2402" s="114"/>
      <c r="H2402" s="117"/>
    </row>
    <row r="2403" spans="1:8" ht="18">
      <c r="A2403" s="117"/>
      <c r="B2403" s="118"/>
      <c r="C2403" s="114"/>
      <c r="D2403" s="114"/>
      <c r="E2403" s="114"/>
      <c r="F2403" s="114"/>
      <c r="G2403" s="114"/>
      <c r="H2403" s="117"/>
    </row>
    <row r="2404" spans="1:8" ht="18">
      <c r="A2404" s="117"/>
      <c r="B2404" s="118"/>
      <c r="C2404" s="114"/>
      <c r="D2404" s="114"/>
      <c r="E2404" s="114"/>
      <c r="F2404" s="114"/>
      <c r="G2404" s="114"/>
      <c r="H2404" s="117"/>
    </row>
    <row r="2405" spans="1:8" ht="18">
      <c r="A2405" s="117"/>
      <c r="B2405" s="118"/>
      <c r="C2405" s="114"/>
      <c r="D2405" s="114"/>
      <c r="E2405" s="114"/>
      <c r="F2405" s="114"/>
      <c r="G2405" s="114"/>
      <c r="H2405" s="117"/>
    </row>
    <row r="2406" spans="1:8" ht="18">
      <c r="A2406" s="117"/>
      <c r="B2406" s="118"/>
      <c r="C2406" s="114"/>
      <c r="D2406" s="114"/>
      <c r="E2406" s="114"/>
      <c r="F2406" s="114"/>
      <c r="G2406" s="114"/>
      <c r="H2406" s="117"/>
    </row>
    <row r="2407" spans="1:8" ht="18">
      <c r="A2407" s="117"/>
      <c r="B2407" s="118"/>
      <c r="C2407" s="114"/>
      <c r="D2407" s="114"/>
      <c r="E2407" s="114"/>
      <c r="F2407" s="114"/>
      <c r="G2407" s="114"/>
      <c r="H2407" s="117"/>
    </row>
    <row r="2408" spans="1:8" ht="18">
      <c r="A2408" s="117"/>
      <c r="B2408" s="118"/>
      <c r="C2408" s="114"/>
      <c r="D2408" s="114"/>
      <c r="E2408" s="114"/>
      <c r="F2408" s="114"/>
      <c r="G2408" s="114"/>
      <c r="H2408" s="117"/>
    </row>
    <row r="2409" spans="1:8" ht="18">
      <c r="A2409" s="117"/>
      <c r="B2409" s="118"/>
      <c r="C2409" s="114"/>
      <c r="D2409" s="114"/>
      <c r="E2409" s="114"/>
      <c r="F2409" s="114"/>
      <c r="G2409" s="114"/>
      <c r="H2409" s="117"/>
    </row>
    <row r="2410" spans="1:8" ht="18">
      <c r="A2410" s="117"/>
      <c r="B2410" s="118"/>
      <c r="C2410" s="114"/>
      <c r="D2410" s="114"/>
      <c r="E2410" s="114"/>
      <c r="F2410" s="114"/>
      <c r="G2410" s="114"/>
      <c r="H2410" s="117"/>
    </row>
    <row r="2411" spans="1:8" ht="18">
      <c r="A2411" s="117"/>
      <c r="B2411" s="118"/>
      <c r="C2411" s="114"/>
      <c r="D2411" s="114"/>
      <c r="E2411" s="114"/>
      <c r="F2411" s="114"/>
      <c r="G2411" s="114"/>
      <c r="H2411" s="117"/>
    </row>
    <row r="2412" spans="1:8" ht="18">
      <c r="A2412" s="117"/>
      <c r="B2412" s="118"/>
      <c r="C2412" s="114"/>
      <c r="D2412" s="114"/>
      <c r="E2412" s="114"/>
      <c r="F2412" s="114"/>
      <c r="G2412" s="114"/>
      <c r="H2412" s="117"/>
    </row>
    <row r="2413" spans="1:8" ht="18">
      <c r="A2413" s="117"/>
      <c r="B2413" s="118"/>
      <c r="C2413" s="114"/>
      <c r="D2413" s="114"/>
      <c r="E2413" s="114"/>
      <c r="F2413" s="114"/>
      <c r="G2413" s="114"/>
      <c r="H2413" s="117"/>
    </row>
    <row r="2414" spans="1:8" ht="18">
      <c r="A2414" s="117"/>
      <c r="B2414" s="118"/>
      <c r="C2414" s="114"/>
      <c r="D2414" s="114"/>
      <c r="E2414" s="114"/>
      <c r="F2414" s="114"/>
      <c r="G2414" s="114"/>
      <c r="H2414" s="117"/>
    </row>
    <row r="2415" spans="1:8" ht="18">
      <c r="A2415" s="117"/>
      <c r="B2415" s="118"/>
      <c r="C2415" s="114"/>
      <c r="D2415" s="114"/>
      <c r="E2415" s="114"/>
      <c r="F2415" s="114"/>
      <c r="G2415" s="114"/>
      <c r="H2415" s="117"/>
    </row>
    <row r="2416" spans="1:8" ht="18">
      <c r="A2416" s="117"/>
      <c r="B2416" s="118"/>
      <c r="C2416" s="114"/>
      <c r="D2416" s="114"/>
      <c r="E2416" s="114"/>
      <c r="F2416" s="114"/>
      <c r="G2416" s="114"/>
      <c r="H2416" s="117"/>
    </row>
    <row r="2417" spans="1:8" ht="18">
      <c r="A2417" s="117"/>
      <c r="B2417" s="118"/>
      <c r="C2417" s="114"/>
      <c r="D2417" s="114"/>
      <c r="E2417" s="114"/>
      <c r="F2417" s="114"/>
      <c r="G2417" s="114"/>
      <c r="H2417" s="117"/>
    </row>
    <row r="2418" spans="1:8" ht="18">
      <c r="A2418" s="117"/>
      <c r="B2418" s="118"/>
      <c r="C2418" s="114"/>
      <c r="D2418" s="114"/>
      <c r="E2418" s="114"/>
      <c r="F2418" s="114"/>
      <c r="G2418" s="114"/>
      <c r="H2418" s="117"/>
    </row>
    <row r="2419" spans="1:8" ht="18">
      <c r="A2419" s="117"/>
      <c r="B2419" s="118"/>
      <c r="C2419" s="114"/>
      <c r="D2419" s="114"/>
      <c r="E2419" s="114"/>
      <c r="F2419" s="114"/>
      <c r="G2419" s="114"/>
      <c r="H2419" s="117"/>
    </row>
    <row r="2420" spans="1:8" ht="18">
      <c r="A2420" s="117"/>
      <c r="B2420" s="118"/>
      <c r="C2420" s="114"/>
      <c r="D2420" s="114"/>
      <c r="E2420" s="114"/>
      <c r="F2420" s="114"/>
      <c r="G2420" s="114"/>
      <c r="H2420" s="117"/>
    </row>
    <row r="2421" spans="1:8" ht="18">
      <c r="A2421" s="117"/>
      <c r="B2421" s="118"/>
      <c r="C2421" s="114"/>
      <c r="D2421" s="114"/>
      <c r="E2421" s="114"/>
      <c r="F2421" s="114"/>
      <c r="G2421" s="114"/>
      <c r="H2421" s="117"/>
    </row>
    <row r="2422" spans="1:8" ht="18">
      <c r="A2422" s="117"/>
      <c r="B2422" s="118"/>
      <c r="C2422" s="114"/>
      <c r="D2422" s="114"/>
      <c r="E2422" s="114"/>
      <c r="F2422" s="114"/>
      <c r="G2422" s="114"/>
      <c r="H2422" s="117"/>
    </row>
    <row r="2423" spans="1:8" ht="18">
      <c r="A2423" s="117"/>
      <c r="B2423" s="118"/>
      <c r="C2423" s="114"/>
      <c r="D2423" s="114"/>
      <c r="E2423" s="114"/>
      <c r="F2423" s="114"/>
      <c r="G2423" s="114"/>
      <c r="H2423" s="117"/>
    </row>
    <row r="2424" spans="1:8" ht="18">
      <c r="A2424" s="117"/>
      <c r="B2424" s="118"/>
      <c r="C2424" s="114"/>
      <c r="D2424" s="114"/>
      <c r="E2424" s="114"/>
      <c r="F2424" s="114"/>
      <c r="G2424" s="114"/>
      <c r="H2424" s="117"/>
    </row>
    <row r="2425" spans="1:8" ht="18">
      <c r="A2425" s="117"/>
      <c r="B2425" s="118"/>
      <c r="C2425" s="114"/>
      <c r="D2425" s="114"/>
      <c r="E2425" s="114"/>
      <c r="F2425" s="114"/>
      <c r="G2425" s="114"/>
      <c r="H2425" s="117"/>
    </row>
    <row r="2426" spans="1:8" ht="18">
      <c r="A2426" s="117"/>
      <c r="B2426" s="118"/>
      <c r="C2426" s="114"/>
      <c r="D2426" s="114"/>
      <c r="E2426" s="114"/>
      <c r="F2426" s="114"/>
      <c r="G2426" s="114"/>
      <c r="H2426" s="117"/>
    </row>
    <row r="2427" spans="1:8" ht="18">
      <c r="A2427" s="117"/>
      <c r="B2427" s="118"/>
      <c r="C2427" s="114"/>
      <c r="D2427" s="114"/>
      <c r="E2427" s="114"/>
      <c r="F2427" s="114"/>
      <c r="G2427" s="114"/>
      <c r="H2427" s="117"/>
    </row>
    <row r="2428" spans="1:8" ht="18">
      <c r="A2428" s="117"/>
      <c r="B2428" s="118"/>
      <c r="C2428" s="114"/>
      <c r="D2428" s="114"/>
      <c r="E2428" s="114"/>
      <c r="F2428" s="114"/>
      <c r="G2428" s="114"/>
      <c r="H2428" s="117"/>
    </row>
    <row r="2429" spans="1:8" ht="18">
      <c r="A2429" s="117"/>
      <c r="B2429" s="118"/>
      <c r="C2429" s="114"/>
      <c r="D2429" s="114"/>
      <c r="E2429" s="114"/>
      <c r="F2429" s="114"/>
      <c r="G2429" s="114"/>
      <c r="H2429" s="117"/>
    </row>
    <row r="2430" spans="1:8" ht="18">
      <c r="A2430" s="117"/>
      <c r="B2430" s="118"/>
      <c r="C2430" s="114"/>
      <c r="D2430" s="114"/>
      <c r="E2430" s="114"/>
      <c r="F2430" s="114"/>
      <c r="G2430" s="114"/>
      <c r="H2430" s="117"/>
    </row>
    <row r="2431" spans="1:8" ht="18">
      <c r="A2431" s="117"/>
      <c r="B2431" s="118"/>
      <c r="C2431" s="114"/>
      <c r="D2431" s="114"/>
      <c r="E2431" s="114"/>
      <c r="F2431" s="114"/>
      <c r="G2431" s="114"/>
      <c r="H2431" s="117"/>
    </row>
    <row r="2432" spans="1:8" ht="18">
      <c r="A2432" s="117"/>
      <c r="B2432" s="118"/>
      <c r="C2432" s="114"/>
      <c r="D2432" s="114"/>
      <c r="E2432" s="114"/>
      <c r="F2432" s="114"/>
      <c r="G2432" s="114"/>
      <c r="H2432" s="117"/>
    </row>
    <row r="2433" spans="1:8" ht="18">
      <c r="A2433" s="117"/>
      <c r="B2433" s="118"/>
      <c r="C2433" s="114"/>
      <c r="D2433" s="114"/>
      <c r="E2433" s="114"/>
      <c r="F2433" s="114"/>
      <c r="G2433" s="114"/>
      <c r="H2433" s="117"/>
    </row>
    <row r="2434" spans="1:8" ht="18">
      <c r="A2434" s="117"/>
      <c r="B2434" s="118"/>
      <c r="C2434" s="114"/>
      <c r="D2434" s="114"/>
      <c r="E2434" s="114"/>
      <c r="F2434" s="114"/>
      <c r="G2434" s="114"/>
      <c r="H2434" s="117"/>
    </row>
    <row r="2435" spans="1:8" ht="18">
      <c r="A2435" s="117"/>
      <c r="B2435" s="118"/>
      <c r="C2435" s="114"/>
      <c r="D2435" s="114"/>
      <c r="E2435" s="114"/>
      <c r="F2435" s="114"/>
      <c r="G2435" s="114"/>
      <c r="H2435" s="117"/>
    </row>
    <row r="2436" spans="1:8" ht="18">
      <c r="A2436" s="117"/>
      <c r="B2436" s="118"/>
      <c r="C2436" s="114"/>
      <c r="D2436" s="114"/>
      <c r="E2436" s="114"/>
      <c r="F2436" s="114"/>
      <c r="G2436" s="114"/>
      <c r="H2436" s="117"/>
    </row>
    <row r="2437" spans="1:8" ht="18">
      <c r="A2437" s="117"/>
      <c r="B2437" s="118"/>
      <c r="C2437" s="114"/>
      <c r="D2437" s="114"/>
      <c r="E2437" s="114"/>
      <c r="F2437" s="114"/>
      <c r="G2437" s="114"/>
      <c r="H2437" s="117"/>
    </row>
    <row r="2438" spans="1:8" ht="18">
      <c r="A2438" s="117"/>
      <c r="B2438" s="118"/>
      <c r="C2438" s="114"/>
      <c r="D2438" s="114"/>
      <c r="E2438" s="114"/>
      <c r="F2438" s="114"/>
      <c r="G2438" s="114"/>
      <c r="H2438" s="117"/>
    </row>
    <row r="2439" spans="1:8" ht="18">
      <c r="A2439" s="117"/>
      <c r="B2439" s="118"/>
      <c r="C2439" s="114"/>
      <c r="D2439" s="114"/>
      <c r="E2439" s="114"/>
      <c r="F2439" s="114"/>
      <c r="G2439" s="114"/>
      <c r="H2439" s="117"/>
    </row>
    <row r="2440" spans="1:8" ht="18">
      <c r="A2440" s="117"/>
      <c r="B2440" s="118"/>
      <c r="C2440" s="114"/>
      <c r="D2440" s="114"/>
      <c r="E2440" s="114"/>
      <c r="F2440" s="114"/>
      <c r="G2440" s="114"/>
      <c r="H2440" s="117"/>
    </row>
    <row r="2441" spans="1:8" ht="18">
      <c r="A2441" s="117"/>
      <c r="B2441" s="118"/>
      <c r="C2441" s="114"/>
      <c r="D2441" s="114"/>
      <c r="E2441" s="114"/>
      <c r="F2441" s="114"/>
      <c r="G2441" s="114"/>
      <c r="H2441" s="117"/>
    </row>
    <row r="2442" spans="1:8" ht="18">
      <c r="A2442" s="117"/>
      <c r="B2442" s="118"/>
      <c r="C2442" s="114"/>
      <c r="D2442" s="114"/>
      <c r="E2442" s="114"/>
      <c r="F2442" s="114"/>
      <c r="G2442" s="114"/>
      <c r="H2442" s="117"/>
    </row>
    <row r="2443" spans="1:8" ht="18">
      <c r="A2443" s="117"/>
      <c r="B2443" s="118"/>
      <c r="C2443" s="114"/>
      <c r="D2443" s="114"/>
      <c r="E2443" s="114"/>
      <c r="F2443" s="114"/>
      <c r="G2443" s="114"/>
      <c r="H2443" s="117"/>
    </row>
    <row r="2444" spans="1:8" ht="18">
      <c r="A2444" s="117"/>
      <c r="B2444" s="118"/>
      <c r="C2444" s="114"/>
      <c r="D2444" s="114"/>
      <c r="E2444" s="114"/>
      <c r="F2444" s="114"/>
      <c r="G2444" s="114"/>
      <c r="H2444" s="117"/>
    </row>
    <row r="2445" spans="1:8" ht="18">
      <c r="A2445" s="117"/>
      <c r="B2445" s="118"/>
      <c r="C2445" s="114"/>
      <c r="D2445" s="114"/>
      <c r="E2445" s="114"/>
      <c r="F2445" s="114"/>
      <c r="G2445" s="114"/>
      <c r="H2445" s="117"/>
    </row>
    <row r="2446" spans="1:8" ht="18">
      <c r="A2446" s="117"/>
      <c r="B2446" s="118"/>
      <c r="C2446" s="114"/>
      <c r="D2446" s="114"/>
      <c r="E2446" s="114"/>
      <c r="F2446" s="114"/>
      <c r="G2446" s="114"/>
      <c r="H2446" s="117"/>
    </row>
    <row r="2447" spans="1:8" ht="18">
      <c r="A2447" s="117"/>
      <c r="B2447" s="118"/>
      <c r="C2447" s="114"/>
      <c r="D2447" s="114"/>
      <c r="E2447" s="114"/>
      <c r="F2447" s="114"/>
      <c r="G2447" s="114"/>
      <c r="H2447" s="117"/>
    </row>
    <row r="2448" spans="1:8" ht="18">
      <c r="A2448" s="117"/>
      <c r="B2448" s="118"/>
      <c r="C2448" s="114"/>
      <c r="D2448" s="114"/>
      <c r="E2448" s="114"/>
      <c r="F2448" s="114"/>
      <c r="G2448" s="114"/>
      <c r="H2448" s="117"/>
    </row>
    <row r="2449" spans="1:8" ht="18">
      <c r="A2449" s="117"/>
      <c r="B2449" s="118"/>
      <c r="C2449" s="114"/>
      <c r="D2449" s="114"/>
      <c r="E2449" s="114"/>
      <c r="F2449" s="114"/>
      <c r="G2449" s="114"/>
      <c r="H2449" s="117"/>
    </row>
    <row r="2450" spans="1:8" ht="18">
      <c r="A2450" s="117"/>
      <c r="B2450" s="118"/>
      <c r="C2450" s="114"/>
      <c r="D2450" s="114"/>
      <c r="E2450" s="114"/>
      <c r="F2450" s="114"/>
      <c r="G2450" s="114"/>
      <c r="H2450" s="117"/>
    </row>
    <row r="2451" spans="1:8" ht="18">
      <c r="A2451" s="117"/>
      <c r="B2451" s="118"/>
      <c r="C2451" s="114"/>
      <c r="D2451" s="114"/>
      <c r="E2451" s="114"/>
      <c r="F2451" s="114"/>
      <c r="G2451" s="114"/>
      <c r="H2451" s="117"/>
    </row>
    <row r="2452" spans="1:8" ht="18">
      <c r="A2452" s="117"/>
      <c r="B2452" s="118"/>
      <c r="C2452" s="114"/>
      <c r="D2452" s="114"/>
      <c r="E2452" s="114"/>
      <c r="F2452" s="114"/>
      <c r="G2452" s="114"/>
      <c r="H2452" s="117"/>
    </row>
    <row r="2453" spans="1:8" ht="18">
      <c r="A2453" s="117"/>
      <c r="B2453" s="118"/>
      <c r="C2453" s="114"/>
      <c r="D2453" s="114"/>
      <c r="E2453" s="114"/>
      <c r="F2453" s="114"/>
      <c r="G2453" s="114"/>
      <c r="H2453" s="117"/>
    </row>
    <row r="2454" spans="1:8" ht="18">
      <c r="A2454" s="117"/>
      <c r="B2454" s="118"/>
      <c r="C2454" s="114"/>
      <c r="D2454" s="114"/>
      <c r="E2454" s="114"/>
      <c r="F2454" s="114"/>
      <c r="G2454" s="114"/>
      <c r="H2454" s="117"/>
    </row>
    <row r="2455" spans="1:8" ht="18">
      <c r="A2455" s="117"/>
      <c r="B2455" s="118"/>
      <c r="C2455" s="114"/>
      <c r="D2455" s="114"/>
      <c r="E2455" s="114"/>
      <c r="F2455" s="114"/>
      <c r="G2455" s="114"/>
      <c r="H2455" s="117"/>
    </row>
    <row r="2456" spans="1:8" ht="18">
      <c r="A2456" s="117"/>
      <c r="B2456" s="118"/>
      <c r="C2456" s="114"/>
      <c r="D2456" s="114"/>
      <c r="E2456" s="114"/>
      <c r="F2456" s="114"/>
      <c r="G2456" s="114"/>
      <c r="H2456" s="117"/>
    </row>
    <row r="2457" spans="1:8" ht="18">
      <c r="A2457" s="117"/>
      <c r="B2457" s="118"/>
      <c r="C2457" s="114"/>
      <c r="D2457" s="114"/>
      <c r="E2457" s="114"/>
      <c r="F2457" s="114"/>
      <c r="G2457" s="114"/>
      <c r="H2457" s="117"/>
    </row>
    <row r="2458" spans="1:8" ht="18">
      <c r="A2458" s="117"/>
      <c r="B2458" s="118"/>
      <c r="C2458" s="114"/>
      <c r="D2458" s="114"/>
      <c r="E2458" s="114"/>
      <c r="F2458" s="114"/>
      <c r="G2458" s="114"/>
      <c r="H2458" s="117"/>
    </row>
    <row r="2459" spans="1:8" ht="18">
      <c r="A2459" s="117"/>
      <c r="B2459" s="118"/>
      <c r="C2459" s="114"/>
      <c r="D2459" s="114"/>
      <c r="E2459" s="114"/>
      <c r="F2459" s="114"/>
      <c r="G2459" s="114"/>
      <c r="H2459" s="117"/>
    </row>
    <row r="2460" spans="1:8" ht="18">
      <c r="A2460" s="117"/>
      <c r="B2460" s="118"/>
      <c r="C2460" s="114"/>
      <c r="D2460" s="114"/>
      <c r="E2460" s="114"/>
      <c r="F2460" s="114"/>
      <c r="G2460" s="114"/>
      <c r="H2460" s="117"/>
    </row>
    <row r="2461" spans="1:8" ht="18">
      <c r="A2461" s="117"/>
      <c r="B2461" s="118"/>
      <c r="C2461" s="114"/>
      <c r="D2461" s="114"/>
      <c r="E2461" s="114"/>
      <c r="F2461" s="114"/>
      <c r="G2461" s="114"/>
      <c r="H2461" s="117"/>
    </row>
    <row r="2462" spans="1:8" ht="18">
      <c r="A2462" s="117"/>
      <c r="B2462" s="118"/>
      <c r="C2462" s="114"/>
      <c r="D2462" s="114"/>
      <c r="E2462" s="114"/>
      <c r="F2462" s="114"/>
      <c r="G2462" s="114"/>
      <c r="H2462" s="117"/>
    </row>
    <row r="2463" spans="1:8" ht="18">
      <c r="A2463" s="117"/>
      <c r="B2463" s="118"/>
      <c r="C2463" s="114"/>
      <c r="D2463" s="114"/>
      <c r="E2463" s="114"/>
      <c r="F2463" s="114"/>
      <c r="G2463" s="114"/>
      <c r="H2463" s="117"/>
    </row>
    <row r="2464" spans="1:8" ht="18">
      <c r="A2464" s="117"/>
      <c r="B2464" s="118"/>
      <c r="C2464" s="114"/>
      <c r="D2464" s="114"/>
      <c r="E2464" s="114"/>
      <c r="F2464" s="114"/>
      <c r="G2464" s="114"/>
      <c r="H2464" s="117"/>
    </row>
    <row r="2465" spans="1:8" ht="18">
      <c r="A2465" s="117"/>
      <c r="B2465" s="118"/>
      <c r="C2465" s="114"/>
      <c r="D2465" s="114"/>
      <c r="E2465" s="114"/>
      <c r="F2465" s="114"/>
      <c r="G2465" s="114"/>
      <c r="H2465" s="117"/>
    </row>
    <row r="2466" spans="1:8" ht="18">
      <c r="A2466" s="117"/>
      <c r="B2466" s="118"/>
      <c r="C2466" s="114"/>
      <c r="D2466" s="114"/>
      <c r="E2466" s="114"/>
      <c r="F2466" s="114"/>
      <c r="G2466" s="114"/>
      <c r="H2466" s="117"/>
    </row>
    <row r="2467" spans="1:8" ht="18">
      <c r="A2467" s="117"/>
      <c r="B2467" s="118"/>
      <c r="C2467" s="114"/>
      <c r="D2467" s="114"/>
      <c r="E2467" s="114"/>
      <c r="F2467" s="114"/>
      <c r="G2467" s="114"/>
      <c r="H2467" s="117"/>
    </row>
    <row r="2468" spans="1:8" ht="18">
      <c r="A2468" s="117"/>
      <c r="B2468" s="118"/>
      <c r="C2468" s="114"/>
      <c r="D2468" s="114"/>
      <c r="E2468" s="114"/>
      <c r="F2468" s="114"/>
      <c r="G2468" s="114"/>
      <c r="H2468" s="117"/>
    </row>
    <row r="2469" spans="1:8" ht="18">
      <c r="A2469" s="117"/>
      <c r="B2469" s="118"/>
      <c r="C2469" s="114"/>
      <c r="D2469" s="114"/>
      <c r="E2469" s="114"/>
      <c r="F2469" s="114"/>
      <c r="G2469" s="114"/>
      <c r="H2469" s="117"/>
    </row>
    <row r="2470" spans="1:8" ht="18">
      <c r="A2470" s="117"/>
      <c r="B2470" s="118"/>
      <c r="C2470" s="114"/>
      <c r="D2470" s="114"/>
      <c r="E2470" s="114"/>
      <c r="F2470" s="114"/>
      <c r="G2470" s="114"/>
      <c r="H2470" s="117"/>
    </row>
    <row r="2471" spans="1:8" ht="18">
      <c r="A2471" s="117"/>
      <c r="B2471" s="118"/>
      <c r="C2471" s="114"/>
      <c r="D2471" s="114"/>
      <c r="E2471" s="114"/>
      <c r="F2471" s="114"/>
      <c r="G2471" s="114"/>
      <c r="H2471" s="117"/>
    </row>
    <row r="2472" spans="1:8" ht="18">
      <c r="A2472" s="117"/>
      <c r="B2472" s="118"/>
      <c r="C2472" s="114"/>
      <c r="D2472" s="114"/>
      <c r="E2472" s="114"/>
      <c r="F2472" s="114"/>
      <c r="G2472" s="114"/>
      <c r="H2472" s="117"/>
    </row>
    <row r="2473" spans="1:8" ht="18">
      <c r="A2473" s="117"/>
      <c r="B2473" s="118"/>
      <c r="C2473" s="114"/>
      <c r="D2473" s="114"/>
      <c r="E2473" s="114"/>
      <c r="F2473" s="114"/>
      <c r="G2473" s="114"/>
      <c r="H2473" s="117"/>
    </row>
    <row r="2474" spans="1:8" ht="18">
      <c r="A2474" s="117"/>
      <c r="B2474" s="118"/>
      <c r="C2474" s="114"/>
      <c r="D2474" s="114"/>
      <c r="E2474" s="114"/>
      <c r="F2474" s="114"/>
      <c r="G2474" s="114"/>
      <c r="H2474" s="117"/>
    </row>
    <row r="2475" spans="1:8" ht="18">
      <c r="A2475" s="117"/>
      <c r="B2475" s="118"/>
      <c r="C2475" s="114"/>
      <c r="D2475" s="114"/>
      <c r="E2475" s="114"/>
      <c r="F2475" s="114"/>
      <c r="G2475" s="114"/>
      <c r="H2475" s="117"/>
    </row>
    <row r="2476" spans="1:8" ht="18">
      <c r="A2476" s="117"/>
      <c r="B2476" s="118"/>
      <c r="C2476" s="114"/>
      <c r="D2476" s="114"/>
      <c r="E2476" s="114"/>
      <c r="F2476" s="114"/>
      <c r="G2476" s="114"/>
      <c r="H2476" s="117"/>
    </row>
    <row r="2477" spans="1:8" ht="18">
      <c r="A2477" s="117"/>
      <c r="B2477" s="118"/>
      <c r="C2477" s="114"/>
      <c r="D2477" s="114"/>
      <c r="E2477" s="114"/>
      <c r="F2477" s="114"/>
      <c r="G2477" s="114"/>
      <c r="H2477" s="117"/>
    </row>
    <row r="2478" spans="1:8" ht="18">
      <c r="A2478" s="117"/>
      <c r="B2478" s="118"/>
      <c r="C2478" s="114"/>
      <c r="D2478" s="114"/>
      <c r="E2478" s="114"/>
      <c r="F2478" s="114"/>
      <c r="G2478" s="114"/>
      <c r="H2478" s="117"/>
    </row>
    <row r="2479" spans="1:8" ht="18">
      <c r="A2479" s="117"/>
      <c r="B2479" s="118"/>
      <c r="C2479" s="114"/>
      <c r="D2479" s="114"/>
      <c r="E2479" s="114"/>
      <c r="F2479" s="114"/>
      <c r="G2479" s="114"/>
      <c r="H2479" s="117"/>
    </row>
    <row r="2480" spans="1:8" ht="18">
      <c r="A2480" s="117"/>
      <c r="B2480" s="118"/>
      <c r="C2480" s="114"/>
      <c r="D2480" s="114"/>
      <c r="E2480" s="114"/>
      <c r="F2480" s="114"/>
      <c r="G2480" s="114"/>
      <c r="H2480" s="117"/>
    </row>
    <row r="2481" spans="1:8" ht="18">
      <c r="A2481" s="117"/>
      <c r="B2481" s="118"/>
      <c r="C2481" s="114"/>
      <c r="D2481" s="114"/>
      <c r="E2481" s="114"/>
      <c r="F2481" s="114"/>
      <c r="G2481" s="114"/>
      <c r="H2481" s="117"/>
    </row>
    <row r="2482" spans="1:8" ht="18">
      <c r="A2482" s="117"/>
      <c r="B2482" s="118"/>
      <c r="C2482" s="114"/>
      <c r="D2482" s="114"/>
      <c r="E2482" s="114"/>
      <c r="F2482" s="114"/>
      <c r="G2482" s="114"/>
      <c r="H2482" s="117"/>
    </row>
    <row r="2483" spans="1:8" ht="18">
      <c r="A2483" s="117"/>
      <c r="B2483" s="118"/>
      <c r="C2483" s="114"/>
      <c r="D2483" s="114"/>
      <c r="E2483" s="114"/>
      <c r="F2483" s="114"/>
      <c r="G2483" s="114"/>
      <c r="H2483" s="117"/>
    </row>
    <row r="2484" spans="1:8" ht="18">
      <c r="A2484" s="117"/>
      <c r="B2484" s="118"/>
      <c r="C2484" s="114"/>
      <c r="D2484" s="114"/>
      <c r="E2484" s="114"/>
      <c r="F2484" s="114"/>
      <c r="G2484" s="114"/>
      <c r="H2484" s="117"/>
    </row>
    <row r="2485" spans="1:8" ht="18">
      <c r="A2485" s="117"/>
      <c r="B2485" s="118"/>
      <c r="C2485" s="114"/>
      <c r="D2485" s="114"/>
      <c r="E2485" s="114"/>
      <c r="F2485" s="114"/>
      <c r="G2485" s="114"/>
      <c r="H2485" s="117"/>
    </row>
    <row r="2486" spans="1:8" ht="18">
      <c r="A2486" s="117"/>
      <c r="B2486" s="118"/>
      <c r="C2486" s="114"/>
      <c r="D2486" s="114"/>
      <c r="E2486" s="114"/>
      <c r="F2486" s="114"/>
      <c r="G2486" s="114"/>
      <c r="H2486" s="117"/>
    </row>
    <row r="2487" spans="1:8" ht="18">
      <c r="A2487" s="117"/>
      <c r="B2487" s="118"/>
      <c r="C2487" s="114"/>
      <c r="D2487" s="114"/>
      <c r="E2487" s="114"/>
      <c r="F2487" s="114"/>
      <c r="G2487" s="114"/>
      <c r="H2487" s="117"/>
    </row>
    <row r="2488" spans="1:8" ht="18">
      <c r="A2488" s="117"/>
      <c r="B2488" s="118"/>
      <c r="C2488" s="114"/>
      <c r="D2488" s="114"/>
      <c r="E2488" s="114"/>
      <c r="F2488" s="114"/>
      <c r="G2488" s="114"/>
      <c r="H2488" s="117"/>
    </row>
    <row r="2489" spans="1:8" ht="18">
      <c r="A2489" s="117"/>
      <c r="B2489" s="118"/>
      <c r="C2489" s="114"/>
      <c r="D2489" s="114"/>
      <c r="E2489" s="114"/>
      <c r="F2489" s="114"/>
      <c r="G2489" s="114"/>
      <c r="H2489" s="117"/>
    </row>
    <row r="2490" spans="1:8" ht="18">
      <c r="A2490" s="117"/>
      <c r="B2490" s="118"/>
      <c r="C2490" s="114"/>
      <c r="D2490" s="114"/>
      <c r="E2490" s="114"/>
      <c r="F2490" s="114"/>
      <c r="G2490" s="114"/>
      <c r="H2490" s="117"/>
    </row>
    <row r="2491" spans="1:8" ht="18">
      <c r="A2491" s="117"/>
      <c r="B2491" s="118"/>
      <c r="C2491" s="114"/>
      <c r="D2491" s="114"/>
      <c r="E2491" s="114"/>
      <c r="F2491" s="114"/>
      <c r="G2491" s="114"/>
      <c r="H2491" s="117"/>
    </row>
    <row r="2492" spans="1:8" ht="18">
      <c r="A2492" s="117"/>
      <c r="B2492" s="118"/>
      <c r="C2492" s="114"/>
      <c r="D2492" s="114"/>
      <c r="E2492" s="114"/>
      <c r="F2492" s="114"/>
      <c r="G2492" s="114"/>
      <c r="H2492" s="117"/>
    </row>
    <row r="2493" spans="1:8" ht="18">
      <c r="A2493" s="117"/>
      <c r="B2493" s="118"/>
      <c r="C2493" s="114"/>
      <c r="D2493" s="114"/>
      <c r="E2493" s="114"/>
      <c r="F2493" s="114"/>
      <c r="G2493" s="114"/>
      <c r="H2493" s="117"/>
    </row>
    <row r="2494" spans="1:8" ht="18">
      <c r="A2494" s="117"/>
      <c r="B2494" s="118"/>
      <c r="C2494" s="114"/>
      <c r="D2494" s="114"/>
      <c r="E2494" s="114"/>
      <c r="F2494" s="114"/>
      <c r="G2494" s="114"/>
      <c r="H2494" s="117"/>
    </row>
    <row r="2495" spans="1:8" ht="18">
      <c r="A2495" s="117"/>
      <c r="B2495" s="118"/>
      <c r="C2495" s="114"/>
      <c r="D2495" s="114"/>
      <c r="E2495" s="114"/>
      <c r="F2495" s="114"/>
      <c r="G2495" s="114"/>
      <c r="H2495" s="117"/>
    </row>
    <row r="2496" spans="1:8" ht="18">
      <c r="A2496" s="117"/>
      <c r="B2496" s="118"/>
      <c r="C2496" s="114"/>
      <c r="D2496" s="114"/>
      <c r="E2496" s="114"/>
      <c r="F2496" s="114"/>
      <c r="G2496" s="114"/>
      <c r="H2496" s="117"/>
    </row>
    <row r="2497" spans="1:8" ht="18">
      <c r="A2497" s="117"/>
      <c r="B2497" s="118"/>
      <c r="C2497" s="114"/>
      <c r="D2497" s="114"/>
      <c r="E2497" s="114"/>
      <c r="F2497" s="114"/>
      <c r="G2497" s="114"/>
      <c r="H2497" s="117"/>
    </row>
    <row r="2498" spans="1:8" ht="18">
      <c r="A2498" s="117"/>
      <c r="B2498" s="118"/>
      <c r="C2498" s="114"/>
      <c r="D2498" s="114"/>
      <c r="E2498" s="114"/>
      <c r="F2498" s="114"/>
      <c r="G2498" s="114"/>
      <c r="H2498" s="117"/>
    </row>
    <row r="2499" spans="1:8" ht="18">
      <c r="A2499" s="117"/>
      <c r="B2499" s="118"/>
      <c r="C2499" s="114"/>
      <c r="D2499" s="114"/>
      <c r="E2499" s="114"/>
      <c r="F2499" s="114"/>
      <c r="G2499" s="114"/>
      <c r="H2499" s="117"/>
    </row>
    <row r="2500" spans="1:8" ht="18">
      <c r="A2500" s="117"/>
      <c r="B2500" s="118"/>
      <c r="C2500" s="114"/>
      <c r="D2500" s="114"/>
      <c r="E2500" s="114"/>
      <c r="F2500" s="114"/>
      <c r="G2500" s="114"/>
      <c r="H2500" s="117"/>
    </row>
    <row r="2501" spans="1:8" ht="18">
      <c r="A2501" s="117"/>
      <c r="B2501" s="118"/>
      <c r="C2501" s="114"/>
      <c r="D2501" s="114"/>
      <c r="E2501" s="114"/>
      <c r="F2501" s="114"/>
      <c r="G2501" s="114"/>
      <c r="H2501" s="117"/>
    </row>
    <row r="2502" spans="1:8" ht="18">
      <c r="A2502" s="117"/>
      <c r="B2502" s="118"/>
      <c r="C2502" s="114"/>
      <c r="D2502" s="114"/>
      <c r="E2502" s="114"/>
      <c r="F2502" s="114"/>
      <c r="G2502" s="114"/>
      <c r="H2502" s="117"/>
    </row>
    <row r="2503" spans="1:8" ht="18">
      <c r="A2503" s="117"/>
      <c r="B2503" s="118"/>
      <c r="C2503" s="114"/>
      <c r="D2503" s="114"/>
      <c r="E2503" s="114"/>
      <c r="F2503" s="114"/>
      <c r="G2503" s="114"/>
      <c r="H2503" s="117"/>
    </row>
    <row r="2504" spans="1:8" ht="18">
      <c r="A2504" s="117"/>
      <c r="B2504" s="118"/>
      <c r="C2504" s="114"/>
      <c r="D2504" s="114"/>
      <c r="E2504" s="114"/>
      <c r="F2504" s="114"/>
      <c r="G2504" s="114"/>
      <c r="H2504" s="117"/>
    </row>
    <row r="2505" spans="1:8" ht="18">
      <c r="A2505" s="117"/>
      <c r="B2505" s="118"/>
      <c r="C2505" s="114"/>
      <c r="D2505" s="114"/>
      <c r="E2505" s="114"/>
      <c r="F2505" s="114"/>
      <c r="G2505" s="114"/>
      <c r="H2505" s="117"/>
    </row>
    <row r="2506" spans="1:8" ht="18">
      <c r="A2506" s="117"/>
      <c r="B2506" s="118"/>
      <c r="C2506" s="114"/>
      <c r="D2506" s="114"/>
      <c r="E2506" s="114"/>
      <c r="F2506" s="114"/>
      <c r="G2506" s="114"/>
      <c r="H2506" s="117"/>
    </row>
    <row r="2507" spans="1:8" ht="18">
      <c r="A2507" s="117"/>
      <c r="B2507" s="118"/>
      <c r="C2507" s="114"/>
      <c r="D2507" s="114"/>
      <c r="E2507" s="114"/>
      <c r="F2507" s="114"/>
      <c r="G2507" s="114"/>
      <c r="H2507" s="117"/>
    </row>
    <row r="2508" spans="1:8" ht="18">
      <c r="A2508" s="117"/>
      <c r="B2508" s="118"/>
      <c r="C2508" s="114"/>
      <c r="D2508" s="114"/>
      <c r="E2508" s="114"/>
      <c r="F2508" s="114"/>
      <c r="G2508" s="114"/>
      <c r="H2508" s="117"/>
    </row>
    <row r="2509" spans="1:8" ht="18">
      <c r="A2509" s="117"/>
      <c r="B2509" s="118"/>
      <c r="C2509" s="114"/>
      <c r="D2509" s="114"/>
      <c r="E2509" s="114"/>
      <c r="F2509" s="114"/>
      <c r="G2509" s="114"/>
      <c r="H2509" s="117"/>
    </row>
    <row r="2510" spans="1:8" ht="18">
      <c r="A2510" s="117"/>
      <c r="B2510" s="118"/>
      <c r="C2510" s="114"/>
      <c r="D2510" s="114"/>
      <c r="E2510" s="114"/>
      <c r="F2510" s="114"/>
      <c r="G2510" s="114"/>
      <c r="H2510" s="117"/>
    </row>
    <row r="2511" spans="1:8" ht="18">
      <c r="A2511" s="117"/>
      <c r="B2511" s="118"/>
      <c r="C2511" s="114"/>
      <c r="D2511" s="114"/>
      <c r="E2511" s="114"/>
      <c r="F2511" s="114"/>
      <c r="G2511" s="114"/>
      <c r="H2511" s="117"/>
    </row>
    <row r="2512" spans="1:8" ht="18">
      <c r="A2512" s="117"/>
      <c r="B2512" s="118"/>
      <c r="C2512" s="114"/>
      <c r="D2512" s="114"/>
      <c r="E2512" s="114"/>
      <c r="F2512" s="114"/>
      <c r="G2512" s="114"/>
      <c r="H2512" s="117"/>
    </row>
    <row r="2513" spans="1:8" ht="18">
      <c r="A2513" s="117"/>
      <c r="B2513" s="118"/>
      <c r="C2513" s="114"/>
      <c r="D2513" s="114"/>
      <c r="E2513" s="114"/>
      <c r="F2513" s="114"/>
      <c r="G2513" s="114"/>
      <c r="H2513" s="117"/>
    </row>
    <row r="2514" spans="1:8" ht="18">
      <c r="A2514" s="117"/>
      <c r="B2514" s="118"/>
      <c r="C2514" s="114"/>
      <c r="D2514" s="114"/>
      <c r="E2514" s="114"/>
      <c r="F2514" s="114"/>
      <c r="G2514" s="114"/>
      <c r="H2514" s="117"/>
    </row>
    <row r="2515" spans="1:8" ht="18">
      <c r="A2515" s="117"/>
      <c r="B2515" s="118"/>
      <c r="C2515" s="114"/>
      <c r="D2515" s="114"/>
      <c r="E2515" s="114"/>
      <c r="F2515" s="114"/>
      <c r="G2515" s="114"/>
      <c r="H2515" s="117"/>
    </row>
    <row r="2516" spans="1:8" ht="18">
      <c r="A2516" s="117"/>
      <c r="B2516" s="118"/>
      <c r="C2516" s="114"/>
      <c r="D2516" s="114"/>
      <c r="E2516" s="114"/>
      <c r="F2516" s="114"/>
      <c r="G2516" s="114"/>
      <c r="H2516" s="117"/>
    </row>
    <row r="2517" spans="1:8" ht="18">
      <c r="A2517" s="117"/>
      <c r="B2517" s="118"/>
      <c r="C2517" s="114"/>
      <c r="D2517" s="114"/>
      <c r="E2517" s="114"/>
      <c r="F2517" s="114"/>
      <c r="G2517" s="114"/>
      <c r="H2517" s="117"/>
    </row>
    <row r="2518" spans="1:8" ht="18">
      <c r="A2518" s="117"/>
      <c r="B2518" s="118"/>
      <c r="C2518" s="114"/>
      <c r="D2518" s="114"/>
      <c r="E2518" s="114"/>
      <c r="F2518" s="114"/>
      <c r="G2518" s="114"/>
      <c r="H2518" s="117"/>
    </row>
    <row r="2519" spans="1:8" ht="18">
      <c r="A2519" s="117"/>
      <c r="B2519" s="118"/>
      <c r="C2519" s="114"/>
      <c r="D2519" s="114"/>
      <c r="E2519" s="114"/>
      <c r="F2519" s="114"/>
      <c r="G2519" s="114"/>
      <c r="H2519" s="117"/>
    </row>
    <row r="2520" spans="1:8" ht="18">
      <c r="A2520" s="117"/>
      <c r="B2520" s="118"/>
      <c r="C2520" s="114"/>
      <c r="D2520" s="114"/>
      <c r="E2520" s="114"/>
      <c r="F2520" s="114"/>
      <c r="G2520" s="114"/>
      <c r="H2520" s="117"/>
    </row>
    <row r="2521" spans="1:8" ht="18">
      <c r="A2521" s="117"/>
      <c r="B2521" s="118"/>
      <c r="C2521" s="114"/>
      <c r="D2521" s="114"/>
      <c r="E2521" s="114"/>
      <c r="F2521" s="114"/>
      <c r="G2521" s="114"/>
      <c r="H2521" s="117"/>
    </row>
    <row r="2522" spans="1:8" ht="18">
      <c r="A2522" s="117"/>
      <c r="B2522" s="118"/>
      <c r="C2522" s="114"/>
      <c r="D2522" s="114"/>
      <c r="E2522" s="114"/>
      <c r="F2522" s="114"/>
      <c r="G2522" s="114"/>
      <c r="H2522" s="117"/>
    </row>
    <row r="2523" spans="1:8" ht="18">
      <c r="A2523" s="117"/>
      <c r="B2523" s="118"/>
      <c r="C2523" s="114"/>
      <c r="D2523" s="114"/>
      <c r="E2523" s="114"/>
      <c r="F2523" s="114"/>
      <c r="G2523" s="114"/>
      <c r="H2523" s="117"/>
    </row>
    <row r="2524" spans="1:8" ht="18">
      <c r="A2524" s="117"/>
      <c r="B2524" s="118"/>
      <c r="C2524" s="114"/>
      <c r="D2524" s="114"/>
      <c r="E2524" s="114"/>
      <c r="F2524" s="114"/>
      <c r="G2524" s="114"/>
      <c r="H2524" s="117"/>
    </row>
    <row r="2525" spans="1:8" ht="18">
      <c r="A2525" s="117"/>
      <c r="B2525" s="118"/>
      <c r="C2525" s="114"/>
      <c r="D2525" s="114"/>
      <c r="E2525" s="114"/>
      <c r="F2525" s="114"/>
      <c r="G2525" s="114"/>
      <c r="H2525" s="117"/>
    </row>
    <row r="2526" spans="1:8" ht="18">
      <c r="A2526" s="117"/>
      <c r="B2526" s="118"/>
      <c r="C2526" s="114"/>
      <c r="D2526" s="114"/>
      <c r="E2526" s="114"/>
      <c r="F2526" s="114"/>
      <c r="G2526" s="114"/>
      <c r="H2526" s="117"/>
    </row>
    <row r="2527" spans="1:8" ht="18">
      <c r="A2527" s="117"/>
      <c r="B2527" s="118"/>
      <c r="C2527" s="114"/>
      <c r="D2527" s="114"/>
      <c r="E2527" s="114"/>
      <c r="F2527" s="114"/>
      <c r="G2527" s="114"/>
      <c r="H2527" s="117"/>
    </row>
    <row r="2528" spans="1:8" ht="18">
      <c r="A2528" s="117"/>
      <c r="B2528" s="118"/>
      <c r="C2528" s="114"/>
      <c r="D2528" s="114"/>
      <c r="E2528" s="114"/>
      <c r="F2528" s="114"/>
      <c r="G2528" s="114"/>
      <c r="H2528" s="117"/>
    </row>
    <row r="2529" spans="1:8" ht="18">
      <c r="A2529" s="117"/>
      <c r="B2529" s="118"/>
      <c r="C2529" s="114"/>
      <c r="D2529" s="114"/>
      <c r="E2529" s="114"/>
      <c r="F2529" s="114"/>
      <c r="G2529" s="114"/>
      <c r="H2529" s="117"/>
    </row>
    <row r="2530" spans="1:8" ht="18">
      <c r="A2530" s="117"/>
      <c r="B2530" s="118"/>
      <c r="C2530" s="114"/>
      <c r="D2530" s="114"/>
      <c r="E2530" s="114"/>
      <c r="F2530" s="114"/>
      <c r="G2530" s="114"/>
      <c r="H2530" s="117"/>
    </row>
    <row r="2531" spans="1:8" ht="18">
      <c r="A2531" s="117"/>
      <c r="B2531" s="118"/>
      <c r="C2531" s="114"/>
      <c r="D2531" s="114"/>
      <c r="E2531" s="114"/>
      <c r="F2531" s="114"/>
      <c r="G2531" s="114"/>
      <c r="H2531" s="117"/>
    </row>
    <row r="2532" spans="1:8" ht="18">
      <c r="A2532" s="117"/>
      <c r="B2532" s="118"/>
      <c r="C2532" s="114"/>
      <c r="D2532" s="114"/>
      <c r="E2532" s="114"/>
      <c r="F2532" s="114"/>
      <c r="G2532" s="114"/>
      <c r="H2532" s="117"/>
    </row>
    <row r="2533" spans="1:8" ht="18">
      <c r="A2533" s="117"/>
      <c r="B2533" s="118"/>
      <c r="C2533" s="114"/>
      <c r="D2533" s="114"/>
      <c r="E2533" s="114"/>
      <c r="F2533" s="114"/>
      <c r="G2533" s="114"/>
      <c r="H2533" s="117"/>
    </row>
    <row r="2534" spans="1:8" ht="18">
      <c r="A2534" s="117"/>
      <c r="B2534" s="118"/>
      <c r="C2534" s="114"/>
      <c r="D2534" s="114"/>
      <c r="E2534" s="114"/>
      <c r="F2534" s="114"/>
      <c r="G2534" s="114"/>
      <c r="H2534" s="117"/>
    </row>
    <row r="2535" spans="1:8" ht="18">
      <c r="A2535" s="117"/>
      <c r="B2535" s="118"/>
      <c r="C2535" s="114"/>
      <c r="D2535" s="114"/>
      <c r="E2535" s="114"/>
      <c r="F2535" s="114"/>
      <c r="G2535" s="114"/>
      <c r="H2535" s="117"/>
    </row>
    <row r="2536" spans="1:8" ht="18">
      <c r="A2536" s="117"/>
      <c r="B2536" s="118"/>
      <c r="C2536" s="114"/>
      <c r="D2536" s="114"/>
      <c r="E2536" s="114"/>
      <c r="F2536" s="114"/>
      <c r="G2536" s="114"/>
      <c r="H2536" s="117"/>
    </row>
    <row r="2537" spans="1:8" ht="18">
      <c r="A2537" s="117"/>
      <c r="B2537" s="118"/>
      <c r="C2537" s="114"/>
      <c r="D2537" s="114"/>
      <c r="E2537" s="114"/>
      <c r="F2537" s="114"/>
      <c r="G2537" s="114"/>
      <c r="H2537" s="117"/>
    </row>
    <row r="2538" spans="1:8" ht="18">
      <c r="A2538" s="117"/>
      <c r="B2538" s="118"/>
      <c r="C2538" s="114"/>
      <c r="D2538" s="114"/>
      <c r="E2538" s="114"/>
      <c r="F2538" s="114"/>
      <c r="G2538" s="114"/>
      <c r="H2538" s="117"/>
    </row>
    <row r="2539" spans="1:8" ht="18">
      <c r="A2539" s="117"/>
      <c r="B2539" s="118"/>
      <c r="C2539" s="114"/>
      <c r="D2539" s="114"/>
      <c r="E2539" s="114"/>
      <c r="F2539" s="114"/>
      <c r="G2539" s="114"/>
      <c r="H2539" s="117"/>
    </row>
    <row r="2540" spans="1:8" ht="18">
      <c r="A2540" s="117"/>
      <c r="B2540" s="118"/>
      <c r="C2540" s="114"/>
      <c r="D2540" s="114"/>
      <c r="E2540" s="114"/>
      <c r="F2540" s="114"/>
      <c r="G2540" s="114"/>
      <c r="H2540" s="117"/>
    </row>
    <row r="2541" spans="1:8" ht="18">
      <c r="A2541" s="117"/>
      <c r="B2541" s="118"/>
      <c r="C2541" s="114"/>
      <c r="D2541" s="114"/>
      <c r="E2541" s="114"/>
      <c r="F2541" s="114"/>
      <c r="G2541" s="114"/>
      <c r="H2541" s="117"/>
    </row>
    <row r="2542" spans="1:8" ht="18">
      <c r="A2542" s="117"/>
      <c r="B2542" s="118"/>
      <c r="C2542" s="114"/>
      <c r="D2542" s="114"/>
      <c r="E2542" s="114"/>
      <c r="F2542" s="114"/>
      <c r="G2542" s="114"/>
      <c r="H2542" s="117"/>
    </row>
    <row r="2543" spans="1:8" ht="18">
      <c r="A2543" s="117"/>
      <c r="B2543" s="118"/>
      <c r="C2543" s="114"/>
      <c r="D2543" s="114"/>
      <c r="E2543" s="114"/>
      <c r="F2543" s="114"/>
      <c r="G2543" s="114"/>
      <c r="H2543" s="117"/>
    </row>
    <row r="2544" spans="1:8" ht="18">
      <c r="A2544" s="117"/>
      <c r="B2544" s="118"/>
      <c r="C2544" s="114"/>
      <c r="D2544" s="114"/>
      <c r="E2544" s="114"/>
      <c r="F2544" s="114"/>
      <c r="G2544" s="114"/>
      <c r="H2544" s="117"/>
    </row>
    <row r="2545" spans="1:8" ht="18">
      <c r="A2545" s="117"/>
      <c r="B2545" s="118"/>
      <c r="C2545" s="114"/>
      <c r="D2545" s="114"/>
      <c r="E2545" s="114"/>
      <c r="F2545" s="114"/>
      <c r="G2545" s="114"/>
      <c r="H2545" s="117"/>
    </row>
    <row r="2546" spans="1:8" ht="18">
      <c r="A2546" s="117"/>
      <c r="B2546" s="118"/>
      <c r="C2546" s="114"/>
      <c r="D2546" s="114"/>
      <c r="E2546" s="114"/>
      <c r="F2546" s="114"/>
      <c r="G2546" s="114"/>
      <c r="H2546" s="117"/>
    </row>
    <row r="2547" spans="1:8" ht="18">
      <c r="A2547" s="117"/>
      <c r="B2547" s="118"/>
      <c r="C2547" s="114"/>
      <c r="D2547" s="114"/>
      <c r="E2547" s="114"/>
      <c r="F2547" s="114"/>
      <c r="G2547" s="114"/>
      <c r="H2547" s="117"/>
    </row>
    <row r="2548" spans="1:8" ht="18">
      <c r="A2548" s="117"/>
      <c r="B2548" s="118"/>
      <c r="C2548" s="114"/>
      <c r="D2548" s="114"/>
      <c r="E2548" s="114"/>
      <c r="F2548" s="114"/>
      <c r="G2548" s="114"/>
      <c r="H2548" s="117"/>
    </row>
    <row r="2549" spans="1:8" ht="18">
      <c r="A2549" s="117"/>
      <c r="B2549" s="118"/>
      <c r="C2549" s="114"/>
      <c r="D2549" s="114"/>
      <c r="E2549" s="114"/>
      <c r="F2549" s="114"/>
      <c r="G2549" s="114"/>
      <c r="H2549" s="117"/>
    </row>
    <row r="2550" spans="1:8" ht="18">
      <c r="A2550" s="117"/>
      <c r="B2550" s="118"/>
      <c r="C2550" s="114"/>
      <c r="D2550" s="114"/>
      <c r="E2550" s="114"/>
      <c r="F2550" s="114"/>
      <c r="G2550" s="114"/>
      <c r="H2550" s="117"/>
    </row>
    <row r="2551" spans="1:8" ht="18">
      <c r="A2551" s="117"/>
      <c r="B2551" s="118"/>
      <c r="C2551" s="114"/>
      <c r="D2551" s="114"/>
      <c r="E2551" s="114"/>
      <c r="F2551" s="114"/>
      <c r="G2551" s="114"/>
      <c r="H2551" s="117"/>
    </row>
    <row r="2552" spans="1:8" ht="18">
      <c r="A2552" s="117"/>
      <c r="B2552" s="118"/>
      <c r="C2552" s="114"/>
      <c r="D2552" s="114"/>
      <c r="E2552" s="114"/>
      <c r="F2552" s="114"/>
      <c r="G2552" s="114"/>
      <c r="H2552" s="117"/>
    </row>
    <row r="2553" spans="1:8" ht="18">
      <c r="A2553" s="117"/>
      <c r="B2553" s="118"/>
      <c r="C2553" s="114"/>
      <c r="D2553" s="114"/>
      <c r="E2553" s="114"/>
      <c r="F2553" s="114"/>
      <c r="G2553" s="114"/>
      <c r="H2553" s="117"/>
    </row>
    <row r="2554" spans="1:8" ht="18">
      <c r="A2554" s="117"/>
      <c r="B2554" s="118"/>
      <c r="C2554" s="114"/>
      <c r="D2554" s="114"/>
      <c r="E2554" s="114"/>
      <c r="F2554" s="114"/>
      <c r="G2554" s="114"/>
      <c r="H2554" s="117"/>
    </row>
    <row r="2555" spans="1:8" ht="18">
      <c r="A2555" s="117"/>
      <c r="B2555" s="118"/>
      <c r="C2555" s="114"/>
      <c r="D2555" s="114"/>
      <c r="E2555" s="114"/>
      <c r="F2555" s="114"/>
      <c r="G2555" s="114"/>
      <c r="H2555" s="117"/>
    </row>
    <row r="2556" spans="1:8" ht="18">
      <c r="A2556" s="117"/>
      <c r="B2556" s="118"/>
      <c r="C2556" s="114"/>
      <c r="D2556" s="114"/>
      <c r="E2556" s="114"/>
      <c r="F2556" s="114"/>
      <c r="G2556" s="114"/>
      <c r="H2556" s="117"/>
    </row>
    <row r="2557" spans="1:8" ht="18">
      <c r="A2557" s="117"/>
      <c r="B2557" s="118"/>
      <c r="C2557" s="114"/>
      <c r="D2557" s="114"/>
      <c r="E2557" s="114"/>
      <c r="F2557" s="114"/>
      <c r="G2557" s="114"/>
      <c r="H2557" s="117"/>
    </row>
    <row r="2558" spans="1:8" ht="18">
      <c r="A2558" s="117"/>
      <c r="B2558" s="118"/>
      <c r="C2558" s="114"/>
      <c r="D2558" s="114"/>
      <c r="E2558" s="114"/>
      <c r="F2558" s="114"/>
      <c r="G2558" s="114"/>
      <c r="H2558" s="117"/>
    </row>
    <row r="2559" spans="1:8" ht="18">
      <c r="A2559" s="117"/>
      <c r="B2559" s="118"/>
      <c r="C2559" s="114"/>
      <c r="D2559" s="114"/>
      <c r="E2559" s="114"/>
      <c r="F2559" s="114"/>
      <c r="G2559" s="114"/>
      <c r="H2559" s="117"/>
    </row>
    <row r="2560" spans="1:8" ht="18">
      <c r="A2560" s="117"/>
      <c r="B2560" s="118"/>
      <c r="C2560" s="114"/>
      <c r="D2560" s="114"/>
      <c r="E2560" s="114"/>
      <c r="F2560" s="114"/>
      <c r="G2560" s="114"/>
      <c r="H2560" s="117"/>
    </row>
    <row r="2561" spans="1:8" ht="18">
      <c r="A2561" s="117"/>
      <c r="B2561" s="118"/>
      <c r="C2561" s="114"/>
      <c r="D2561" s="114"/>
      <c r="E2561" s="114"/>
      <c r="F2561" s="114"/>
      <c r="G2561" s="114"/>
      <c r="H2561" s="117"/>
    </row>
    <row r="2562" spans="1:8" ht="18">
      <c r="A2562" s="117"/>
      <c r="B2562" s="118"/>
      <c r="C2562" s="114"/>
      <c r="D2562" s="114"/>
      <c r="E2562" s="114"/>
      <c r="F2562" s="114"/>
      <c r="G2562" s="114"/>
      <c r="H2562" s="117"/>
    </row>
    <row r="2563" spans="1:8" ht="18">
      <c r="A2563" s="117"/>
      <c r="B2563" s="118"/>
      <c r="C2563" s="114"/>
      <c r="D2563" s="114"/>
      <c r="E2563" s="114"/>
      <c r="F2563" s="114"/>
      <c r="G2563" s="114"/>
      <c r="H2563" s="117"/>
    </row>
    <row r="2564" spans="1:8" ht="18">
      <c r="A2564" s="117"/>
      <c r="B2564" s="118"/>
      <c r="C2564" s="114"/>
      <c r="D2564" s="114"/>
      <c r="E2564" s="114"/>
      <c r="F2564" s="114"/>
      <c r="G2564" s="114"/>
      <c r="H2564" s="117"/>
    </row>
    <row r="2565" spans="1:8" ht="18">
      <c r="A2565" s="117"/>
      <c r="B2565" s="118"/>
      <c r="C2565" s="114"/>
      <c r="D2565" s="114"/>
      <c r="E2565" s="114"/>
      <c r="F2565" s="114"/>
      <c r="G2565" s="114"/>
      <c r="H2565" s="117"/>
    </row>
    <row r="2566" spans="1:8" ht="18">
      <c r="A2566" s="117"/>
      <c r="B2566" s="118"/>
      <c r="C2566" s="114"/>
      <c r="D2566" s="114"/>
      <c r="E2566" s="114"/>
      <c r="F2566" s="114"/>
      <c r="G2566" s="114"/>
      <c r="H2566" s="117"/>
    </row>
    <row r="2567" spans="1:8" ht="18">
      <c r="A2567" s="117"/>
      <c r="B2567" s="118"/>
      <c r="C2567" s="114"/>
      <c r="D2567" s="114"/>
      <c r="E2567" s="114"/>
      <c r="F2567" s="114"/>
      <c r="G2567" s="114"/>
      <c r="H2567" s="117"/>
    </row>
    <row r="2568" spans="1:8" ht="18">
      <c r="A2568" s="117"/>
      <c r="B2568" s="118"/>
      <c r="C2568" s="114"/>
      <c r="D2568" s="114"/>
      <c r="E2568" s="114"/>
      <c r="F2568" s="114"/>
      <c r="G2568" s="114"/>
      <c r="H2568" s="117"/>
    </row>
    <row r="2569" spans="1:8" ht="18">
      <c r="A2569" s="117"/>
      <c r="B2569" s="118"/>
      <c r="C2569" s="114"/>
      <c r="D2569" s="114"/>
      <c r="E2569" s="114"/>
      <c r="F2569" s="114"/>
      <c r="G2569" s="114"/>
      <c r="H2569" s="117"/>
    </row>
    <row r="2570" spans="1:8" ht="18">
      <c r="A2570" s="117"/>
      <c r="B2570" s="118"/>
      <c r="C2570" s="114"/>
      <c r="D2570" s="114"/>
      <c r="E2570" s="114"/>
      <c r="F2570" s="114"/>
      <c r="G2570" s="114"/>
      <c r="H2570" s="117"/>
    </row>
    <row r="2571" spans="1:8" ht="18">
      <c r="A2571" s="117"/>
      <c r="B2571" s="118"/>
      <c r="C2571" s="114"/>
      <c r="D2571" s="114"/>
      <c r="E2571" s="114"/>
      <c r="F2571" s="114"/>
      <c r="G2571" s="114"/>
      <c r="H2571" s="117"/>
    </row>
    <row r="2572" spans="1:8" ht="18">
      <c r="A2572" s="117"/>
      <c r="B2572" s="118"/>
      <c r="C2572" s="114"/>
      <c r="D2572" s="114"/>
      <c r="E2572" s="114"/>
      <c r="F2572" s="114"/>
      <c r="G2572" s="114"/>
      <c r="H2572" s="117"/>
    </row>
    <row r="2573" spans="1:8" ht="18">
      <c r="A2573" s="117"/>
      <c r="B2573" s="118"/>
      <c r="C2573" s="114"/>
      <c r="D2573" s="114"/>
      <c r="E2573" s="114"/>
      <c r="F2573" s="114"/>
      <c r="G2573" s="114"/>
      <c r="H2573" s="117"/>
    </row>
    <row r="2574" spans="1:8" ht="18">
      <c r="A2574" s="117"/>
      <c r="B2574" s="118"/>
      <c r="C2574" s="114"/>
      <c r="D2574" s="114"/>
      <c r="E2574" s="114"/>
      <c r="F2574" s="114"/>
      <c r="G2574" s="114"/>
      <c r="H2574" s="117"/>
    </row>
    <row r="2575" spans="1:8" ht="18">
      <c r="A2575" s="117"/>
      <c r="B2575" s="118"/>
      <c r="C2575" s="114"/>
      <c r="D2575" s="114"/>
      <c r="E2575" s="114"/>
      <c r="F2575" s="114"/>
      <c r="G2575" s="114"/>
      <c r="H2575" s="117"/>
    </row>
    <row r="2576" spans="1:8" ht="18">
      <c r="A2576" s="117"/>
      <c r="B2576" s="118"/>
      <c r="C2576" s="114"/>
      <c r="D2576" s="114"/>
      <c r="E2576" s="114"/>
      <c r="F2576" s="114"/>
      <c r="G2576" s="114"/>
      <c r="H2576" s="117"/>
    </row>
    <row r="2577" spans="1:8" ht="18">
      <c r="A2577" s="117"/>
      <c r="B2577" s="118"/>
      <c r="C2577" s="114"/>
      <c r="D2577" s="114"/>
      <c r="E2577" s="114"/>
      <c r="F2577" s="114"/>
      <c r="G2577" s="114"/>
      <c r="H2577" s="117"/>
    </row>
    <row r="2578" spans="1:8" ht="18">
      <c r="A2578" s="117"/>
      <c r="B2578" s="118"/>
      <c r="C2578" s="114"/>
      <c r="D2578" s="114"/>
      <c r="E2578" s="114"/>
      <c r="F2578" s="114"/>
      <c r="G2578" s="114"/>
      <c r="H2578" s="117"/>
    </row>
    <row r="2579" spans="1:8" ht="18">
      <c r="A2579" s="117"/>
      <c r="B2579" s="118"/>
      <c r="C2579" s="114"/>
      <c r="D2579" s="114"/>
      <c r="E2579" s="114"/>
      <c r="F2579" s="114"/>
      <c r="G2579" s="114"/>
      <c r="H2579" s="117"/>
    </row>
    <row r="2580" spans="1:8" ht="18">
      <c r="A2580" s="117"/>
      <c r="B2580" s="118"/>
      <c r="C2580" s="114"/>
      <c r="D2580" s="114"/>
      <c r="E2580" s="114"/>
      <c r="F2580" s="114"/>
      <c r="G2580" s="114"/>
      <c r="H2580" s="117"/>
    </row>
    <row r="2581" spans="1:8" ht="18">
      <c r="A2581" s="117"/>
      <c r="B2581" s="118"/>
      <c r="C2581" s="114"/>
      <c r="D2581" s="114"/>
      <c r="E2581" s="114"/>
      <c r="F2581" s="114"/>
      <c r="G2581" s="114"/>
      <c r="H2581" s="117"/>
    </row>
    <row r="2582" spans="1:8" ht="18">
      <c r="A2582" s="117"/>
      <c r="B2582" s="118"/>
      <c r="C2582" s="114"/>
      <c r="D2582" s="114"/>
      <c r="E2582" s="114"/>
      <c r="F2582" s="114"/>
      <c r="G2582" s="114"/>
      <c r="H2582" s="117"/>
    </row>
    <row r="2583" spans="1:8" ht="18">
      <c r="A2583" s="117"/>
      <c r="B2583" s="118"/>
      <c r="C2583" s="114"/>
      <c r="D2583" s="114"/>
      <c r="E2583" s="114"/>
      <c r="F2583" s="114"/>
      <c r="G2583" s="114"/>
      <c r="H2583" s="117"/>
    </row>
    <row r="2584" spans="1:8" ht="18">
      <c r="A2584" s="117"/>
      <c r="B2584" s="118"/>
      <c r="C2584" s="114"/>
      <c r="D2584" s="114"/>
      <c r="E2584" s="114"/>
      <c r="F2584" s="114"/>
      <c r="G2584" s="114"/>
      <c r="H2584" s="117"/>
    </row>
    <row r="2585" spans="1:8" ht="18">
      <c r="A2585" s="117"/>
      <c r="B2585" s="118"/>
      <c r="C2585" s="114"/>
      <c r="D2585" s="114"/>
      <c r="E2585" s="114"/>
      <c r="F2585" s="114"/>
      <c r="G2585" s="114"/>
      <c r="H2585" s="117"/>
    </row>
    <row r="2586" spans="1:8" ht="18">
      <c r="A2586" s="117"/>
      <c r="B2586" s="118"/>
      <c r="C2586" s="114"/>
      <c r="D2586" s="114"/>
      <c r="E2586" s="114"/>
      <c r="F2586" s="114"/>
      <c r="G2586" s="114"/>
      <c r="H2586" s="117"/>
    </row>
    <row r="2587" spans="1:8" ht="18">
      <c r="A2587" s="117"/>
      <c r="B2587" s="118"/>
      <c r="C2587" s="114"/>
      <c r="D2587" s="114"/>
      <c r="E2587" s="114"/>
      <c r="F2587" s="114"/>
      <c r="G2587" s="114"/>
      <c r="H2587" s="117"/>
    </row>
    <row r="2588" spans="1:8" ht="18">
      <c r="A2588" s="117"/>
      <c r="B2588" s="118"/>
      <c r="C2588" s="114"/>
      <c r="D2588" s="114"/>
      <c r="E2588" s="114"/>
      <c r="F2588" s="114"/>
      <c r="G2588" s="114"/>
      <c r="H2588" s="117"/>
    </row>
    <row r="2589" spans="1:8" ht="18">
      <c r="A2589" s="117"/>
      <c r="B2589" s="118"/>
      <c r="C2589" s="114"/>
      <c r="D2589" s="114"/>
      <c r="E2589" s="114"/>
      <c r="F2589" s="114"/>
      <c r="G2589" s="114"/>
      <c r="H2589" s="117"/>
    </row>
    <row r="2590" spans="1:8" ht="18">
      <c r="A2590" s="117"/>
      <c r="B2590" s="118"/>
      <c r="C2590" s="114"/>
      <c r="D2590" s="114"/>
      <c r="E2590" s="114"/>
      <c r="F2590" s="114"/>
      <c r="G2590" s="114"/>
      <c r="H2590" s="117"/>
    </row>
    <row r="2591" spans="1:8" ht="18">
      <c r="A2591" s="117"/>
      <c r="B2591" s="118"/>
      <c r="C2591" s="114"/>
      <c r="D2591" s="114"/>
      <c r="E2591" s="114"/>
      <c r="F2591" s="114"/>
      <c r="G2591" s="114"/>
      <c r="H2591" s="117"/>
    </row>
    <row r="2592" spans="1:8" ht="18">
      <c r="A2592" s="117"/>
      <c r="B2592" s="118"/>
      <c r="C2592" s="114"/>
      <c r="D2592" s="114"/>
      <c r="E2592" s="114"/>
      <c r="F2592" s="114"/>
      <c r="G2592" s="114"/>
      <c r="H2592" s="117"/>
    </row>
    <row r="2593" spans="1:8" ht="18">
      <c r="A2593" s="117"/>
      <c r="B2593" s="118"/>
      <c r="C2593" s="114"/>
      <c r="D2593" s="114"/>
      <c r="E2593" s="114"/>
      <c r="F2593" s="114"/>
      <c r="G2593" s="114"/>
      <c r="H2593" s="117"/>
    </row>
    <row r="2594" spans="1:8" ht="18">
      <c r="A2594" s="117"/>
      <c r="B2594" s="118"/>
      <c r="C2594" s="114"/>
      <c r="D2594" s="114"/>
      <c r="E2594" s="114"/>
      <c r="F2594" s="114"/>
      <c r="G2594" s="114"/>
      <c r="H2594" s="117"/>
    </row>
    <row r="2595" spans="1:8" ht="18">
      <c r="A2595" s="117"/>
      <c r="B2595" s="118"/>
      <c r="C2595" s="114"/>
      <c r="D2595" s="114"/>
      <c r="E2595" s="114"/>
      <c r="F2595" s="114"/>
      <c r="G2595" s="114"/>
      <c r="H2595" s="117"/>
    </row>
    <row r="2596" spans="1:8" ht="18">
      <c r="A2596" s="117"/>
      <c r="B2596" s="118"/>
      <c r="C2596" s="114"/>
      <c r="D2596" s="114"/>
      <c r="E2596" s="114"/>
      <c r="F2596" s="114"/>
      <c r="G2596" s="114"/>
      <c r="H2596" s="117"/>
    </row>
    <row r="2597" spans="1:8" ht="18">
      <c r="A2597" s="117"/>
      <c r="B2597" s="118"/>
      <c r="C2597" s="114"/>
      <c r="D2597" s="114"/>
      <c r="E2597" s="114"/>
      <c r="F2597" s="114"/>
      <c r="G2597" s="114"/>
      <c r="H2597" s="117"/>
    </row>
    <row r="2598" spans="1:8" ht="18">
      <c r="A2598" s="117"/>
      <c r="B2598" s="118"/>
      <c r="C2598" s="114"/>
      <c r="D2598" s="114"/>
      <c r="E2598" s="114"/>
      <c r="F2598" s="114"/>
      <c r="G2598" s="114"/>
      <c r="H2598" s="117"/>
    </row>
    <row r="2599" spans="1:8" ht="18">
      <c r="A2599" s="117"/>
      <c r="B2599" s="118"/>
      <c r="C2599" s="114"/>
      <c r="D2599" s="114"/>
      <c r="E2599" s="114"/>
      <c r="F2599" s="114"/>
      <c r="G2599" s="114"/>
      <c r="H2599" s="117"/>
    </row>
    <row r="2600" spans="1:8" ht="18">
      <c r="A2600" s="117"/>
      <c r="B2600" s="118"/>
      <c r="C2600" s="114"/>
      <c r="D2600" s="114"/>
      <c r="E2600" s="114"/>
      <c r="F2600" s="114"/>
      <c r="G2600" s="114"/>
      <c r="H2600" s="117"/>
    </row>
    <row r="2601" spans="1:8" ht="18">
      <c r="A2601" s="117"/>
      <c r="B2601" s="118"/>
      <c r="C2601" s="114"/>
      <c r="D2601" s="114"/>
      <c r="E2601" s="114"/>
      <c r="F2601" s="114"/>
      <c r="G2601" s="114"/>
      <c r="H2601" s="117"/>
    </row>
    <row r="2602" spans="1:8" ht="18">
      <c r="A2602" s="117"/>
      <c r="B2602" s="118"/>
      <c r="C2602" s="114"/>
      <c r="D2602" s="114"/>
      <c r="E2602" s="114"/>
      <c r="F2602" s="114"/>
      <c r="G2602" s="114"/>
      <c r="H2602" s="117"/>
    </row>
    <row r="2603" spans="1:8" ht="18">
      <c r="A2603" s="117"/>
      <c r="B2603" s="118"/>
      <c r="C2603" s="114"/>
      <c r="D2603" s="114"/>
      <c r="E2603" s="114"/>
      <c r="F2603" s="114"/>
      <c r="G2603" s="114"/>
      <c r="H2603" s="117"/>
    </row>
    <row r="2604" spans="1:8" ht="18">
      <c r="A2604" s="117"/>
      <c r="B2604" s="118"/>
      <c r="C2604" s="114"/>
      <c r="D2604" s="114"/>
      <c r="E2604" s="114"/>
      <c r="F2604" s="114"/>
      <c r="G2604" s="114"/>
      <c r="H2604" s="117"/>
    </row>
    <row r="2605" spans="1:8" ht="18">
      <c r="A2605" s="117"/>
      <c r="B2605" s="118"/>
      <c r="C2605" s="114"/>
      <c r="D2605" s="114"/>
      <c r="E2605" s="114"/>
      <c r="F2605" s="114"/>
      <c r="G2605" s="114"/>
      <c r="H2605" s="117"/>
    </row>
    <row r="2606" spans="1:8" ht="18">
      <c r="A2606" s="117"/>
      <c r="B2606" s="118"/>
      <c r="C2606" s="114"/>
      <c r="D2606" s="114"/>
      <c r="E2606" s="114"/>
      <c r="F2606" s="114"/>
      <c r="G2606" s="114"/>
      <c r="H2606" s="117"/>
    </row>
    <row r="2607" spans="1:8" ht="18">
      <c r="A2607" s="117"/>
      <c r="B2607" s="118"/>
      <c r="C2607" s="114"/>
      <c r="D2607" s="114"/>
      <c r="E2607" s="114"/>
      <c r="F2607" s="114"/>
      <c r="G2607" s="114"/>
      <c r="H2607" s="117"/>
    </row>
    <row r="2608" spans="1:8" ht="18">
      <c r="A2608" s="117"/>
      <c r="B2608" s="118"/>
      <c r="C2608" s="114"/>
      <c r="D2608" s="114"/>
      <c r="E2608" s="114"/>
      <c r="F2608" s="114"/>
      <c r="G2608" s="114"/>
      <c r="H2608" s="117"/>
    </row>
    <row r="2609" spans="1:8" ht="18">
      <c r="A2609" s="117"/>
      <c r="B2609" s="118"/>
      <c r="C2609" s="114"/>
      <c r="D2609" s="114"/>
      <c r="E2609" s="114"/>
      <c r="F2609" s="114"/>
      <c r="G2609" s="114"/>
      <c r="H2609" s="117"/>
    </row>
    <row r="2610" spans="1:8" ht="18">
      <c r="A2610" s="117"/>
      <c r="B2610" s="118"/>
      <c r="C2610" s="114"/>
      <c r="D2610" s="114"/>
      <c r="E2610" s="114"/>
      <c r="F2610" s="114"/>
      <c r="G2610" s="114"/>
      <c r="H2610" s="117"/>
    </row>
    <row r="2611" spans="1:8" ht="18">
      <c r="A2611" s="117"/>
      <c r="B2611" s="118"/>
      <c r="C2611" s="114"/>
      <c r="D2611" s="114"/>
      <c r="E2611" s="114"/>
      <c r="F2611" s="114"/>
      <c r="G2611" s="114"/>
      <c r="H2611" s="117"/>
    </row>
    <row r="2612" spans="1:8" ht="18">
      <c r="A2612" s="117"/>
      <c r="B2612" s="118"/>
      <c r="C2612" s="114"/>
      <c r="D2612" s="114"/>
      <c r="E2612" s="114"/>
      <c r="F2612" s="114"/>
      <c r="G2612" s="114"/>
      <c r="H2612" s="117"/>
    </row>
    <row r="2613" spans="1:8" ht="18">
      <c r="A2613" s="117"/>
      <c r="B2613" s="118"/>
      <c r="C2613" s="114"/>
      <c r="D2613" s="114"/>
      <c r="E2613" s="114"/>
      <c r="F2613" s="114"/>
      <c r="G2613" s="114"/>
      <c r="H2613" s="117"/>
    </row>
    <row r="2614" spans="1:8" ht="18">
      <c r="A2614" s="117"/>
      <c r="B2614" s="118"/>
      <c r="C2614" s="114"/>
      <c r="D2614" s="114"/>
      <c r="E2614" s="114"/>
      <c r="F2614" s="114"/>
      <c r="G2614" s="114"/>
      <c r="H2614" s="117"/>
    </row>
    <row r="2615" spans="1:8" ht="18">
      <c r="A2615" s="117"/>
      <c r="B2615" s="118"/>
      <c r="C2615" s="114"/>
      <c r="D2615" s="114"/>
      <c r="E2615" s="114"/>
      <c r="F2615" s="114"/>
      <c r="G2615" s="114"/>
      <c r="H2615" s="117"/>
    </row>
    <row r="2616" spans="1:8" ht="18">
      <c r="A2616" s="117"/>
      <c r="B2616" s="118"/>
      <c r="C2616" s="114"/>
      <c r="D2616" s="114"/>
      <c r="E2616" s="114"/>
      <c r="F2616" s="114"/>
      <c r="G2616" s="114"/>
      <c r="H2616" s="117"/>
    </row>
    <row r="2617" spans="1:8" ht="18">
      <c r="A2617" s="117"/>
      <c r="B2617" s="118"/>
      <c r="C2617" s="114"/>
      <c r="D2617" s="114"/>
      <c r="E2617" s="114"/>
      <c r="F2617" s="114"/>
      <c r="G2617" s="114"/>
      <c r="H2617" s="117"/>
    </row>
    <row r="2618" spans="1:8" ht="18">
      <c r="A2618" s="117"/>
      <c r="B2618" s="118"/>
      <c r="C2618" s="114"/>
      <c r="D2618" s="114"/>
      <c r="E2618" s="114"/>
      <c r="F2618" s="114"/>
      <c r="G2618" s="114"/>
      <c r="H2618" s="117"/>
    </row>
    <row r="2619" spans="1:8" ht="18">
      <c r="A2619" s="117"/>
      <c r="B2619" s="118"/>
      <c r="C2619" s="114"/>
      <c r="D2619" s="114"/>
      <c r="E2619" s="114"/>
      <c r="F2619" s="114"/>
      <c r="G2619" s="114"/>
      <c r="H2619" s="117"/>
    </row>
    <row r="2620" spans="1:8" ht="18">
      <c r="A2620" s="117"/>
      <c r="B2620" s="118"/>
      <c r="C2620" s="114"/>
      <c r="D2620" s="114"/>
      <c r="E2620" s="114"/>
      <c r="F2620" s="114"/>
      <c r="G2620" s="114"/>
      <c r="H2620" s="117"/>
    </row>
    <row r="2621" spans="1:8" ht="18">
      <c r="A2621" s="117"/>
      <c r="B2621" s="118"/>
      <c r="C2621" s="114"/>
      <c r="D2621" s="114"/>
      <c r="E2621" s="114"/>
      <c r="F2621" s="114"/>
      <c r="G2621" s="114"/>
      <c r="H2621" s="117"/>
    </row>
    <row r="2622" spans="1:8" ht="18">
      <c r="A2622" s="117"/>
      <c r="B2622" s="118"/>
      <c r="C2622" s="114"/>
      <c r="D2622" s="114"/>
      <c r="E2622" s="114"/>
      <c r="F2622" s="114"/>
      <c r="G2622" s="114"/>
      <c r="H2622" s="117"/>
    </row>
    <row r="2623" spans="1:8" ht="18">
      <c r="A2623" s="117"/>
      <c r="B2623" s="118"/>
      <c r="C2623" s="114"/>
      <c r="D2623" s="114"/>
      <c r="E2623" s="114"/>
      <c r="F2623" s="114"/>
      <c r="G2623" s="114"/>
      <c r="H2623" s="117"/>
    </row>
    <row r="2624" spans="1:8" ht="18">
      <c r="A2624" s="117"/>
      <c r="B2624" s="118"/>
      <c r="C2624" s="114"/>
      <c r="D2624" s="114"/>
      <c r="E2624" s="114"/>
      <c r="F2624" s="114"/>
      <c r="G2624" s="114"/>
      <c r="H2624" s="117"/>
    </row>
    <row r="2625" spans="1:8" ht="18">
      <c r="A2625" s="117"/>
      <c r="B2625" s="118"/>
      <c r="C2625" s="114"/>
      <c r="D2625" s="114"/>
      <c r="E2625" s="114"/>
      <c r="F2625" s="114"/>
      <c r="G2625" s="114"/>
      <c r="H2625" s="117"/>
    </row>
    <row r="2626" spans="1:8" ht="18">
      <c r="A2626" s="117"/>
      <c r="B2626" s="118"/>
      <c r="C2626" s="114"/>
      <c r="D2626" s="114"/>
      <c r="E2626" s="114"/>
      <c r="F2626" s="114"/>
      <c r="G2626" s="114"/>
      <c r="H2626" s="117"/>
    </row>
    <row r="2627" spans="1:8" ht="18">
      <c r="A2627" s="117"/>
      <c r="B2627" s="118"/>
      <c r="C2627" s="114"/>
      <c r="D2627" s="114"/>
      <c r="E2627" s="114"/>
      <c r="F2627" s="114"/>
      <c r="G2627" s="114"/>
      <c r="H2627" s="117"/>
    </row>
    <row r="2628" spans="1:8" ht="18">
      <c r="A2628" s="117"/>
      <c r="B2628" s="118"/>
      <c r="C2628" s="114"/>
      <c r="D2628" s="114"/>
      <c r="E2628" s="114"/>
      <c r="F2628" s="114"/>
      <c r="G2628" s="114"/>
      <c r="H2628" s="117"/>
    </row>
    <row r="2629" spans="1:8" ht="18">
      <c r="A2629" s="117"/>
      <c r="B2629" s="118"/>
      <c r="C2629" s="114"/>
      <c r="D2629" s="114"/>
      <c r="E2629" s="114"/>
      <c r="F2629" s="114"/>
      <c r="G2629" s="114"/>
      <c r="H2629" s="117"/>
    </row>
    <row r="2630" spans="1:8" ht="18">
      <c r="A2630" s="117"/>
      <c r="B2630" s="118"/>
      <c r="C2630" s="114"/>
      <c r="D2630" s="114"/>
      <c r="E2630" s="114"/>
      <c r="F2630" s="114"/>
      <c r="G2630" s="114"/>
      <c r="H2630" s="117"/>
    </row>
    <row r="2631" spans="1:8" ht="18">
      <c r="A2631" s="117"/>
      <c r="B2631" s="118"/>
      <c r="C2631" s="114"/>
      <c r="D2631" s="114"/>
      <c r="E2631" s="114"/>
      <c r="F2631" s="114"/>
      <c r="G2631" s="114"/>
      <c r="H2631" s="117"/>
    </row>
    <row r="2632" spans="1:8" ht="18">
      <c r="A2632" s="117"/>
      <c r="B2632" s="118"/>
      <c r="C2632" s="114"/>
      <c r="D2632" s="114"/>
      <c r="E2632" s="114"/>
      <c r="F2632" s="114"/>
      <c r="G2632" s="114"/>
      <c r="H2632" s="117"/>
    </row>
    <row r="2633" spans="1:8" ht="18">
      <c r="A2633" s="117"/>
      <c r="B2633" s="118"/>
      <c r="C2633" s="114"/>
      <c r="D2633" s="114"/>
      <c r="E2633" s="114"/>
      <c r="F2633" s="114"/>
      <c r="G2633" s="114"/>
      <c r="H2633" s="117"/>
    </row>
    <row r="2634" spans="1:8" ht="18">
      <c r="A2634" s="117"/>
      <c r="B2634" s="118"/>
      <c r="C2634" s="114"/>
      <c r="D2634" s="114"/>
      <c r="E2634" s="114"/>
      <c r="F2634" s="114"/>
      <c r="G2634" s="114"/>
      <c r="H2634" s="117"/>
    </row>
    <row r="2635" spans="1:8" ht="18">
      <c r="A2635" s="117"/>
      <c r="B2635" s="118"/>
      <c r="C2635" s="114"/>
      <c r="D2635" s="114"/>
      <c r="E2635" s="114"/>
      <c r="F2635" s="114"/>
      <c r="G2635" s="114"/>
      <c r="H2635" s="117"/>
    </row>
    <row r="2636" spans="1:8" ht="18">
      <c r="A2636" s="117"/>
      <c r="B2636" s="118"/>
      <c r="C2636" s="114"/>
      <c r="D2636" s="114"/>
      <c r="E2636" s="114"/>
      <c r="F2636" s="114"/>
      <c r="G2636" s="114"/>
      <c r="H2636" s="117"/>
    </row>
    <row r="2637" spans="1:8" ht="18">
      <c r="A2637" s="117"/>
      <c r="B2637" s="118"/>
      <c r="C2637" s="114"/>
      <c r="D2637" s="114"/>
      <c r="E2637" s="114"/>
      <c r="F2637" s="114"/>
      <c r="G2637" s="114"/>
      <c r="H2637" s="117"/>
    </row>
    <row r="2638" spans="1:8" ht="18">
      <c r="A2638" s="117"/>
      <c r="B2638" s="118"/>
      <c r="C2638" s="114"/>
      <c r="D2638" s="114"/>
      <c r="E2638" s="114"/>
      <c r="F2638" s="114"/>
      <c r="G2638" s="114"/>
      <c r="H2638" s="117"/>
    </row>
    <row r="2639" spans="1:8" ht="18">
      <c r="A2639" s="117"/>
      <c r="B2639" s="118"/>
      <c r="C2639" s="114"/>
      <c r="D2639" s="114"/>
      <c r="E2639" s="114"/>
      <c r="F2639" s="114"/>
      <c r="G2639" s="114"/>
      <c r="H2639" s="117"/>
    </row>
    <row r="2640" spans="1:8" ht="18">
      <c r="A2640" s="117"/>
      <c r="B2640" s="118"/>
      <c r="C2640" s="114"/>
      <c r="D2640" s="114"/>
      <c r="E2640" s="114"/>
      <c r="F2640" s="114"/>
      <c r="G2640" s="114"/>
      <c r="H2640" s="117"/>
    </row>
    <row r="2641" spans="1:8" ht="18">
      <c r="A2641" s="117"/>
      <c r="B2641" s="118"/>
      <c r="C2641" s="114"/>
      <c r="D2641" s="114"/>
      <c r="E2641" s="114"/>
      <c r="F2641" s="114"/>
      <c r="G2641" s="114"/>
      <c r="H2641" s="117"/>
    </row>
    <row r="2642" spans="1:8" ht="18">
      <c r="A2642" s="117"/>
      <c r="B2642" s="118"/>
      <c r="C2642" s="114"/>
      <c r="D2642" s="114"/>
      <c r="E2642" s="114"/>
      <c r="F2642" s="114"/>
      <c r="G2642" s="114"/>
      <c r="H2642" s="117"/>
    </row>
    <row r="2643" spans="1:8" ht="18">
      <c r="A2643" s="117"/>
      <c r="B2643" s="118"/>
      <c r="C2643" s="114"/>
      <c r="D2643" s="114"/>
      <c r="E2643" s="114"/>
      <c r="F2643" s="114"/>
      <c r="G2643" s="114"/>
      <c r="H2643" s="117"/>
    </row>
    <row r="2644" spans="1:8" ht="18">
      <c r="A2644" s="117"/>
      <c r="B2644" s="118"/>
      <c r="C2644" s="114"/>
      <c r="D2644" s="114"/>
      <c r="E2644" s="114"/>
      <c r="F2644" s="114"/>
      <c r="G2644" s="114"/>
      <c r="H2644" s="117"/>
    </row>
    <row r="2645" spans="1:8" ht="18">
      <c r="A2645" s="117"/>
      <c r="B2645" s="118"/>
      <c r="C2645" s="114"/>
      <c r="D2645" s="114"/>
      <c r="E2645" s="114"/>
      <c r="F2645" s="114"/>
      <c r="G2645" s="114"/>
      <c r="H2645" s="117"/>
    </row>
    <row r="2646" spans="1:8" ht="18">
      <c r="A2646" s="117"/>
      <c r="B2646" s="118"/>
      <c r="C2646" s="114"/>
      <c r="D2646" s="114"/>
      <c r="E2646" s="114"/>
      <c r="F2646" s="114"/>
      <c r="G2646" s="114"/>
      <c r="H2646" s="117"/>
    </row>
    <row r="2647" spans="1:8" ht="18">
      <c r="A2647" s="117"/>
      <c r="B2647" s="118"/>
      <c r="C2647" s="114"/>
      <c r="D2647" s="114"/>
      <c r="E2647" s="114"/>
      <c r="F2647" s="114"/>
      <c r="G2647" s="114"/>
      <c r="H2647" s="117"/>
    </row>
    <row r="2648" spans="1:8" ht="18">
      <c r="A2648" s="117"/>
      <c r="B2648" s="118"/>
      <c r="C2648" s="114"/>
      <c r="D2648" s="114"/>
      <c r="E2648" s="114"/>
      <c r="F2648" s="114"/>
      <c r="G2648" s="114"/>
      <c r="H2648" s="117"/>
    </row>
    <row r="2649" spans="1:8" ht="18">
      <c r="A2649" s="117"/>
      <c r="B2649" s="118"/>
      <c r="C2649" s="114"/>
      <c r="D2649" s="114"/>
      <c r="E2649" s="114"/>
      <c r="F2649" s="114"/>
      <c r="G2649" s="114"/>
      <c r="H2649" s="117"/>
    </row>
    <row r="2650" spans="1:8" ht="18">
      <c r="A2650" s="117"/>
      <c r="B2650" s="118"/>
      <c r="C2650" s="114"/>
      <c r="D2650" s="114"/>
      <c r="E2650" s="114"/>
      <c r="F2650" s="114"/>
      <c r="G2650" s="114"/>
      <c r="H2650" s="117"/>
    </row>
    <row r="2651" spans="1:8" ht="18">
      <c r="A2651" s="117"/>
      <c r="B2651" s="118"/>
      <c r="C2651" s="114"/>
      <c r="D2651" s="114"/>
      <c r="E2651" s="114"/>
      <c r="F2651" s="114"/>
      <c r="G2651" s="114"/>
      <c r="H2651" s="117"/>
    </row>
    <row r="2652" spans="1:8" ht="18">
      <c r="A2652" s="117"/>
      <c r="B2652" s="118"/>
      <c r="C2652" s="114"/>
      <c r="D2652" s="114"/>
      <c r="E2652" s="114"/>
      <c r="F2652" s="114"/>
      <c r="G2652" s="114"/>
      <c r="H2652" s="117"/>
    </row>
    <row r="2653" spans="1:8" ht="18">
      <c r="A2653" s="117"/>
      <c r="B2653" s="118"/>
      <c r="C2653" s="114"/>
      <c r="D2653" s="114"/>
      <c r="E2653" s="114"/>
      <c r="F2653" s="114"/>
      <c r="G2653" s="114"/>
      <c r="H2653" s="117"/>
    </row>
    <row r="2654" spans="1:8" ht="18">
      <c r="A2654" s="117"/>
      <c r="B2654" s="118"/>
      <c r="C2654" s="114"/>
      <c r="D2654" s="114"/>
      <c r="E2654" s="114"/>
      <c r="F2654" s="114"/>
      <c r="G2654" s="114"/>
      <c r="H2654" s="117"/>
    </row>
    <row r="2655" spans="1:8" ht="18">
      <c r="A2655" s="117"/>
      <c r="B2655" s="118"/>
      <c r="C2655" s="114"/>
      <c r="D2655" s="114"/>
      <c r="E2655" s="114"/>
      <c r="F2655" s="114"/>
      <c r="G2655" s="114"/>
      <c r="H2655" s="117"/>
    </row>
    <row r="2656" spans="1:8" ht="18">
      <c r="A2656" s="117"/>
      <c r="B2656" s="118"/>
      <c r="C2656" s="114"/>
      <c r="D2656" s="114"/>
      <c r="E2656" s="114"/>
      <c r="F2656" s="114"/>
      <c r="G2656" s="114"/>
      <c r="H2656" s="117"/>
    </row>
    <row r="2657" spans="1:8" ht="18">
      <c r="A2657" s="117"/>
      <c r="B2657" s="118"/>
      <c r="C2657" s="114"/>
      <c r="D2657" s="114"/>
      <c r="E2657" s="114"/>
      <c r="F2657" s="114"/>
      <c r="G2657" s="114"/>
      <c r="H2657" s="117"/>
    </row>
    <row r="2658" spans="1:8" ht="18">
      <c r="A2658" s="117"/>
      <c r="B2658" s="118"/>
      <c r="C2658" s="114"/>
      <c r="D2658" s="114"/>
      <c r="E2658" s="114"/>
      <c r="F2658" s="114"/>
      <c r="G2658" s="114"/>
      <c r="H2658" s="117"/>
    </row>
    <row r="2659" spans="1:8" ht="18">
      <c r="A2659" s="117"/>
      <c r="B2659" s="118"/>
      <c r="C2659" s="114"/>
      <c r="D2659" s="114"/>
      <c r="E2659" s="114"/>
      <c r="F2659" s="114"/>
      <c r="G2659" s="114"/>
      <c r="H2659" s="117"/>
    </row>
    <row r="2660" spans="1:8" ht="18">
      <c r="A2660" s="117"/>
      <c r="B2660" s="118"/>
      <c r="C2660" s="114"/>
      <c r="D2660" s="114"/>
      <c r="E2660" s="114"/>
      <c r="F2660" s="114"/>
      <c r="G2660" s="114"/>
      <c r="H2660" s="117"/>
    </row>
    <row r="2661" spans="1:8" ht="18">
      <c r="A2661" s="117"/>
      <c r="B2661" s="118"/>
      <c r="C2661" s="114"/>
      <c r="D2661" s="114"/>
      <c r="E2661" s="114"/>
      <c r="F2661" s="114"/>
      <c r="G2661" s="114"/>
      <c r="H2661" s="117"/>
    </row>
    <row r="2662" spans="1:8" ht="18">
      <c r="A2662" s="117"/>
      <c r="B2662" s="118"/>
      <c r="C2662" s="114"/>
      <c r="D2662" s="114"/>
      <c r="E2662" s="114"/>
      <c r="F2662" s="114"/>
      <c r="G2662" s="114"/>
      <c r="H2662" s="117"/>
    </row>
    <row r="2663" spans="1:8" ht="18">
      <c r="A2663" s="117"/>
      <c r="B2663" s="118"/>
      <c r="C2663" s="114"/>
      <c r="D2663" s="114"/>
      <c r="E2663" s="114"/>
      <c r="F2663" s="114"/>
      <c r="G2663" s="114"/>
      <c r="H2663" s="117"/>
    </row>
    <row r="2664" spans="1:8" ht="18">
      <c r="A2664" s="117"/>
      <c r="B2664" s="118"/>
      <c r="C2664" s="114"/>
      <c r="D2664" s="114"/>
      <c r="E2664" s="114"/>
      <c r="F2664" s="114"/>
      <c r="G2664" s="114"/>
      <c r="H2664" s="117"/>
    </row>
    <row r="2665" spans="1:8" ht="18">
      <c r="A2665" s="117"/>
      <c r="B2665" s="118"/>
      <c r="C2665" s="114"/>
      <c r="D2665" s="114"/>
      <c r="E2665" s="114"/>
      <c r="F2665" s="114"/>
      <c r="G2665" s="114"/>
      <c r="H2665" s="117"/>
    </row>
    <row r="2666" spans="1:8" ht="18">
      <c r="A2666" s="117"/>
      <c r="B2666" s="118"/>
      <c r="C2666" s="114"/>
      <c r="D2666" s="114"/>
      <c r="E2666" s="114"/>
      <c r="F2666" s="114"/>
      <c r="G2666" s="114"/>
      <c r="H2666" s="117"/>
    </row>
    <row r="2667" spans="1:8" ht="18">
      <c r="A2667" s="117"/>
      <c r="B2667" s="118"/>
      <c r="C2667" s="114"/>
      <c r="D2667" s="114"/>
      <c r="E2667" s="114"/>
      <c r="F2667" s="114"/>
      <c r="G2667" s="114"/>
      <c r="H2667" s="117"/>
    </row>
    <row r="2668" spans="1:8" ht="18">
      <c r="A2668" s="117"/>
      <c r="B2668" s="118"/>
      <c r="C2668" s="114"/>
      <c r="D2668" s="114"/>
      <c r="E2668" s="114"/>
      <c r="F2668" s="114"/>
      <c r="G2668" s="114"/>
      <c r="H2668" s="117"/>
    </row>
    <row r="2669" spans="1:8" ht="18">
      <c r="A2669" s="117"/>
      <c r="B2669" s="118"/>
      <c r="C2669" s="114"/>
      <c r="D2669" s="114"/>
      <c r="E2669" s="114"/>
      <c r="F2669" s="114"/>
      <c r="G2669" s="114"/>
      <c r="H2669" s="117"/>
    </row>
    <row r="2670" spans="1:8" ht="18">
      <c r="A2670" s="117"/>
      <c r="B2670" s="118"/>
      <c r="C2670" s="114"/>
      <c r="D2670" s="114"/>
      <c r="E2670" s="114"/>
      <c r="F2670" s="114"/>
      <c r="G2670" s="114"/>
      <c r="H2670" s="117"/>
    </row>
    <row r="2671" spans="1:8" ht="18">
      <c r="A2671" s="117"/>
      <c r="B2671" s="118"/>
      <c r="C2671" s="114"/>
      <c r="D2671" s="114"/>
      <c r="E2671" s="114"/>
      <c r="F2671" s="114"/>
      <c r="G2671" s="114"/>
      <c r="H2671" s="117"/>
    </row>
    <row r="2672" spans="1:8" ht="18">
      <c r="A2672" s="117"/>
      <c r="B2672" s="118"/>
      <c r="C2672" s="114"/>
      <c r="D2672" s="114"/>
      <c r="E2672" s="114"/>
      <c r="F2672" s="114"/>
      <c r="G2672" s="114"/>
      <c r="H2672" s="117"/>
    </row>
    <row r="2673" spans="1:8" ht="18">
      <c r="A2673" s="117"/>
      <c r="B2673" s="118"/>
      <c r="C2673" s="114"/>
      <c r="D2673" s="114"/>
      <c r="E2673" s="114"/>
      <c r="F2673" s="114"/>
      <c r="G2673" s="114"/>
      <c r="H2673" s="117"/>
    </row>
    <row r="2674" spans="1:8" ht="18">
      <c r="A2674" s="117"/>
      <c r="B2674" s="118"/>
      <c r="C2674" s="114"/>
      <c r="D2674" s="114"/>
      <c r="E2674" s="114"/>
      <c r="F2674" s="114"/>
      <c r="G2674" s="114"/>
      <c r="H2674" s="117"/>
    </row>
    <row r="2675" spans="1:8" ht="18">
      <c r="A2675" s="117"/>
      <c r="B2675" s="118"/>
      <c r="C2675" s="114"/>
      <c r="D2675" s="114"/>
      <c r="E2675" s="114"/>
      <c r="F2675" s="114"/>
      <c r="G2675" s="114"/>
      <c r="H2675" s="117"/>
    </row>
    <row r="2676" spans="1:8" ht="18">
      <c r="A2676" s="117"/>
      <c r="B2676" s="118"/>
      <c r="C2676" s="114"/>
      <c r="D2676" s="114"/>
      <c r="E2676" s="114"/>
      <c r="F2676" s="114"/>
      <c r="G2676" s="114"/>
      <c r="H2676" s="117"/>
    </row>
    <row r="2677" spans="1:8" ht="18">
      <c r="A2677" s="117"/>
      <c r="B2677" s="118"/>
      <c r="C2677" s="114"/>
      <c r="D2677" s="114"/>
      <c r="E2677" s="114"/>
      <c r="F2677" s="114"/>
      <c r="G2677" s="114"/>
      <c r="H2677" s="117"/>
    </row>
    <row r="2678" spans="1:8" ht="18">
      <c r="A2678" s="117"/>
      <c r="B2678" s="118"/>
      <c r="C2678" s="114"/>
      <c r="D2678" s="114"/>
      <c r="E2678" s="114"/>
      <c r="F2678" s="114"/>
      <c r="G2678" s="114"/>
      <c r="H2678" s="117"/>
    </row>
    <row r="2679" spans="1:8" ht="18">
      <c r="A2679" s="117"/>
      <c r="B2679" s="118"/>
      <c r="C2679" s="114"/>
      <c r="D2679" s="114"/>
      <c r="E2679" s="114"/>
      <c r="F2679" s="114"/>
      <c r="G2679" s="114"/>
      <c r="H2679" s="117"/>
    </row>
    <row r="2680" spans="1:8" ht="18">
      <c r="A2680" s="117"/>
      <c r="B2680" s="118"/>
      <c r="C2680" s="114"/>
      <c r="D2680" s="114"/>
      <c r="E2680" s="114"/>
      <c r="F2680" s="114"/>
      <c r="G2680" s="114"/>
      <c r="H2680" s="117"/>
    </row>
    <row r="2681" spans="1:8" ht="18">
      <c r="A2681" s="117"/>
      <c r="B2681" s="118"/>
      <c r="C2681" s="114"/>
      <c r="D2681" s="114"/>
      <c r="E2681" s="114"/>
      <c r="F2681" s="114"/>
      <c r="G2681" s="114"/>
      <c r="H2681" s="117"/>
    </row>
    <row r="2682" spans="1:8" ht="18">
      <c r="A2682" s="117"/>
      <c r="B2682" s="118"/>
      <c r="C2682" s="114"/>
      <c r="D2682" s="114"/>
      <c r="E2682" s="114"/>
      <c r="F2682" s="114"/>
      <c r="G2682" s="114"/>
      <c r="H2682" s="117"/>
    </row>
    <row r="2683" spans="1:8" ht="18">
      <c r="A2683" s="117"/>
      <c r="B2683" s="118"/>
      <c r="C2683" s="114"/>
      <c r="D2683" s="114"/>
      <c r="E2683" s="114"/>
      <c r="F2683" s="114"/>
      <c r="G2683" s="114"/>
      <c r="H2683" s="117"/>
    </row>
    <row r="2684" spans="1:8" ht="18">
      <c r="A2684" s="117"/>
      <c r="B2684" s="118"/>
      <c r="C2684" s="114"/>
      <c r="D2684" s="114"/>
      <c r="E2684" s="114"/>
      <c r="F2684" s="114"/>
      <c r="G2684" s="114"/>
      <c r="H2684" s="117"/>
    </row>
    <row r="2685" spans="1:8" ht="18">
      <c r="A2685" s="117"/>
      <c r="B2685" s="118"/>
      <c r="C2685" s="114"/>
      <c r="D2685" s="114"/>
      <c r="E2685" s="114"/>
      <c r="F2685" s="114"/>
      <c r="G2685" s="114"/>
      <c r="H2685" s="117"/>
    </row>
    <row r="2686" spans="1:8" ht="18">
      <c r="A2686" s="117"/>
      <c r="B2686" s="118"/>
      <c r="C2686" s="114"/>
      <c r="D2686" s="114"/>
      <c r="E2686" s="114"/>
      <c r="F2686" s="114"/>
      <c r="G2686" s="114"/>
      <c r="H2686" s="117"/>
    </row>
    <row r="2687" spans="1:8" ht="18">
      <c r="A2687" s="117"/>
      <c r="B2687" s="118"/>
      <c r="C2687" s="114"/>
      <c r="D2687" s="114"/>
      <c r="E2687" s="114"/>
      <c r="F2687" s="114"/>
      <c r="G2687" s="114"/>
      <c r="H2687" s="117"/>
    </row>
    <row r="2688" spans="1:8" ht="18">
      <c r="A2688" s="117"/>
      <c r="B2688" s="118"/>
      <c r="C2688" s="114"/>
      <c r="D2688" s="114"/>
      <c r="E2688" s="114"/>
      <c r="F2688" s="114"/>
      <c r="G2688" s="114"/>
      <c r="H2688" s="117"/>
    </row>
    <row r="2689" spans="1:8" ht="18">
      <c r="A2689" s="117"/>
      <c r="B2689" s="118"/>
      <c r="C2689" s="114"/>
      <c r="D2689" s="114"/>
      <c r="E2689" s="114"/>
      <c r="F2689" s="114"/>
      <c r="G2689" s="114"/>
      <c r="H2689" s="117"/>
    </row>
    <row r="2690" spans="1:8" ht="18">
      <c r="A2690" s="117"/>
      <c r="B2690" s="118"/>
      <c r="C2690" s="114"/>
      <c r="D2690" s="114"/>
      <c r="E2690" s="114"/>
      <c r="F2690" s="114"/>
      <c r="G2690" s="114"/>
      <c r="H2690" s="117"/>
    </row>
    <row r="2691" spans="1:8" ht="18">
      <c r="A2691" s="117"/>
      <c r="B2691" s="118"/>
      <c r="C2691" s="114"/>
      <c r="D2691" s="114"/>
      <c r="E2691" s="114"/>
      <c r="F2691" s="114"/>
      <c r="G2691" s="114"/>
      <c r="H2691" s="117"/>
    </row>
    <row r="2692" spans="1:8" ht="18">
      <c r="A2692" s="117"/>
      <c r="B2692" s="118"/>
      <c r="C2692" s="114"/>
      <c r="D2692" s="114"/>
      <c r="E2692" s="114"/>
      <c r="F2692" s="114"/>
      <c r="G2692" s="114"/>
      <c r="H2692" s="117"/>
    </row>
    <row r="2693" spans="1:8" ht="18">
      <c r="A2693" s="117"/>
      <c r="B2693" s="118"/>
      <c r="C2693" s="114"/>
      <c r="D2693" s="114"/>
      <c r="E2693" s="114"/>
      <c r="F2693" s="114"/>
      <c r="G2693" s="114"/>
      <c r="H2693" s="117"/>
    </row>
    <row r="2694" spans="1:8" ht="18">
      <c r="A2694" s="117"/>
      <c r="B2694" s="118"/>
      <c r="C2694" s="114"/>
      <c r="D2694" s="114"/>
      <c r="E2694" s="114"/>
      <c r="F2694" s="114"/>
      <c r="G2694" s="114"/>
      <c r="H2694" s="117"/>
    </row>
    <row r="2695" spans="1:8" ht="18">
      <c r="A2695" s="117"/>
      <c r="B2695" s="118"/>
      <c r="C2695" s="114"/>
      <c r="D2695" s="114"/>
      <c r="E2695" s="114"/>
      <c r="F2695" s="114"/>
      <c r="G2695" s="114"/>
      <c r="H2695" s="117"/>
    </row>
    <row r="2696" spans="1:8" ht="18">
      <c r="A2696" s="117"/>
      <c r="B2696" s="118"/>
      <c r="C2696" s="114"/>
      <c r="D2696" s="114"/>
      <c r="E2696" s="114"/>
      <c r="F2696" s="114"/>
      <c r="G2696" s="114"/>
      <c r="H2696" s="117"/>
    </row>
    <row r="2697" spans="1:8" ht="18">
      <c r="A2697" s="117"/>
      <c r="B2697" s="118"/>
      <c r="C2697" s="114"/>
      <c r="D2697" s="114"/>
      <c r="E2697" s="114"/>
      <c r="F2697" s="114"/>
      <c r="G2697" s="114"/>
      <c r="H2697" s="117"/>
    </row>
    <row r="2698" spans="1:8" ht="18">
      <c r="A2698" s="117"/>
      <c r="B2698" s="118"/>
      <c r="C2698" s="114"/>
      <c r="D2698" s="114"/>
      <c r="E2698" s="114"/>
      <c r="F2698" s="114"/>
      <c r="G2698" s="114"/>
      <c r="H2698" s="117"/>
    </row>
    <row r="2699" spans="1:8" ht="18">
      <c r="A2699" s="117"/>
      <c r="B2699" s="118"/>
      <c r="C2699" s="114"/>
      <c r="D2699" s="114"/>
      <c r="E2699" s="114"/>
      <c r="F2699" s="114"/>
      <c r="G2699" s="114"/>
      <c r="H2699" s="117"/>
    </row>
    <row r="2700" spans="1:8" ht="18">
      <c r="A2700" s="249"/>
      <c r="B2700" s="250"/>
      <c r="C2700" s="171"/>
      <c r="D2700" s="171"/>
      <c r="E2700" s="171"/>
      <c r="F2700" s="171"/>
      <c r="G2700" s="171"/>
      <c r="H2700" s="249"/>
    </row>
    <row r="2701" ht="18">
      <c r="A2701" s="116"/>
    </row>
    <row r="2702" ht="18">
      <c r="A2702" s="116"/>
    </row>
    <row r="2703" ht="18">
      <c r="A2703" s="116"/>
    </row>
    <row r="2704" ht="18">
      <c r="A2704" s="116"/>
    </row>
    <row r="2705" ht="18">
      <c r="A2705" s="116"/>
    </row>
    <row r="2706" ht="18">
      <c r="A2706" s="116"/>
    </row>
    <row r="2707" ht="18">
      <c r="A2707" s="116"/>
    </row>
    <row r="2708" ht="18">
      <c r="A2708" s="116"/>
    </row>
    <row r="2709" ht="18">
      <c r="A2709" s="116"/>
    </row>
    <row r="2710" ht="18">
      <c r="A2710" s="116"/>
    </row>
    <row r="2711" ht="18">
      <c r="A2711" s="116"/>
    </row>
    <row r="2712" ht="18">
      <c r="A2712" s="116"/>
    </row>
    <row r="2713" ht="18">
      <c r="A2713" s="116"/>
    </row>
    <row r="2714" ht="18">
      <c r="A2714" s="116"/>
    </row>
    <row r="2715" ht="18">
      <c r="A2715" s="116"/>
    </row>
    <row r="2716" ht="18">
      <c r="A2716" s="116"/>
    </row>
    <row r="2717" ht="18">
      <c r="A2717" s="116"/>
    </row>
    <row r="2718" ht="18">
      <c r="A2718" s="116"/>
    </row>
    <row r="2719" ht="18">
      <c r="A2719" s="116"/>
    </row>
    <row r="2720" ht="18">
      <c r="A2720" s="116"/>
    </row>
    <row r="2721" ht="18">
      <c r="A2721" s="116"/>
    </row>
    <row r="2722" ht="18">
      <c r="A2722" s="116"/>
    </row>
    <row r="2723" ht="18">
      <c r="A2723" s="116"/>
    </row>
    <row r="2724" ht="18">
      <c r="A2724" s="116"/>
    </row>
    <row r="2725" ht="18">
      <c r="A2725" s="116"/>
    </row>
    <row r="2726" ht="18">
      <c r="A2726" s="116"/>
    </row>
    <row r="2727" ht="18">
      <c r="A2727" s="116"/>
    </row>
    <row r="2728" ht="18">
      <c r="A2728" s="116"/>
    </row>
    <row r="2729" ht="18">
      <c r="A2729" s="116"/>
    </row>
    <row r="2730" ht="18">
      <c r="A2730" s="116"/>
    </row>
    <row r="2731" ht="18">
      <c r="A2731" s="116"/>
    </row>
    <row r="2732" ht="18">
      <c r="A2732" s="116"/>
    </row>
    <row r="2733" ht="18">
      <c r="A2733" s="116"/>
    </row>
    <row r="2734" ht="18">
      <c r="A2734" s="116"/>
    </row>
    <row r="2735" ht="18">
      <c r="A2735" s="116"/>
    </row>
    <row r="2736" ht="18">
      <c r="A2736" s="116"/>
    </row>
    <row r="2737" ht="18">
      <c r="A2737" s="116"/>
    </row>
    <row r="2738" ht="18">
      <c r="A2738" s="116"/>
    </row>
    <row r="2739" ht="18">
      <c r="A2739" s="116"/>
    </row>
    <row r="2740" ht="18">
      <c r="A2740" s="116"/>
    </row>
    <row r="2741" ht="18">
      <c r="A2741" s="116"/>
    </row>
    <row r="2742" ht="18">
      <c r="A2742" s="116"/>
    </row>
    <row r="2743" ht="18">
      <c r="A2743" s="116"/>
    </row>
    <row r="2744" ht="18">
      <c r="A2744" s="116"/>
    </row>
    <row r="2745" ht="18">
      <c r="A2745" s="116"/>
    </row>
    <row r="2746" ht="18">
      <c r="A2746" s="116"/>
    </row>
    <row r="2747" ht="18">
      <c r="A2747" s="116"/>
    </row>
    <row r="2748" ht="18">
      <c r="A2748" s="116"/>
    </row>
    <row r="2749" ht="18">
      <c r="A2749" s="116"/>
    </row>
    <row r="2750" ht="18">
      <c r="A2750" s="116"/>
    </row>
    <row r="2751" ht="18">
      <c r="A2751" s="116"/>
    </row>
    <row r="2752" ht="18">
      <c r="A2752" s="116"/>
    </row>
    <row r="2753" ht="18">
      <c r="A2753" s="116"/>
    </row>
    <row r="2754" ht="18">
      <c r="A2754" s="116"/>
    </row>
    <row r="2755" ht="18">
      <c r="A2755" s="116"/>
    </row>
    <row r="2756" ht="18">
      <c r="A2756" s="116"/>
    </row>
    <row r="2757" ht="18">
      <c r="A2757" s="116"/>
    </row>
    <row r="2758" ht="18">
      <c r="A2758" s="116"/>
    </row>
    <row r="2759" ht="18">
      <c r="A2759" s="116"/>
    </row>
    <row r="2760" ht="18">
      <c r="A2760" s="116"/>
    </row>
    <row r="2761" ht="18">
      <c r="A2761" s="116"/>
    </row>
    <row r="2762" ht="18">
      <c r="A2762" s="116"/>
    </row>
    <row r="2763" ht="18">
      <c r="A2763" s="116"/>
    </row>
    <row r="2764" ht="18">
      <c r="A2764" s="116"/>
    </row>
    <row r="2765" ht="18">
      <c r="A2765" s="116"/>
    </row>
    <row r="2766" ht="18">
      <c r="A2766" s="116"/>
    </row>
    <row r="2767" ht="18">
      <c r="A2767" s="116"/>
    </row>
    <row r="2768" ht="18">
      <c r="A2768" s="116"/>
    </row>
    <row r="2769" ht="18">
      <c r="A2769" s="116"/>
    </row>
    <row r="2770" ht="18">
      <c r="A2770" s="116"/>
    </row>
    <row r="2771" ht="18">
      <c r="A2771" s="116"/>
    </row>
    <row r="2772" ht="18">
      <c r="A2772" s="116"/>
    </row>
    <row r="2773" ht="18">
      <c r="A2773" s="116"/>
    </row>
    <row r="2774" ht="18">
      <c r="A2774" s="116"/>
    </row>
    <row r="2775" ht="18">
      <c r="A2775" s="116"/>
    </row>
    <row r="2776" ht="18">
      <c r="A2776" s="116"/>
    </row>
    <row r="2777" ht="18">
      <c r="A2777" s="116"/>
    </row>
    <row r="2778" ht="18">
      <c r="A2778" s="116"/>
    </row>
    <row r="2779" ht="18">
      <c r="A2779" s="116"/>
    </row>
    <row r="2780" ht="18">
      <c r="A2780" s="116"/>
    </row>
    <row r="2781" ht="18">
      <c r="A2781" s="116"/>
    </row>
    <row r="2782" ht="18">
      <c r="A2782" s="116"/>
    </row>
    <row r="2783" ht="18">
      <c r="A2783" s="116"/>
    </row>
    <row r="2784" ht="18">
      <c r="A2784" s="116"/>
    </row>
    <row r="2785" ht="18">
      <c r="A2785" s="116"/>
    </row>
    <row r="2786" ht="18">
      <c r="A2786" s="116"/>
    </row>
    <row r="2787" ht="18">
      <c r="A2787" s="116"/>
    </row>
    <row r="2788" ht="18">
      <c r="A2788" s="116"/>
    </row>
    <row r="2789" ht="18">
      <c r="A2789" s="116"/>
    </row>
    <row r="2790" ht="18">
      <c r="A2790" s="116"/>
    </row>
    <row r="2791" ht="18">
      <c r="A2791" s="116"/>
    </row>
    <row r="2792" ht="18">
      <c r="A2792" s="116"/>
    </row>
    <row r="2793" ht="18">
      <c r="A2793" s="116"/>
    </row>
    <row r="2794" ht="18">
      <c r="A2794" s="116"/>
    </row>
    <row r="2795" ht="18">
      <c r="A2795" s="116"/>
    </row>
    <row r="2796" ht="18">
      <c r="A2796" s="116"/>
    </row>
    <row r="2797" ht="18">
      <c r="A2797" s="116"/>
    </row>
    <row r="2798" ht="18">
      <c r="A2798" s="116"/>
    </row>
    <row r="2799" ht="18">
      <c r="A2799" s="116"/>
    </row>
    <row r="2800" ht="18">
      <c r="A2800" s="116"/>
    </row>
    <row r="2801" ht="18">
      <c r="A2801" s="116"/>
    </row>
    <row r="2802" ht="18">
      <c r="A2802" s="116"/>
    </row>
    <row r="2803" ht="18">
      <c r="A2803" s="116"/>
    </row>
    <row r="2804" ht="18">
      <c r="A2804" s="116"/>
    </row>
    <row r="2805" ht="18">
      <c r="A2805" s="116"/>
    </row>
    <row r="2806" ht="18">
      <c r="A2806" s="116"/>
    </row>
    <row r="2807" ht="18">
      <c r="A2807" s="116"/>
    </row>
    <row r="2808" ht="18">
      <c r="A2808" s="116"/>
    </row>
    <row r="2809" ht="18">
      <c r="A2809" s="116"/>
    </row>
    <row r="2810" ht="18">
      <c r="A2810" s="116"/>
    </row>
    <row r="2811" ht="18">
      <c r="A2811" s="116"/>
    </row>
    <row r="2812" ht="18">
      <c r="A2812" s="116"/>
    </row>
    <row r="2813" ht="18">
      <c r="A2813" s="116"/>
    </row>
    <row r="2814" ht="18">
      <c r="A2814" s="116"/>
    </row>
    <row r="2815" ht="18">
      <c r="A2815" s="116"/>
    </row>
    <row r="2816" ht="18">
      <c r="A2816" s="116"/>
    </row>
    <row r="2817" ht="18">
      <c r="A2817" s="116"/>
    </row>
    <row r="2818" ht="18">
      <c r="A2818" s="116"/>
    </row>
    <row r="2819" ht="18">
      <c r="A2819" s="116"/>
    </row>
    <row r="2820" ht="18">
      <c r="A2820" s="116"/>
    </row>
    <row r="2821" ht="18">
      <c r="A2821" s="116"/>
    </row>
    <row r="2822" ht="18">
      <c r="A2822" s="116"/>
    </row>
    <row r="2823" ht="18">
      <c r="A2823" s="116"/>
    </row>
    <row r="2824" ht="18">
      <c r="A2824" s="116"/>
    </row>
    <row r="2825" ht="18">
      <c r="A2825" s="116"/>
    </row>
    <row r="2826" ht="18">
      <c r="A2826" s="116"/>
    </row>
    <row r="2827" ht="18">
      <c r="A2827" s="116"/>
    </row>
    <row r="2828" ht="18">
      <c r="A2828" s="116"/>
    </row>
    <row r="2829" ht="18">
      <c r="A2829" s="116"/>
    </row>
    <row r="2830" ht="18">
      <c r="A2830" s="116"/>
    </row>
    <row r="2831" ht="18">
      <c r="A2831" s="116"/>
    </row>
    <row r="2832" ht="18">
      <c r="A2832" s="116"/>
    </row>
    <row r="2833" ht="18">
      <c r="A2833" s="116"/>
    </row>
    <row r="2834" ht="18">
      <c r="A2834" s="116"/>
    </row>
    <row r="2835" ht="18">
      <c r="A2835" s="116"/>
    </row>
    <row r="2836" ht="18">
      <c r="A2836" s="116"/>
    </row>
    <row r="2837" ht="18">
      <c r="A2837" s="116"/>
    </row>
    <row r="2838" ht="18">
      <c r="A2838" s="116"/>
    </row>
    <row r="2839" ht="18">
      <c r="A2839" s="116"/>
    </row>
    <row r="2840" ht="18">
      <c r="A2840" s="116"/>
    </row>
    <row r="2841" ht="18">
      <c r="A2841" s="116"/>
    </row>
    <row r="2842" ht="18">
      <c r="A2842" s="116"/>
    </row>
    <row r="2843" ht="18">
      <c r="A2843" s="116"/>
    </row>
    <row r="2844" ht="18">
      <c r="A2844" s="116"/>
    </row>
    <row r="2845" ht="18">
      <c r="A2845" s="116"/>
    </row>
    <row r="2846" ht="18">
      <c r="A2846" s="116"/>
    </row>
    <row r="2847" ht="18">
      <c r="A2847" s="116"/>
    </row>
    <row r="2848" ht="18">
      <c r="A2848" s="116"/>
    </row>
    <row r="2849" ht="18">
      <c r="A2849" s="116"/>
    </row>
    <row r="2850" ht="18">
      <c r="A2850" s="116"/>
    </row>
    <row r="2851" ht="18">
      <c r="A2851" s="116"/>
    </row>
    <row r="2852" ht="18">
      <c r="A2852" s="116"/>
    </row>
    <row r="2853" ht="18">
      <c r="A2853" s="116"/>
    </row>
    <row r="2854" ht="18">
      <c r="A2854" s="116"/>
    </row>
    <row r="2855" ht="18">
      <c r="A2855" s="116"/>
    </row>
    <row r="2856" ht="18">
      <c r="A2856" s="116"/>
    </row>
    <row r="2857" ht="18">
      <c r="A2857" s="116"/>
    </row>
    <row r="2858" ht="18">
      <c r="A2858" s="116"/>
    </row>
    <row r="2859" ht="18">
      <c r="A2859" s="116"/>
    </row>
    <row r="2860" ht="18">
      <c r="A2860" s="116"/>
    </row>
    <row r="2861" ht="18">
      <c r="A2861" s="116"/>
    </row>
    <row r="2862" ht="18">
      <c r="A2862" s="116"/>
    </row>
    <row r="2863" ht="18">
      <c r="A2863" s="116"/>
    </row>
    <row r="2864" ht="18">
      <c r="A2864" s="116"/>
    </row>
    <row r="2865" ht="18">
      <c r="A2865" s="116"/>
    </row>
    <row r="2866" ht="18">
      <c r="A2866" s="116"/>
    </row>
    <row r="2867" ht="18">
      <c r="A2867" s="116"/>
    </row>
    <row r="2868" ht="18">
      <c r="A2868" s="116"/>
    </row>
    <row r="2869" ht="18">
      <c r="A2869" s="116"/>
    </row>
    <row r="2870" ht="18">
      <c r="A2870" s="116"/>
    </row>
    <row r="2871" ht="18">
      <c r="A2871" s="116"/>
    </row>
    <row r="2872" ht="18">
      <c r="A2872" s="116"/>
    </row>
    <row r="2873" ht="18">
      <c r="A2873" s="116"/>
    </row>
    <row r="2874" ht="18">
      <c r="A2874" s="116"/>
    </row>
    <row r="2875" ht="18">
      <c r="A2875" s="116"/>
    </row>
    <row r="2876" ht="18">
      <c r="A2876" s="116"/>
    </row>
    <row r="2877" ht="18">
      <c r="A2877" s="116"/>
    </row>
    <row r="2878" ht="18">
      <c r="A2878" s="116"/>
    </row>
    <row r="2879" ht="18">
      <c r="A2879" s="116"/>
    </row>
    <row r="2880" ht="18">
      <c r="A2880" s="116"/>
    </row>
    <row r="2881" ht="18">
      <c r="A2881" s="116"/>
    </row>
    <row r="2882" ht="18">
      <c r="A2882" s="116"/>
    </row>
    <row r="2883" ht="18">
      <c r="A2883" s="116"/>
    </row>
    <row r="2884" ht="18">
      <c r="A2884" s="116"/>
    </row>
    <row r="2885" ht="18">
      <c r="A2885" s="116"/>
    </row>
    <row r="2886" ht="18">
      <c r="A2886" s="116"/>
    </row>
    <row r="2887" ht="18">
      <c r="A2887" s="116"/>
    </row>
    <row r="2888" ht="18">
      <c r="A2888" s="116"/>
    </row>
    <row r="2889" ht="18">
      <c r="A2889" s="116"/>
    </row>
    <row r="2890" ht="18">
      <c r="A2890" s="116"/>
    </row>
    <row r="2891" ht="18">
      <c r="A2891" s="116"/>
    </row>
    <row r="2892" ht="18">
      <c r="A2892" s="116"/>
    </row>
    <row r="2893" ht="18">
      <c r="A2893" s="116"/>
    </row>
    <row r="2894" ht="18">
      <c r="A2894" s="116"/>
    </row>
    <row r="2895" ht="18">
      <c r="A2895" s="116"/>
    </row>
    <row r="2896" ht="18">
      <c r="A2896" s="116"/>
    </row>
    <row r="2897" ht="18">
      <c r="A2897" s="116"/>
    </row>
    <row r="2898" ht="18">
      <c r="A2898" s="116"/>
    </row>
    <row r="2899" ht="18">
      <c r="A2899" s="116"/>
    </row>
    <row r="2900" ht="18">
      <c r="A2900" s="116"/>
    </row>
    <row r="2901" ht="18">
      <c r="A2901" s="116"/>
    </row>
    <row r="2902" ht="18">
      <c r="A2902" s="116"/>
    </row>
    <row r="2903" ht="18">
      <c r="A2903" s="116"/>
    </row>
    <row r="2904" ht="18">
      <c r="A2904" s="116"/>
    </row>
    <row r="2905" ht="18">
      <c r="A2905" s="116"/>
    </row>
    <row r="2906" ht="18">
      <c r="A2906" s="116"/>
    </row>
    <row r="2907" ht="18">
      <c r="A2907" s="116"/>
    </row>
    <row r="2908" ht="18">
      <c r="A2908" s="116"/>
    </row>
    <row r="2909" ht="18">
      <c r="A2909" s="116"/>
    </row>
    <row r="2910" ht="18">
      <c r="A2910" s="116"/>
    </row>
    <row r="2911" ht="18">
      <c r="A2911" s="116"/>
    </row>
    <row r="2912" ht="18">
      <c r="A2912" s="116"/>
    </row>
    <row r="2913" ht="18">
      <c r="A2913" s="116"/>
    </row>
    <row r="2914" ht="18">
      <c r="A2914" s="116"/>
    </row>
    <row r="2915" ht="18">
      <c r="A2915" s="116"/>
    </row>
    <row r="2916" ht="18">
      <c r="A2916" s="116"/>
    </row>
    <row r="2917" ht="18">
      <c r="A2917" s="116"/>
    </row>
    <row r="2918" ht="18">
      <c r="A2918" s="116"/>
    </row>
    <row r="2919" ht="18">
      <c r="A2919" s="116"/>
    </row>
    <row r="2920" ht="18">
      <c r="A2920" s="116"/>
    </row>
    <row r="2921" ht="18">
      <c r="A2921" s="116"/>
    </row>
    <row r="2922" ht="18">
      <c r="A2922" s="116"/>
    </row>
    <row r="2923" ht="18">
      <c r="A2923" s="116"/>
    </row>
    <row r="2924" ht="18">
      <c r="A2924" s="116"/>
    </row>
    <row r="2925" ht="18">
      <c r="A2925" s="116"/>
    </row>
    <row r="2926" ht="18">
      <c r="A2926" s="116"/>
    </row>
    <row r="2927" ht="18">
      <c r="A2927" s="116"/>
    </row>
    <row r="2928" ht="18">
      <c r="A2928" s="116"/>
    </row>
    <row r="2929" ht="18">
      <c r="A2929" s="116"/>
    </row>
    <row r="2930" ht="18">
      <c r="A2930" s="116"/>
    </row>
    <row r="2931" ht="18">
      <c r="A2931" s="116"/>
    </row>
    <row r="2932" ht="18">
      <c r="A2932" s="116"/>
    </row>
    <row r="2933" ht="18">
      <c r="A2933" s="116"/>
    </row>
    <row r="2934" ht="18">
      <c r="A2934" s="116"/>
    </row>
    <row r="2935" ht="18">
      <c r="A2935" s="116"/>
    </row>
    <row r="2936" ht="18">
      <c r="A2936" s="116"/>
    </row>
    <row r="2937" ht="18">
      <c r="A2937" s="116"/>
    </row>
    <row r="2938" ht="18">
      <c r="A2938" s="116"/>
    </row>
    <row r="2939" ht="18">
      <c r="A2939" s="116"/>
    </row>
    <row r="2940" ht="18">
      <c r="A2940" s="116"/>
    </row>
    <row r="2941" ht="18">
      <c r="A2941" s="116"/>
    </row>
    <row r="2942" ht="18">
      <c r="A2942" s="116"/>
    </row>
    <row r="2943" ht="18">
      <c r="A2943" s="116"/>
    </row>
    <row r="2944" ht="18">
      <c r="A2944" s="116"/>
    </row>
    <row r="2945" ht="18">
      <c r="A2945" s="116"/>
    </row>
    <row r="2946" ht="18">
      <c r="A2946" s="116"/>
    </row>
    <row r="2947" ht="18">
      <c r="A2947" s="116"/>
    </row>
    <row r="2948" ht="18">
      <c r="A2948" s="116"/>
    </row>
    <row r="2949" ht="18">
      <c r="A2949" s="116"/>
    </row>
    <row r="2950" ht="18">
      <c r="A2950" s="116"/>
    </row>
    <row r="2951" ht="18">
      <c r="A2951" s="116"/>
    </row>
    <row r="2952" ht="18">
      <c r="A2952" s="116"/>
    </row>
    <row r="2953" ht="18">
      <c r="A2953" s="116"/>
    </row>
    <row r="2954" ht="18">
      <c r="A2954" s="116"/>
    </row>
    <row r="2955" ht="18">
      <c r="A2955" s="116"/>
    </row>
    <row r="2956" ht="18">
      <c r="A2956" s="116"/>
    </row>
    <row r="2957" ht="18">
      <c r="A2957" s="116"/>
    </row>
    <row r="2958" ht="18">
      <c r="A2958" s="116"/>
    </row>
    <row r="2959" ht="18">
      <c r="A2959" s="116"/>
    </row>
    <row r="2960" ht="18">
      <c r="A2960" s="116"/>
    </row>
    <row r="2961" ht="18">
      <c r="A2961" s="116"/>
    </row>
    <row r="2962" ht="18">
      <c r="A2962" s="116"/>
    </row>
    <row r="2963" ht="18">
      <c r="A2963" s="116"/>
    </row>
    <row r="2964" ht="18">
      <c r="A2964" s="116"/>
    </row>
    <row r="2965" ht="18">
      <c r="A2965" s="116"/>
    </row>
    <row r="2966" ht="18">
      <c r="A2966" s="116"/>
    </row>
    <row r="2967" ht="18">
      <c r="A2967" s="116"/>
    </row>
    <row r="2968" ht="18">
      <c r="A2968" s="116"/>
    </row>
    <row r="2969" ht="18">
      <c r="A2969" s="116"/>
    </row>
    <row r="2970" ht="18">
      <c r="A2970" s="116"/>
    </row>
    <row r="2971" ht="18">
      <c r="A2971" s="116"/>
    </row>
    <row r="2972" ht="18">
      <c r="A2972" s="116"/>
    </row>
    <row r="2973" ht="18">
      <c r="A2973" s="116"/>
    </row>
    <row r="2974" ht="18">
      <c r="A2974" s="116"/>
    </row>
    <row r="2975" ht="18">
      <c r="A2975" s="116"/>
    </row>
    <row r="2976" ht="18">
      <c r="A2976" s="116"/>
    </row>
    <row r="2977" ht="18">
      <c r="A2977" s="116"/>
    </row>
    <row r="2978" ht="18">
      <c r="A2978" s="116"/>
    </row>
    <row r="2979" ht="18">
      <c r="A2979" s="116"/>
    </row>
    <row r="2980" ht="18">
      <c r="A2980" s="116"/>
    </row>
    <row r="2981" ht="18">
      <c r="A2981" s="116"/>
    </row>
    <row r="2982" ht="18">
      <c r="A2982" s="116"/>
    </row>
    <row r="2983" ht="18">
      <c r="A2983" s="116"/>
    </row>
    <row r="2984" ht="18">
      <c r="A2984" s="116"/>
    </row>
    <row r="2985" ht="18">
      <c r="A2985" s="116"/>
    </row>
    <row r="2986" ht="18">
      <c r="A2986" s="116"/>
    </row>
    <row r="2987" ht="18">
      <c r="A2987" s="116"/>
    </row>
    <row r="2988" ht="18">
      <c r="A2988" s="116"/>
    </row>
    <row r="2989" ht="18">
      <c r="A2989" s="116"/>
    </row>
    <row r="2990" ht="18">
      <c r="A2990" s="116"/>
    </row>
    <row r="2991" ht="18">
      <c r="A2991" s="116"/>
    </row>
    <row r="2992" ht="18">
      <c r="A2992" s="116"/>
    </row>
    <row r="2993" ht="18">
      <c r="A2993" s="116"/>
    </row>
    <row r="2994" ht="18">
      <c r="A2994" s="116"/>
    </row>
    <row r="2995" ht="18">
      <c r="A2995" s="116"/>
    </row>
    <row r="2996" ht="18">
      <c r="A2996" s="116"/>
    </row>
    <row r="2997" ht="18">
      <c r="A2997" s="116"/>
    </row>
    <row r="2998" ht="18">
      <c r="A2998" s="116"/>
    </row>
    <row r="2999" ht="18">
      <c r="A2999" s="116"/>
    </row>
    <row r="3000" ht="18">
      <c r="A3000" s="116"/>
    </row>
    <row r="3001" ht="18">
      <c r="A3001" s="116"/>
    </row>
    <row r="3002" ht="18">
      <c r="A3002" s="116"/>
    </row>
    <row r="3003" ht="18">
      <c r="A3003" s="116"/>
    </row>
    <row r="3004" ht="18">
      <c r="A3004" s="116"/>
    </row>
    <row r="3005" ht="18">
      <c r="A3005" s="116"/>
    </row>
    <row r="3006" ht="18">
      <c r="A3006" s="116"/>
    </row>
    <row r="3007" ht="18">
      <c r="A3007" s="116"/>
    </row>
    <row r="3008" ht="18">
      <c r="A3008" s="116"/>
    </row>
    <row r="3009" ht="18">
      <c r="A3009" s="116"/>
    </row>
    <row r="3010" ht="18">
      <c r="A3010" s="116"/>
    </row>
    <row r="3011" ht="18">
      <c r="A3011" s="116"/>
    </row>
    <row r="3012" ht="18">
      <c r="A3012" s="116"/>
    </row>
    <row r="3013" ht="18">
      <c r="A3013" s="116"/>
    </row>
    <row r="3014" ht="18">
      <c r="A3014" s="116"/>
    </row>
    <row r="3015" ht="18">
      <c r="A3015" s="116"/>
    </row>
    <row r="3016" ht="18">
      <c r="A3016" s="116"/>
    </row>
    <row r="3017" ht="18">
      <c r="A3017" s="116"/>
    </row>
    <row r="3018" ht="18">
      <c r="A3018" s="116"/>
    </row>
    <row r="3019" ht="18">
      <c r="A3019" s="116"/>
    </row>
    <row r="3020" ht="18">
      <c r="A3020" s="116"/>
    </row>
    <row r="3021" ht="18">
      <c r="A3021" s="116"/>
    </row>
    <row r="3022" ht="18">
      <c r="A3022" s="116"/>
    </row>
    <row r="3023" ht="18">
      <c r="A3023" s="116"/>
    </row>
    <row r="3024" ht="18">
      <c r="A3024" s="116"/>
    </row>
    <row r="3025" ht="18">
      <c r="A3025" s="116"/>
    </row>
    <row r="3026" ht="18">
      <c r="A3026" s="116"/>
    </row>
    <row r="3027" ht="18">
      <c r="A3027" s="116"/>
    </row>
    <row r="3028" ht="18">
      <c r="A3028" s="116"/>
    </row>
    <row r="3029" ht="18">
      <c r="A3029" s="116"/>
    </row>
    <row r="3030" ht="18">
      <c r="A3030" s="116"/>
    </row>
    <row r="3031" ht="18">
      <c r="A3031" s="116"/>
    </row>
    <row r="3032" ht="18">
      <c r="A3032" s="116"/>
    </row>
    <row r="3033" ht="18">
      <c r="A3033" s="116"/>
    </row>
    <row r="3034" ht="18">
      <c r="A3034" s="116"/>
    </row>
    <row r="3035" ht="18">
      <c r="A3035" s="116"/>
    </row>
    <row r="3036" ht="18">
      <c r="A3036" s="116"/>
    </row>
    <row r="3037" ht="18">
      <c r="A3037" s="116"/>
    </row>
    <row r="3038" ht="18">
      <c r="A3038" s="116"/>
    </row>
    <row r="3039" ht="18">
      <c r="A3039" s="116"/>
    </row>
    <row r="3040" ht="18">
      <c r="A3040" s="116"/>
    </row>
    <row r="3041" ht="18">
      <c r="A3041" s="116"/>
    </row>
    <row r="3042" ht="18">
      <c r="A3042" s="116"/>
    </row>
    <row r="3043" ht="18">
      <c r="A3043" s="116"/>
    </row>
    <row r="3044" ht="18">
      <c r="A3044" s="116"/>
    </row>
    <row r="3045" ht="18">
      <c r="A3045" s="116"/>
    </row>
    <row r="3046" ht="18">
      <c r="A3046" s="116"/>
    </row>
    <row r="3047" ht="18">
      <c r="A3047" s="116"/>
    </row>
    <row r="3048" ht="18">
      <c r="A3048" s="116"/>
    </row>
    <row r="3049" ht="18">
      <c r="A3049" s="116"/>
    </row>
    <row r="3050" ht="18">
      <c r="A3050" s="116"/>
    </row>
    <row r="3051" ht="18">
      <c r="A3051" s="116"/>
    </row>
    <row r="3052" ht="18">
      <c r="A3052" s="116"/>
    </row>
    <row r="3053" ht="18">
      <c r="A3053" s="116"/>
    </row>
    <row r="3054" ht="18">
      <c r="A3054" s="116"/>
    </row>
    <row r="3055" ht="18">
      <c r="A3055" s="116"/>
    </row>
    <row r="3056" ht="18">
      <c r="A3056" s="116"/>
    </row>
    <row r="3057" ht="18">
      <c r="A3057" s="116"/>
    </row>
    <row r="3058" ht="18">
      <c r="A3058" s="116"/>
    </row>
    <row r="3059" ht="18">
      <c r="A3059" s="116"/>
    </row>
    <row r="3060" ht="18">
      <c r="A3060" s="116"/>
    </row>
    <row r="3061" ht="18">
      <c r="A3061" s="116"/>
    </row>
    <row r="3062" ht="18">
      <c r="A3062" s="116"/>
    </row>
    <row r="3063" ht="18">
      <c r="A3063" s="116"/>
    </row>
    <row r="3064" ht="18">
      <c r="A3064" s="116"/>
    </row>
    <row r="3065" ht="18">
      <c r="A3065" s="116"/>
    </row>
    <row r="3066" ht="18">
      <c r="A3066" s="116"/>
    </row>
    <row r="3067" ht="18">
      <c r="A3067" s="116"/>
    </row>
    <row r="3068" ht="18">
      <c r="A3068" s="116"/>
    </row>
    <row r="3069" ht="18">
      <c r="A3069" s="116"/>
    </row>
    <row r="3070" ht="18">
      <c r="A3070" s="116"/>
    </row>
    <row r="3071" ht="18">
      <c r="A3071" s="116"/>
    </row>
    <row r="3072" ht="18">
      <c r="A3072" s="116"/>
    </row>
    <row r="3073" ht="18">
      <c r="A3073" s="116"/>
    </row>
    <row r="3074" ht="18">
      <c r="A3074" s="116"/>
    </row>
    <row r="3075" ht="18">
      <c r="A3075" s="116"/>
    </row>
    <row r="3076" ht="18">
      <c r="A3076" s="116"/>
    </row>
    <row r="3077" ht="18">
      <c r="A3077" s="116"/>
    </row>
    <row r="3078" ht="18">
      <c r="A3078" s="116"/>
    </row>
    <row r="3079" ht="18">
      <c r="A3079" s="116"/>
    </row>
    <row r="3080" ht="18">
      <c r="A3080" s="116"/>
    </row>
    <row r="3081" ht="18">
      <c r="A3081" s="116"/>
    </row>
    <row r="3082" ht="18">
      <c r="A3082" s="116"/>
    </row>
    <row r="3083" ht="18">
      <c r="A3083" s="116"/>
    </row>
    <row r="3084" ht="18">
      <c r="A3084" s="116"/>
    </row>
    <row r="3085" ht="18">
      <c r="A3085" s="116"/>
    </row>
    <row r="3086" ht="18">
      <c r="A3086" s="116"/>
    </row>
    <row r="3087" ht="18">
      <c r="A3087" s="116"/>
    </row>
    <row r="3088" ht="18">
      <c r="A3088" s="116"/>
    </row>
    <row r="3089" ht="18">
      <c r="A3089" s="116"/>
    </row>
    <row r="3090" ht="18">
      <c r="A3090" s="116"/>
    </row>
    <row r="3091" ht="18">
      <c r="A3091" s="116"/>
    </row>
    <row r="3092" ht="18">
      <c r="A3092" s="116"/>
    </row>
    <row r="3093" ht="18">
      <c r="A3093" s="116"/>
    </row>
    <row r="3094" ht="18">
      <c r="A3094" s="116"/>
    </row>
    <row r="3095" ht="18">
      <c r="A3095" s="116"/>
    </row>
    <row r="3096" ht="18">
      <c r="A3096" s="116"/>
    </row>
    <row r="3097" ht="18">
      <c r="A3097" s="116"/>
    </row>
    <row r="3098" ht="18">
      <c r="A3098" s="116"/>
    </row>
    <row r="3099" ht="18">
      <c r="A3099" s="116"/>
    </row>
    <row r="3100" ht="18">
      <c r="A3100" s="116"/>
    </row>
    <row r="3101" ht="18">
      <c r="A3101" s="116"/>
    </row>
    <row r="3102" ht="18">
      <c r="A3102" s="116"/>
    </row>
    <row r="3103" ht="18">
      <c r="A3103" s="116"/>
    </row>
    <row r="3104" ht="18">
      <c r="A3104" s="116"/>
    </row>
    <row r="3105" ht="18">
      <c r="A3105" s="116"/>
    </row>
    <row r="3106" ht="18">
      <c r="A3106" s="116"/>
    </row>
    <row r="3107" ht="18">
      <c r="A3107" s="116"/>
    </row>
    <row r="3108" ht="18">
      <c r="A3108" s="116"/>
    </row>
    <row r="3109" ht="18">
      <c r="A3109" s="116"/>
    </row>
    <row r="3110" ht="18">
      <c r="A3110" s="116"/>
    </row>
    <row r="3111" ht="18">
      <c r="A3111" s="116"/>
    </row>
    <row r="3112" ht="18">
      <c r="A3112" s="116"/>
    </row>
    <row r="3113" ht="18">
      <c r="A3113" s="116"/>
    </row>
    <row r="3114" ht="18">
      <c r="A3114" s="116"/>
    </row>
    <row r="3115" ht="18">
      <c r="A3115" s="116"/>
    </row>
    <row r="3116" ht="18">
      <c r="A3116" s="116"/>
    </row>
    <row r="3117" ht="18">
      <c r="A3117" s="116"/>
    </row>
    <row r="3118" ht="18">
      <c r="A3118" s="116"/>
    </row>
    <row r="3119" ht="18">
      <c r="A3119" s="116"/>
    </row>
    <row r="3120" ht="18">
      <c r="A3120" s="116"/>
    </row>
    <row r="3121" ht="18">
      <c r="A3121" s="116"/>
    </row>
    <row r="3122" ht="18">
      <c r="A3122" s="116"/>
    </row>
    <row r="3123" ht="18">
      <c r="A3123" s="116"/>
    </row>
    <row r="3124" ht="18">
      <c r="A3124" s="116"/>
    </row>
    <row r="3125" ht="18">
      <c r="A3125" s="116"/>
    </row>
    <row r="3126" ht="18">
      <c r="A3126" s="116"/>
    </row>
    <row r="3127" ht="18">
      <c r="A3127" s="116"/>
    </row>
    <row r="3128" ht="18">
      <c r="A3128" s="116"/>
    </row>
    <row r="3129" ht="18">
      <c r="A3129" s="116"/>
    </row>
    <row r="3130" ht="18">
      <c r="A3130" s="116"/>
    </row>
    <row r="3131" ht="18">
      <c r="A3131" s="116"/>
    </row>
    <row r="3132" ht="18">
      <c r="A3132" s="116"/>
    </row>
    <row r="3133" ht="18">
      <c r="A3133" s="116"/>
    </row>
    <row r="3134" ht="18">
      <c r="A3134" s="116"/>
    </row>
    <row r="3135" ht="18">
      <c r="A3135" s="116"/>
    </row>
    <row r="3136" ht="18">
      <c r="A3136" s="116"/>
    </row>
    <row r="3137" ht="18">
      <c r="A3137" s="116"/>
    </row>
    <row r="3138" ht="18">
      <c r="A3138" s="116"/>
    </row>
    <row r="3139" ht="18">
      <c r="A3139" s="116"/>
    </row>
    <row r="3140" ht="18">
      <c r="A3140" s="116"/>
    </row>
    <row r="3141" ht="18">
      <c r="A3141" s="116"/>
    </row>
    <row r="3142" ht="18">
      <c r="A3142" s="116"/>
    </row>
    <row r="3143" ht="18">
      <c r="A3143" s="116"/>
    </row>
    <row r="3144" ht="18">
      <c r="A3144" s="116"/>
    </row>
    <row r="3145" ht="18">
      <c r="A3145" s="116"/>
    </row>
    <row r="3146" ht="18">
      <c r="A3146" s="116"/>
    </row>
    <row r="3147" ht="18">
      <c r="A3147" s="116"/>
    </row>
    <row r="3148" ht="18">
      <c r="A3148" s="116"/>
    </row>
    <row r="3149" ht="18">
      <c r="A3149" s="116"/>
    </row>
    <row r="3150" ht="18">
      <c r="A3150" s="116"/>
    </row>
    <row r="3151" ht="18">
      <c r="A3151" s="116"/>
    </row>
    <row r="3152" ht="18">
      <c r="A3152" s="116"/>
    </row>
    <row r="3153" ht="18">
      <c r="A3153" s="116"/>
    </row>
    <row r="3154" ht="18">
      <c r="A3154" s="116"/>
    </row>
    <row r="3155" ht="18">
      <c r="A3155" s="116"/>
    </row>
    <row r="3156" ht="18">
      <c r="A3156" s="116"/>
    </row>
    <row r="3157" ht="18">
      <c r="A3157" s="116"/>
    </row>
    <row r="3158" ht="18">
      <c r="A3158" s="116"/>
    </row>
    <row r="3159" ht="18">
      <c r="A3159" s="116"/>
    </row>
    <row r="3160" ht="18">
      <c r="A3160" s="116"/>
    </row>
    <row r="3161" ht="18">
      <c r="A3161" s="116"/>
    </row>
    <row r="3162" ht="18">
      <c r="A3162" s="116"/>
    </row>
    <row r="3163" ht="18">
      <c r="A3163" s="116"/>
    </row>
    <row r="3164" ht="18">
      <c r="A3164" s="116"/>
    </row>
    <row r="3165" ht="18">
      <c r="A3165" s="116"/>
    </row>
    <row r="3166" ht="18">
      <c r="A3166" s="116"/>
    </row>
    <row r="3167" ht="18">
      <c r="A3167" s="116"/>
    </row>
    <row r="3168" ht="18">
      <c r="A3168" s="116"/>
    </row>
    <row r="3169" ht="18">
      <c r="A3169" s="116"/>
    </row>
    <row r="3170" ht="18">
      <c r="A3170" s="116"/>
    </row>
    <row r="3171" ht="18">
      <c r="A3171" s="116"/>
    </row>
    <row r="3172" ht="18">
      <c r="A3172" s="116"/>
    </row>
    <row r="3173" ht="18">
      <c r="A3173" s="116"/>
    </row>
    <row r="3174" ht="18">
      <c r="A3174" s="116"/>
    </row>
    <row r="3175" ht="18">
      <c r="A3175" s="116"/>
    </row>
    <row r="3176" ht="18">
      <c r="A3176" s="116"/>
    </row>
    <row r="3177" ht="18">
      <c r="A3177" s="116"/>
    </row>
    <row r="3178" ht="18">
      <c r="A3178" s="116"/>
    </row>
    <row r="3179" ht="18">
      <c r="A3179" s="116"/>
    </row>
    <row r="3180" ht="18">
      <c r="A3180" s="116"/>
    </row>
    <row r="3181" ht="18">
      <c r="A3181" s="116"/>
    </row>
    <row r="3182" ht="18">
      <c r="A3182" s="116"/>
    </row>
    <row r="3183" ht="18">
      <c r="A3183" s="116"/>
    </row>
    <row r="3184" ht="18">
      <c r="A3184" s="116"/>
    </row>
    <row r="3185" ht="18">
      <c r="A3185" s="116"/>
    </row>
    <row r="3186" ht="18">
      <c r="A3186" s="116"/>
    </row>
    <row r="3187" ht="18">
      <c r="A3187" s="116"/>
    </row>
    <row r="3188" ht="18">
      <c r="A3188" s="116"/>
    </row>
    <row r="3189" ht="18">
      <c r="A3189" s="116"/>
    </row>
    <row r="3190" ht="18">
      <c r="A3190" s="116"/>
    </row>
    <row r="3191" ht="18">
      <c r="A3191" s="116"/>
    </row>
    <row r="3192" ht="18">
      <c r="A3192" s="116"/>
    </row>
    <row r="3193" ht="18">
      <c r="A3193" s="116"/>
    </row>
    <row r="3194" ht="18">
      <c r="A3194" s="116"/>
    </row>
    <row r="3195" ht="18">
      <c r="A3195" s="116"/>
    </row>
    <row r="3196" ht="18">
      <c r="A3196" s="116"/>
    </row>
    <row r="3197" ht="18">
      <c r="A3197" s="116"/>
    </row>
    <row r="3198" ht="18">
      <c r="A3198" s="116"/>
    </row>
    <row r="3199" ht="18">
      <c r="A3199" s="116"/>
    </row>
    <row r="3200" ht="18">
      <c r="A3200" s="116"/>
    </row>
    <row r="3201" ht="18">
      <c r="A3201" s="116"/>
    </row>
    <row r="3202" ht="18">
      <c r="A3202" s="116"/>
    </row>
    <row r="3203" ht="18">
      <c r="A3203" s="116"/>
    </row>
    <row r="3204" ht="18">
      <c r="A3204" s="116"/>
    </row>
    <row r="3205" ht="18">
      <c r="A3205" s="116"/>
    </row>
    <row r="3206" ht="18">
      <c r="A3206" s="116"/>
    </row>
    <row r="3207" ht="18">
      <c r="A3207" s="116"/>
    </row>
    <row r="3208" ht="18">
      <c r="A3208" s="116"/>
    </row>
    <row r="3209" ht="18">
      <c r="A3209" s="116"/>
    </row>
    <row r="3210" ht="18">
      <c r="A3210" s="116"/>
    </row>
    <row r="3211" ht="18">
      <c r="A3211" s="116"/>
    </row>
    <row r="3212" ht="18">
      <c r="A3212" s="116"/>
    </row>
    <row r="3213" ht="18">
      <c r="A3213" s="116"/>
    </row>
    <row r="3214" ht="18">
      <c r="A3214" s="116"/>
    </row>
    <row r="3215" ht="18">
      <c r="A3215" s="116"/>
    </row>
    <row r="3216" ht="18">
      <c r="A3216" s="116"/>
    </row>
    <row r="3217" ht="18">
      <c r="A3217" s="116"/>
    </row>
    <row r="3218" ht="18">
      <c r="A3218" s="116"/>
    </row>
    <row r="3219" ht="18">
      <c r="A3219" s="116"/>
    </row>
    <row r="3220" ht="18">
      <c r="A3220" s="116"/>
    </row>
    <row r="3221" ht="18">
      <c r="A3221" s="116"/>
    </row>
    <row r="3222" ht="18">
      <c r="A3222" s="116"/>
    </row>
    <row r="3223" ht="18">
      <c r="A3223" s="116"/>
    </row>
    <row r="3224" ht="18">
      <c r="A3224" s="116"/>
    </row>
    <row r="3225" ht="18">
      <c r="A3225" s="116"/>
    </row>
    <row r="3226" ht="18">
      <c r="A3226" s="116"/>
    </row>
    <row r="3227" ht="18">
      <c r="A3227" s="116"/>
    </row>
    <row r="3228" ht="18">
      <c r="A3228" s="116"/>
    </row>
    <row r="3229" ht="18">
      <c r="A3229" s="116"/>
    </row>
    <row r="3230" ht="18">
      <c r="A3230" s="116"/>
    </row>
    <row r="3231" ht="18">
      <c r="A3231" s="116"/>
    </row>
    <row r="3232" ht="18">
      <c r="A3232" s="116"/>
    </row>
    <row r="3233" ht="18">
      <c r="A3233" s="116"/>
    </row>
    <row r="3234" ht="18">
      <c r="A3234" s="116"/>
    </row>
    <row r="3235" ht="18">
      <c r="A3235" s="116"/>
    </row>
    <row r="3236" ht="18">
      <c r="A3236" s="116"/>
    </row>
    <row r="3237" ht="18">
      <c r="A3237" s="116"/>
    </row>
    <row r="3238" ht="18">
      <c r="A3238" s="116"/>
    </row>
    <row r="3239" ht="18">
      <c r="A3239" s="116"/>
    </row>
    <row r="3240" ht="18">
      <c r="A3240" s="116"/>
    </row>
    <row r="3241" ht="18">
      <c r="A3241" s="116"/>
    </row>
    <row r="3242" ht="18">
      <c r="A3242" s="116"/>
    </row>
    <row r="3243" ht="18">
      <c r="A3243" s="116"/>
    </row>
    <row r="3244" ht="18">
      <c r="A3244" s="116"/>
    </row>
    <row r="3245" ht="18">
      <c r="A3245" s="116"/>
    </row>
    <row r="3246" ht="18">
      <c r="A3246" s="116"/>
    </row>
    <row r="3247" ht="18">
      <c r="A3247" s="116"/>
    </row>
    <row r="3248" ht="18">
      <c r="A3248" s="116"/>
    </row>
    <row r="3249" ht="18">
      <c r="A3249" s="116"/>
    </row>
    <row r="3250" ht="18">
      <c r="A3250" s="116"/>
    </row>
    <row r="3251" ht="18">
      <c r="A3251" s="116"/>
    </row>
    <row r="3252" ht="18">
      <c r="A3252" s="116"/>
    </row>
    <row r="3253" ht="18">
      <c r="A3253" s="116"/>
    </row>
    <row r="3254" ht="18">
      <c r="A3254" s="116"/>
    </row>
    <row r="3255" ht="18">
      <c r="A3255" s="116"/>
    </row>
    <row r="3256" ht="18">
      <c r="A3256" s="116"/>
    </row>
    <row r="3257" ht="18">
      <c r="A3257" s="116"/>
    </row>
    <row r="3258" ht="18">
      <c r="A3258" s="116"/>
    </row>
    <row r="3259" ht="18">
      <c r="A3259" s="116"/>
    </row>
    <row r="3260" ht="18">
      <c r="A3260" s="116"/>
    </row>
    <row r="3261" ht="18">
      <c r="A3261" s="116"/>
    </row>
    <row r="3262" ht="18">
      <c r="A3262" s="116"/>
    </row>
    <row r="3263" ht="18">
      <c r="A3263" s="116"/>
    </row>
    <row r="3264" ht="18">
      <c r="A3264" s="116"/>
    </row>
    <row r="3265" ht="18">
      <c r="A3265" s="116"/>
    </row>
    <row r="3266" ht="18">
      <c r="A3266" s="116"/>
    </row>
    <row r="3267" ht="18">
      <c r="A3267" s="116"/>
    </row>
    <row r="3268" ht="18">
      <c r="A3268" s="116"/>
    </row>
    <row r="3269" ht="18">
      <c r="A3269" s="116"/>
    </row>
    <row r="3270" ht="18">
      <c r="A3270" s="116"/>
    </row>
    <row r="3271" ht="18">
      <c r="A3271" s="116"/>
    </row>
    <row r="3272" ht="18">
      <c r="A3272" s="116"/>
    </row>
    <row r="3273" ht="18">
      <c r="A3273" s="116"/>
    </row>
    <row r="3274" ht="18">
      <c r="A3274" s="116"/>
    </row>
    <row r="3275" ht="18">
      <c r="A3275" s="116"/>
    </row>
    <row r="3276" ht="18">
      <c r="A3276" s="116"/>
    </row>
    <row r="3277" ht="18">
      <c r="A3277" s="116"/>
    </row>
    <row r="3278" ht="18">
      <c r="A3278" s="116"/>
    </row>
    <row r="3279" ht="18">
      <c r="A3279" s="116"/>
    </row>
    <row r="3280" ht="18">
      <c r="A3280" s="116"/>
    </row>
    <row r="3281" ht="18">
      <c r="A3281" s="116"/>
    </row>
    <row r="3282" ht="18">
      <c r="A3282" s="116"/>
    </row>
    <row r="3283" ht="18">
      <c r="A3283" s="116"/>
    </row>
    <row r="3284" ht="18">
      <c r="A3284" s="116"/>
    </row>
    <row r="3285" ht="18">
      <c r="A3285" s="116"/>
    </row>
    <row r="3286" ht="18">
      <c r="A3286" s="116"/>
    </row>
    <row r="3287" ht="18">
      <c r="A3287" s="116"/>
    </row>
    <row r="3288" ht="18">
      <c r="A3288" s="116"/>
    </row>
    <row r="3289" ht="18">
      <c r="A3289" s="116"/>
    </row>
    <row r="3290" ht="18">
      <c r="A3290" s="116"/>
    </row>
    <row r="3291" ht="18">
      <c r="A3291" s="116"/>
    </row>
    <row r="3292" ht="18">
      <c r="A3292" s="116"/>
    </row>
    <row r="3293" ht="18">
      <c r="A3293" s="116"/>
    </row>
    <row r="3294" ht="18">
      <c r="A3294" s="116"/>
    </row>
    <row r="3295" ht="18">
      <c r="A3295" s="116"/>
    </row>
    <row r="3296" ht="18">
      <c r="A3296" s="116"/>
    </row>
    <row r="3297" ht="18">
      <c r="A3297" s="116"/>
    </row>
    <row r="3298" ht="18">
      <c r="A3298" s="116"/>
    </row>
    <row r="3299" ht="18">
      <c r="A3299" s="116"/>
    </row>
    <row r="3300" ht="18">
      <c r="A3300" s="116"/>
    </row>
    <row r="3301" ht="18">
      <c r="A3301" s="116"/>
    </row>
    <row r="3302" ht="18">
      <c r="A3302" s="116"/>
    </row>
    <row r="3303" ht="18">
      <c r="A3303" s="116"/>
    </row>
    <row r="3304" ht="18">
      <c r="A3304" s="116"/>
    </row>
    <row r="3305" ht="18">
      <c r="A3305" s="116"/>
    </row>
    <row r="3306" ht="18">
      <c r="A3306" s="116"/>
    </row>
    <row r="3307" ht="18">
      <c r="A3307" s="116"/>
    </row>
    <row r="3308" ht="18">
      <c r="A3308" s="116"/>
    </row>
    <row r="3309" ht="18">
      <c r="A3309" s="116"/>
    </row>
    <row r="3310" ht="18">
      <c r="A3310" s="116"/>
    </row>
    <row r="3311" ht="18">
      <c r="A3311" s="116"/>
    </row>
    <row r="3312" ht="18">
      <c r="A3312" s="116"/>
    </row>
    <row r="3313" ht="18">
      <c r="A3313" s="116"/>
    </row>
    <row r="3314" ht="18">
      <c r="A3314" s="116"/>
    </row>
    <row r="3315" ht="18">
      <c r="A3315" s="116"/>
    </row>
    <row r="3316" ht="18">
      <c r="A3316" s="116"/>
    </row>
    <row r="3317" ht="18">
      <c r="A3317" s="116"/>
    </row>
    <row r="3318" ht="18">
      <c r="A3318" s="116"/>
    </row>
    <row r="3319" ht="18">
      <c r="A3319" s="116"/>
    </row>
    <row r="3320" ht="18">
      <c r="A3320" s="116"/>
    </row>
    <row r="3321" ht="18">
      <c r="A3321" s="116"/>
    </row>
    <row r="3322" ht="18">
      <c r="A3322" s="116"/>
    </row>
    <row r="3323" ht="18">
      <c r="A3323" s="116"/>
    </row>
    <row r="3324" ht="18">
      <c r="A3324" s="116"/>
    </row>
    <row r="3325" ht="18">
      <c r="A3325" s="116"/>
    </row>
    <row r="3326" ht="18">
      <c r="A3326" s="116"/>
    </row>
    <row r="3327" ht="18">
      <c r="A3327" s="116"/>
    </row>
    <row r="3328" ht="18">
      <c r="A3328" s="116"/>
    </row>
    <row r="3329" ht="18">
      <c r="A3329" s="116"/>
    </row>
    <row r="3330" ht="18">
      <c r="A3330" s="116"/>
    </row>
    <row r="3331" ht="18">
      <c r="A3331" s="116"/>
    </row>
    <row r="3332" ht="18">
      <c r="A3332" s="116"/>
    </row>
    <row r="3333" ht="18">
      <c r="A3333" s="116"/>
    </row>
    <row r="3334" ht="18">
      <c r="A3334" s="116"/>
    </row>
    <row r="3335" ht="18">
      <c r="A3335" s="116"/>
    </row>
    <row r="3336" ht="18">
      <c r="A3336" s="116"/>
    </row>
    <row r="3337" ht="18">
      <c r="A3337" s="116"/>
    </row>
    <row r="3338" ht="18">
      <c r="A3338" s="116"/>
    </row>
    <row r="3339" ht="18">
      <c r="A3339" s="116"/>
    </row>
    <row r="3340" ht="18">
      <c r="A3340" s="116"/>
    </row>
    <row r="3341" ht="18">
      <c r="A3341" s="116"/>
    </row>
    <row r="3342" ht="18">
      <c r="A3342" s="116"/>
    </row>
    <row r="3343" ht="18">
      <c r="A3343" s="116"/>
    </row>
    <row r="3344" ht="18">
      <c r="A3344" s="116"/>
    </row>
    <row r="3345" ht="18">
      <c r="A3345" s="116"/>
    </row>
    <row r="3346" ht="18">
      <c r="A3346" s="116"/>
    </row>
    <row r="3347" ht="18">
      <c r="A3347" s="116"/>
    </row>
    <row r="3348" ht="18">
      <c r="A3348" s="116"/>
    </row>
    <row r="3349" ht="18">
      <c r="A3349" s="116"/>
    </row>
    <row r="3350" ht="18">
      <c r="A3350" s="116"/>
    </row>
    <row r="3351" ht="18">
      <c r="A3351" s="116"/>
    </row>
    <row r="3352" ht="18">
      <c r="A3352" s="116"/>
    </row>
    <row r="3353" ht="18">
      <c r="A3353" s="116"/>
    </row>
    <row r="3354" ht="18">
      <c r="A3354" s="116"/>
    </row>
    <row r="3355" ht="18">
      <c r="A3355" s="116"/>
    </row>
    <row r="3356" ht="18">
      <c r="A3356" s="116"/>
    </row>
    <row r="3357" ht="18">
      <c r="A3357" s="116"/>
    </row>
    <row r="3358" ht="18">
      <c r="A3358" s="116"/>
    </row>
    <row r="3359" ht="18">
      <c r="A3359" s="116"/>
    </row>
    <row r="3360" ht="18">
      <c r="A3360" s="116"/>
    </row>
    <row r="3361" ht="18">
      <c r="A3361" s="116"/>
    </row>
    <row r="3362" ht="18">
      <c r="A3362" s="116"/>
    </row>
    <row r="3363" ht="18">
      <c r="A3363" s="116"/>
    </row>
    <row r="3364" ht="18">
      <c r="A3364" s="116"/>
    </row>
    <row r="3365" ht="18">
      <c r="A3365" s="116"/>
    </row>
    <row r="3366" ht="18">
      <c r="A3366" s="116"/>
    </row>
    <row r="3367" ht="18">
      <c r="A3367" s="116"/>
    </row>
    <row r="3368" ht="18">
      <c r="A3368" s="116"/>
    </row>
    <row r="3369" ht="18">
      <c r="A3369" s="116"/>
    </row>
    <row r="3370" ht="18">
      <c r="A3370" s="116"/>
    </row>
    <row r="3371" ht="18">
      <c r="A3371" s="116"/>
    </row>
    <row r="3372" ht="18">
      <c r="A3372" s="116"/>
    </row>
    <row r="3373" ht="18">
      <c r="A3373" s="116"/>
    </row>
    <row r="3374" ht="18">
      <c r="A3374" s="116"/>
    </row>
    <row r="3375" ht="18">
      <c r="A3375" s="116"/>
    </row>
    <row r="3376" ht="18">
      <c r="A3376" s="116"/>
    </row>
    <row r="3377" ht="18">
      <c r="A3377" s="116"/>
    </row>
    <row r="3378" ht="18">
      <c r="A3378" s="116"/>
    </row>
    <row r="3379" ht="18">
      <c r="A3379" s="116"/>
    </row>
    <row r="3380" ht="18">
      <c r="A3380" s="116"/>
    </row>
    <row r="3381" ht="18">
      <c r="A3381" s="116"/>
    </row>
    <row r="3382" ht="18">
      <c r="A3382" s="116"/>
    </row>
    <row r="3383" ht="18">
      <c r="A3383" s="116"/>
    </row>
    <row r="3384" ht="18">
      <c r="A3384" s="116"/>
    </row>
    <row r="3385" ht="18">
      <c r="A3385" s="116"/>
    </row>
    <row r="3386" ht="18">
      <c r="A3386" s="116"/>
    </row>
    <row r="3387" ht="18">
      <c r="A3387" s="116"/>
    </row>
    <row r="3388" ht="18">
      <c r="A3388" s="116"/>
    </row>
    <row r="3389" ht="18">
      <c r="A3389" s="116"/>
    </row>
    <row r="3390" ht="18">
      <c r="A3390" s="116"/>
    </row>
    <row r="3391" ht="18">
      <c r="A3391" s="116"/>
    </row>
    <row r="3392" ht="18">
      <c r="A3392" s="116"/>
    </row>
    <row r="3393" ht="18">
      <c r="A3393" s="116"/>
    </row>
    <row r="3394" ht="18">
      <c r="A3394" s="116"/>
    </row>
    <row r="3395" ht="18">
      <c r="A3395" s="116"/>
    </row>
    <row r="3396" ht="18">
      <c r="A3396" s="116"/>
    </row>
    <row r="3397" ht="18">
      <c r="A3397" s="116"/>
    </row>
    <row r="3398" ht="18">
      <c r="A3398" s="116"/>
    </row>
    <row r="3399" ht="18">
      <c r="A3399" s="116"/>
    </row>
    <row r="3400" ht="18">
      <c r="A3400" s="116"/>
    </row>
    <row r="3401" ht="18">
      <c r="A3401" s="116"/>
    </row>
    <row r="3402" ht="18">
      <c r="A3402" s="116"/>
    </row>
    <row r="3403" ht="18">
      <c r="A3403" s="116"/>
    </row>
    <row r="3404" ht="18">
      <c r="A3404" s="116"/>
    </row>
    <row r="3405" ht="18">
      <c r="A3405" s="116"/>
    </row>
    <row r="3406" ht="18">
      <c r="A3406" s="116"/>
    </row>
    <row r="3407" ht="18">
      <c r="A3407" s="116"/>
    </row>
    <row r="3408" ht="18">
      <c r="A3408" s="116"/>
    </row>
    <row r="3409" ht="18">
      <c r="A3409" s="116"/>
    </row>
    <row r="3410" ht="18">
      <c r="A3410" s="116"/>
    </row>
    <row r="3411" ht="18">
      <c r="A3411" s="116"/>
    </row>
    <row r="3412" ht="18">
      <c r="A3412" s="116"/>
    </row>
    <row r="3413" ht="18">
      <c r="A3413" s="116"/>
    </row>
    <row r="3414" ht="18">
      <c r="A3414" s="116"/>
    </row>
    <row r="3415" ht="18">
      <c r="A3415" s="116"/>
    </row>
    <row r="3416" ht="18">
      <c r="A3416" s="116"/>
    </row>
    <row r="3417" ht="18">
      <c r="A3417" s="116"/>
    </row>
    <row r="3418" ht="18">
      <c r="A3418" s="116"/>
    </row>
    <row r="3419" ht="18">
      <c r="A3419" s="116"/>
    </row>
    <row r="3420" ht="18">
      <c r="A3420" s="116"/>
    </row>
    <row r="3421" ht="18">
      <c r="A3421" s="116"/>
    </row>
    <row r="3422" ht="18">
      <c r="A3422" s="116"/>
    </row>
    <row r="3423" ht="18">
      <c r="A3423" s="116"/>
    </row>
    <row r="3424" ht="18">
      <c r="A3424" s="116"/>
    </row>
    <row r="3425" ht="18">
      <c r="A3425" s="116"/>
    </row>
    <row r="3426" ht="18">
      <c r="A3426" s="116"/>
    </row>
    <row r="3427" ht="18">
      <c r="A3427" s="116"/>
    </row>
    <row r="3428" ht="18">
      <c r="A3428" s="116"/>
    </row>
    <row r="3429" ht="18">
      <c r="A3429" s="116"/>
    </row>
    <row r="3430" ht="18">
      <c r="A3430" s="116"/>
    </row>
    <row r="3431" ht="18">
      <c r="A3431" s="116"/>
    </row>
    <row r="3432" ht="18">
      <c r="A3432" s="116"/>
    </row>
    <row r="3433" ht="18">
      <c r="A3433" s="116"/>
    </row>
    <row r="3434" ht="18">
      <c r="A3434" s="116"/>
    </row>
    <row r="3435" ht="18">
      <c r="A3435" s="116"/>
    </row>
    <row r="3436" ht="18">
      <c r="A3436" s="116"/>
    </row>
    <row r="3437" ht="18">
      <c r="A3437" s="116"/>
    </row>
    <row r="3438" ht="18">
      <c r="A3438" s="116"/>
    </row>
    <row r="3439" ht="18">
      <c r="A3439" s="116"/>
    </row>
    <row r="3440" ht="18">
      <c r="A3440" s="116"/>
    </row>
    <row r="3441" ht="18">
      <c r="A3441" s="116"/>
    </row>
    <row r="3442" ht="18">
      <c r="A3442" s="116"/>
    </row>
    <row r="3443" ht="18">
      <c r="A3443" s="116"/>
    </row>
    <row r="3444" ht="18">
      <c r="A3444" s="116"/>
    </row>
    <row r="3445" ht="18">
      <c r="A3445" s="116"/>
    </row>
    <row r="3446" ht="18">
      <c r="A3446" s="116"/>
    </row>
    <row r="3447" ht="18">
      <c r="A3447" s="116"/>
    </row>
    <row r="3448" ht="18">
      <c r="A3448" s="116"/>
    </row>
    <row r="3449" ht="18">
      <c r="A3449" s="116"/>
    </row>
    <row r="3450" ht="18">
      <c r="A3450" s="116"/>
    </row>
    <row r="3451" ht="18">
      <c r="A3451" s="116"/>
    </row>
    <row r="3452" ht="18">
      <c r="A3452" s="116"/>
    </row>
    <row r="3453" ht="18">
      <c r="A3453" s="116"/>
    </row>
    <row r="3454" ht="18">
      <c r="A3454" s="116"/>
    </row>
    <row r="3455" ht="18">
      <c r="A3455" s="116"/>
    </row>
    <row r="3456" ht="18">
      <c r="A3456" s="116"/>
    </row>
    <row r="3457" ht="18">
      <c r="A3457" s="116"/>
    </row>
    <row r="3458" ht="18">
      <c r="A3458" s="116"/>
    </row>
    <row r="3459" ht="18">
      <c r="A3459" s="116"/>
    </row>
    <row r="3460" ht="18">
      <c r="A3460" s="116"/>
    </row>
    <row r="3461" ht="18">
      <c r="A3461" s="116"/>
    </row>
    <row r="3462" ht="18">
      <c r="A3462" s="116"/>
    </row>
    <row r="3463" ht="18">
      <c r="A3463" s="116"/>
    </row>
    <row r="3464" ht="18">
      <c r="A3464" s="116"/>
    </row>
    <row r="3465" ht="18">
      <c r="A3465" s="116"/>
    </row>
    <row r="3466" ht="18">
      <c r="A3466" s="116"/>
    </row>
    <row r="3467" ht="18">
      <c r="A3467" s="116"/>
    </row>
    <row r="3468" ht="18">
      <c r="A3468" s="116"/>
    </row>
    <row r="3469" ht="18">
      <c r="A3469" s="116"/>
    </row>
    <row r="3470" ht="18">
      <c r="A3470" s="116"/>
    </row>
    <row r="3471" ht="18">
      <c r="A3471" s="116"/>
    </row>
    <row r="3472" ht="18">
      <c r="A3472" s="116"/>
    </row>
    <row r="3473" ht="18">
      <c r="A3473" s="116"/>
    </row>
    <row r="3474" ht="18">
      <c r="A3474" s="116"/>
    </row>
    <row r="3475" ht="18">
      <c r="A3475" s="116"/>
    </row>
    <row r="3476" ht="18">
      <c r="A3476" s="116"/>
    </row>
    <row r="3477" ht="18">
      <c r="A3477" s="116"/>
    </row>
    <row r="3478" ht="18">
      <c r="A3478" s="116"/>
    </row>
    <row r="3479" ht="18">
      <c r="A3479" s="116"/>
    </row>
    <row r="3480" ht="18">
      <c r="A3480" s="116"/>
    </row>
    <row r="3481" ht="18">
      <c r="A3481" s="116"/>
    </row>
    <row r="3482" ht="18">
      <c r="A3482" s="116"/>
    </row>
    <row r="3483" ht="18">
      <c r="A3483" s="116"/>
    </row>
    <row r="3484" ht="18">
      <c r="A3484" s="116"/>
    </row>
    <row r="3485" ht="18">
      <c r="A3485" s="116"/>
    </row>
    <row r="3486" ht="18">
      <c r="A3486" s="116"/>
    </row>
    <row r="3487" ht="18">
      <c r="A3487" s="116"/>
    </row>
    <row r="3488" ht="18">
      <c r="A3488" s="116"/>
    </row>
    <row r="3489" ht="18">
      <c r="A3489" s="116"/>
    </row>
    <row r="3490" ht="18">
      <c r="A3490" s="116"/>
    </row>
    <row r="3491" ht="18">
      <c r="A3491" s="116"/>
    </row>
    <row r="3492" ht="18">
      <c r="A3492" s="116"/>
    </row>
    <row r="3493" ht="18">
      <c r="A3493" s="116"/>
    </row>
    <row r="3494" ht="18">
      <c r="A3494" s="116"/>
    </row>
    <row r="3495" ht="18">
      <c r="A3495" s="116"/>
    </row>
    <row r="3496" ht="18">
      <c r="A3496" s="116"/>
    </row>
    <row r="3497" ht="18">
      <c r="A3497" s="116"/>
    </row>
    <row r="3498" ht="18">
      <c r="A3498" s="116"/>
    </row>
    <row r="3499" ht="18">
      <c r="A3499" s="116"/>
    </row>
    <row r="3500" ht="18">
      <c r="A3500" s="116"/>
    </row>
    <row r="3501" ht="18">
      <c r="A3501" s="116"/>
    </row>
    <row r="3502" ht="18">
      <c r="A3502" s="116"/>
    </row>
    <row r="3503" ht="18">
      <c r="A3503" s="116"/>
    </row>
    <row r="3504" ht="18">
      <c r="A3504" s="116"/>
    </row>
    <row r="3505" ht="18">
      <c r="A3505" s="116"/>
    </row>
    <row r="3506" ht="18">
      <c r="A3506" s="116"/>
    </row>
    <row r="3507" ht="18">
      <c r="A3507" s="116"/>
    </row>
    <row r="3508" ht="18">
      <c r="A3508" s="116"/>
    </row>
    <row r="3509" ht="18">
      <c r="A3509" s="116"/>
    </row>
    <row r="3510" ht="18">
      <c r="A3510" s="116"/>
    </row>
    <row r="3511" ht="18">
      <c r="A3511" s="116"/>
    </row>
    <row r="3512" ht="18">
      <c r="A3512" s="116"/>
    </row>
    <row r="3513" ht="18">
      <c r="A3513" s="116"/>
    </row>
    <row r="3514" ht="18">
      <c r="A3514" s="116"/>
    </row>
    <row r="3515" ht="18">
      <c r="A3515" s="116"/>
    </row>
    <row r="3516" ht="18">
      <c r="A3516" s="116"/>
    </row>
    <row r="3517" ht="18">
      <c r="A3517" s="116"/>
    </row>
    <row r="3518" ht="18">
      <c r="A3518" s="116"/>
    </row>
    <row r="3519" ht="18">
      <c r="A3519" s="116"/>
    </row>
    <row r="3520" ht="18">
      <c r="A3520" s="116"/>
    </row>
    <row r="3521" ht="18">
      <c r="A3521" s="116"/>
    </row>
    <row r="3522" ht="18">
      <c r="A3522" s="116"/>
    </row>
    <row r="3523" ht="18">
      <c r="A3523" s="116"/>
    </row>
    <row r="3524" ht="18">
      <c r="A3524" s="116"/>
    </row>
    <row r="3525" ht="18">
      <c r="A3525" s="116"/>
    </row>
    <row r="3526" ht="18">
      <c r="A3526" s="116"/>
    </row>
    <row r="3527" ht="18">
      <c r="A3527" s="116"/>
    </row>
    <row r="3528" ht="18">
      <c r="A3528" s="116"/>
    </row>
    <row r="3529" ht="18">
      <c r="A3529" s="116"/>
    </row>
    <row r="3530" ht="18">
      <c r="A3530" s="116"/>
    </row>
    <row r="3531" ht="18">
      <c r="A3531" s="116"/>
    </row>
    <row r="3532" ht="18">
      <c r="A3532" s="116"/>
    </row>
    <row r="3533" ht="18">
      <c r="A3533" s="116"/>
    </row>
    <row r="3534" ht="18">
      <c r="A3534" s="116"/>
    </row>
    <row r="3535" ht="18">
      <c r="A3535" s="116"/>
    </row>
    <row r="3536" ht="18">
      <c r="A3536" s="116"/>
    </row>
    <row r="3537" ht="18">
      <c r="A3537" s="116"/>
    </row>
    <row r="3538" ht="18">
      <c r="A3538" s="116"/>
    </row>
    <row r="3539" ht="18">
      <c r="A3539" s="116"/>
    </row>
    <row r="3540" ht="18">
      <c r="A3540" s="116"/>
    </row>
    <row r="3541" ht="18">
      <c r="A3541" s="116"/>
    </row>
    <row r="3542" ht="18">
      <c r="A3542" s="116"/>
    </row>
    <row r="3543" ht="18">
      <c r="A3543" s="116"/>
    </row>
    <row r="3544" ht="18">
      <c r="A3544" s="116"/>
    </row>
    <row r="3545" ht="18">
      <c r="A3545" s="116"/>
    </row>
    <row r="3546" ht="18">
      <c r="A3546" s="116"/>
    </row>
    <row r="3547" ht="18">
      <c r="A3547" s="116"/>
    </row>
    <row r="3548" ht="18">
      <c r="A3548" s="116"/>
    </row>
    <row r="3549" ht="18">
      <c r="A3549" s="116"/>
    </row>
    <row r="3550" ht="18">
      <c r="A3550" s="116"/>
    </row>
    <row r="3551" ht="18">
      <c r="A3551" s="116"/>
    </row>
    <row r="3552" ht="18">
      <c r="A3552" s="116"/>
    </row>
    <row r="3553" ht="18">
      <c r="A3553" s="116"/>
    </row>
    <row r="3554" ht="18">
      <c r="A3554" s="116"/>
    </row>
    <row r="3555" ht="18">
      <c r="A3555" s="116"/>
    </row>
    <row r="3556" ht="18">
      <c r="A3556" s="116"/>
    </row>
    <row r="3557" ht="18">
      <c r="A3557" s="116"/>
    </row>
    <row r="3558" ht="18">
      <c r="A3558" s="116"/>
    </row>
    <row r="3559" ht="18">
      <c r="A3559" s="116"/>
    </row>
    <row r="3560" ht="18">
      <c r="A3560" s="116"/>
    </row>
    <row r="3561" ht="18">
      <c r="A3561" s="116"/>
    </row>
    <row r="3562" ht="18">
      <c r="A3562" s="116"/>
    </row>
    <row r="3563" ht="18">
      <c r="A3563" s="116"/>
    </row>
    <row r="3564" ht="18">
      <c r="A3564" s="116"/>
    </row>
    <row r="3565" ht="18">
      <c r="A3565" s="116"/>
    </row>
    <row r="3566" ht="18">
      <c r="A3566" s="116"/>
    </row>
    <row r="3567" ht="18">
      <c r="A3567" s="116"/>
    </row>
    <row r="3568" ht="18">
      <c r="A3568" s="116"/>
    </row>
    <row r="3569" ht="18">
      <c r="A3569" s="116"/>
    </row>
    <row r="3570" ht="18">
      <c r="A3570" s="116"/>
    </row>
    <row r="3571" ht="18">
      <c r="A3571" s="116"/>
    </row>
    <row r="3572" ht="18">
      <c r="A3572" s="116"/>
    </row>
    <row r="3573" ht="18">
      <c r="A3573" s="116"/>
    </row>
    <row r="3574" ht="18">
      <c r="A3574" s="116"/>
    </row>
    <row r="3575" ht="18">
      <c r="A3575" s="116"/>
    </row>
    <row r="3576" ht="18">
      <c r="A3576" s="116"/>
    </row>
    <row r="3577" ht="18">
      <c r="A3577" s="116"/>
    </row>
    <row r="3578" ht="18">
      <c r="A3578" s="116"/>
    </row>
    <row r="3579" ht="18">
      <c r="A3579" s="116"/>
    </row>
    <row r="3580" ht="18">
      <c r="A3580" s="116"/>
    </row>
    <row r="3581" ht="18">
      <c r="A3581" s="116"/>
    </row>
    <row r="3582" ht="18">
      <c r="A3582" s="116"/>
    </row>
    <row r="3583" ht="18">
      <c r="A3583" s="116"/>
    </row>
    <row r="3584" ht="18">
      <c r="A3584" s="116"/>
    </row>
    <row r="3585" ht="18">
      <c r="A3585" s="116"/>
    </row>
    <row r="3586" ht="18">
      <c r="A3586" s="116"/>
    </row>
    <row r="3587" ht="18">
      <c r="A3587" s="116"/>
    </row>
    <row r="3588" ht="18">
      <c r="A3588" s="116"/>
    </row>
    <row r="3589" ht="18">
      <c r="A3589" s="116"/>
    </row>
    <row r="3590" ht="18">
      <c r="A3590" s="116"/>
    </row>
    <row r="3591" ht="18">
      <c r="A3591" s="116"/>
    </row>
    <row r="3592" ht="18">
      <c r="A3592" s="116"/>
    </row>
    <row r="3593" ht="18">
      <c r="A3593" s="116"/>
    </row>
    <row r="3594" ht="18">
      <c r="A3594" s="116"/>
    </row>
    <row r="3595" ht="18">
      <c r="A3595" s="116"/>
    </row>
    <row r="3596" ht="18">
      <c r="A3596" s="116"/>
    </row>
    <row r="3597" ht="18">
      <c r="A3597" s="116"/>
    </row>
    <row r="3598" ht="18">
      <c r="A3598" s="116"/>
    </row>
    <row r="3599" ht="18">
      <c r="A3599" s="116"/>
    </row>
    <row r="3600" ht="18">
      <c r="A3600" s="116"/>
    </row>
    <row r="3601" ht="18">
      <c r="A3601" s="116"/>
    </row>
    <row r="3602" ht="18">
      <c r="A3602" s="116"/>
    </row>
    <row r="3603" ht="18">
      <c r="A3603" s="116"/>
    </row>
    <row r="3604" ht="18">
      <c r="A3604" s="116"/>
    </row>
    <row r="3605" ht="18">
      <c r="A3605" s="116"/>
    </row>
    <row r="3606" ht="18">
      <c r="A3606" s="116"/>
    </row>
    <row r="3607" ht="18">
      <c r="A3607" s="116"/>
    </row>
    <row r="3608" ht="18">
      <c r="A3608" s="116"/>
    </row>
    <row r="3609" ht="18">
      <c r="A3609" s="116"/>
    </row>
    <row r="3610" ht="18">
      <c r="A3610" s="116"/>
    </row>
    <row r="3611" ht="18">
      <c r="A3611" s="116"/>
    </row>
    <row r="3612" ht="18">
      <c r="A3612" s="116"/>
    </row>
    <row r="3613" ht="18">
      <c r="A3613" s="116"/>
    </row>
    <row r="3614" ht="18">
      <c r="A3614" s="116"/>
    </row>
    <row r="3615" ht="18">
      <c r="A3615" s="116"/>
    </row>
    <row r="3616" ht="18">
      <c r="A3616" s="116"/>
    </row>
    <row r="3617" ht="18">
      <c r="A3617" s="116"/>
    </row>
    <row r="3618" ht="18">
      <c r="A3618" s="116"/>
    </row>
    <row r="3619" ht="18">
      <c r="A3619" s="116"/>
    </row>
    <row r="3620" ht="18">
      <c r="A3620" s="116"/>
    </row>
    <row r="3621" ht="18">
      <c r="A3621" s="116"/>
    </row>
    <row r="3622" ht="18">
      <c r="A3622" s="116"/>
    </row>
    <row r="3623" ht="18">
      <c r="A3623" s="116"/>
    </row>
    <row r="3624" ht="18">
      <c r="A3624" s="116"/>
    </row>
    <row r="3625" ht="18">
      <c r="A3625" s="116"/>
    </row>
    <row r="3626" ht="18">
      <c r="A3626" s="116"/>
    </row>
    <row r="3627" ht="18">
      <c r="A3627" s="116"/>
    </row>
    <row r="3628" ht="18">
      <c r="A3628" s="116"/>
    </row>
    <row r="3629" ht="18">
      <c r="A3629" s="116"/>
    </row>
    <row r="3630" ht="18">
      <c r="A3630" s="116"/>
    </row>
    <row r="3631" ht="18">
      <c r="A3631" s="116"/>
    </row>
    <row r="3632" ht="18">
      <c r="A3632" s="116"/>
    </row>
    <row r="3633" ht="18">
      <c r="A3633" s="116"/>
    </row>
    <row r="3634" ht="18">
      <c r="A3634" s="116"/>
    </row>
    <row r="3635" ht="18">
      <c r="A3635" s="116"/>
    </row>
    <row r="3636" ht="18">
      <c r="A3636" s="116"/>
    </row>
    <row r="3637" ht="18">
      <c r="A3637" s="116"/>
    </row>
    <row r="3638" ht="18">
      <c r="A3638" s="116"/>
    </row>
    <row r="3639" ht="18">
      <c r="A3639" s="116"/>
    </row>
    <row r="3640" ht="18">
      <c r="A3640" s="116"/>
    </row>
    <row r="3641" ht="18">
      <c r="A3641" s="116"/>
    </row>
    <row r="3642" ht="18">
      <c r="A3642" s="116"/>
    </row>
    <row r="3643" ht="18">
      <c r="A3643" s="116"/>
    </row>
    <row r="3644" ht="18">
      <c r="A3644" s="116"/>
    </row>
    <row r="3645" ht="18">
      <c r="A3645" s="116"/>
    </row>
    <row r="3646" ht="18">
      <c r="A3646" s="116"/>
    </row>
    <row r="3647" ht="18">
      <c r="A3647" s="116"/>
    </row>
    <row r="3648" ht="18">
      <c r="A3648" s="116"/>
    </row>
    <row r="3649" ht="18">
      <c r="A3649" s="116"/>
    </row>
    <row r="3650" ht="18">
      <c r="A3650" s="116"/>
    </row>
    <row r="3651" ht="18">
      <c r="A3651" s="116"/>
    </row>
    <row r="3652" ht="18">
      <c r="A3652" s="116"/>
    </row>
    <row r="3653" ht="18">
      <c r="A3653" s="116"/>
    </row>
    <row r="3654" ht="18">
      <c r="A3654" s="116"/>
    </row>
    <row r="3655" ht="18">
      <c r="A3655" s="116"/>
    </row>
    <row r="3656" ht="18">
      <c r="A3656" s="116"/>
    </row>
    <row r="3657" ht="18">
      <c r="A3657" s="116"/>
    </row>
    <row r="3658" ht="18">
      <c r="A3658" s="116"/>
    </row>
    <row r="3659" ht="18">
      <c r="A3659" s="116"/>
    </row>
    <row r="3660" ht="18">
      <c r="A3660" s="116"/>
    </row>
    <row r="3661" ht="18">
      <c r="A3661" s="116"/>
    </row>
    <row r="3662" ht="18">
      <c r="A3662" s="116"/>
    </row>
    <row r="3663" ht="18">
      <c r="A3663" s="116"/>
    </row>
    <row r="3664" ht="18">
      <c r="A3664" s="116"/>
    </row>
    <row r="3665" ht="18">
      <c r="A3665" s="116"/>
    </row>
    <row r="3666" ht="18">
      <c r="A3666" s="116"/>
    </row>
    <row r="3667" ht="18">
      <c r="A3667" s="116"/>
    </row>
    <row r="3668" ht="18">
      <c r="A3668" s="116"/>
    </row>
    <row r="3669" ht="18">
      <c r="A3669" s="116"/>
    </row>
    <row r="3670" ht="18">
      <c r="A3670" s="116"/>
    </row>
    <row r="3671" ht="18">
      <c r="A3671" s="116"/>
    </row>
    <row r="3672" ht="18">
      <c r="A3672" s="116"/>
    </row>
    <row r="3673" ht="18">
      <c r="A3673" s="116"/>
    </row>
    <row r="3674" ht="18">
      <c r="A3674" s="116"/>
    </row>
    <row r="3675" ht="18">
      <c r="A3675" s="116"/>
    </row>
    <row r="3676" ht="18">
      <c r="A3676" s="116"/>
    </row>
    <row r="3677" ht="18">
      <c r="A3677" s="116"/>
    </row>
    <row r="3678" ht="18">
      <c r="A3678" s="116"/>
    </row>
    <row r="3679" ht="18">
      <c r="A3679" s="116"/>
    </row>
    <row r="3680" ht="18">
      <c r="A3680" s="116"/>
    </row>
    <row r="3681" ht="18">
      <c r="A3681" s="116"/>
    </row>
    <row r="3682" ht="18">
      <c r="A3682" s="116"/>
    </row>
    <row r="3683" ht="18">
      <c r="A3683" s="116"/>
    </row>
    <row r="3684" ht="18">
      <c r="A3684" s="116"/>
    </row>
    <row r="3685" ht="18">
      <c r="A3685" s="116"/>
    </row>
    <row r="3686" ht="18">
      <c r="A3686" s="116"/>
    </row>
    <row r="3687" ht="18">
      <c r="A3687" s="116"/>
    </row>
    <row r="3688" ht="18">
      <c r="A3688" s="116"/>
    </row>
    <row r="3689" ht="18">
      <c r="A3689" s="116"/>
    </row>
    <row r="3690" ht="18">
      <c r="A3690" s="116"/>
    </row>
    <row r="3691" ht="18">
      <c r="A3691" s="116"/>
    </row>
    <row r="3692" ht="18">
      <c r="A3692" s="116"/>
    </row>
    <row r="3693" ht="18">
      <c r="A3693" s="116"/>
    </row>
    <row r="3694" ht="18">
      <c r="A3694" s="116"/>
    </row>
    <row r="3695" ht="18">
      <c r="A3695" s="116"/>
    </row>
    <row r="3696" ht="18">
      <c r="A3696" s="116"/>
    </row>
    <row r="3697" ht="18">
      <c r="A3697" s="116"/>
    </row>
    <row r="3698" ht="18">
      <c r="A3698" s="116"/>
    </row>
    <row r="3699" ht="18">
      <c r="A3699" s="116"/>
    </row>
    <row r="3700" ht="18">
      <c r="A3700" s="116"/>
    </row>
    <row r="3701" ht="18">
      <c r="A3701" s="116"/>
    </row>
    <row r="3702" ht="18">
      <c r="A3702" s="116"/>
    </row>
    <row r="3703" ht="18">
      <c r="A3703" s="116"/>
    </row>
    <row r="3704" ht="18">
      <c r="A3704" s="116"/>
    </row>
    <row r="3705" ht="18">
      <c r="A3705" s="116"/>
    </row>
    <row r="3706" ht="18">
      <c r="A3706" s="116"/>
    </row>
    <row r="3707" ht="18">
      <c r="A3707" s="116"/>
    </row>
    <row r="3708" ht="18">
      <c r="A3708" s="116"/>
    </row>
    <row r="3709" ht="18">
      <c r="A3709" s="116"/>
    </row>
    <row r="3710" ht="18">
      <c r="A3710" s="116"/>
    </row>
    <row r="3711" ht="18">
      <c r="A3711" s="116"/>
    </row>
    <row r="3712" ht="18">
      <c r="A3712" s="116"/>
    </row>
    <row r="3713" ht="18">
      <c r="A3713" s="116"/>
    </row>
    <row r="3714" ht="18">
      <c r="A3714" s="116"/>
    </row>
    <row r="3715" ht="18">
      <c r="A3715" s="116"/>
    </row>
    <row r="3716" ht="18">
      <c r="A3716" s="116"/>
    </row>
    <row r="3717" ht="18">
      <c r="A3717" s="116"/>
    </row>
    <row r="3718" ht="18">
      <c r="A3718" s="116"/>
    </row>
    <row r="3719" ht="18">
      <c r="A3719" s="116"/>
    </row>
    <row r="3720" ht="18">
      <c r="A3720" s="116"/>
    </row>
    <row r="3721" ht="18">
      <c r="A3721" s="116"/>
    </row>
    <row r="3722" ht="18">
      <c r="A3722" s="116"/>
    </row>
    <row r="3723" ht="18">
      <c r="A3723" s="116"/>
    </row>
    <row r="3724" ht="18">
      <c r="A3724" s="116"/>
    </row>
    <row r="3725" ht="18">
      <c r="A3725" s="116"/>
    </row>
    <row r="3726" ht="18">
      <c r="A3726" s="116"/>
    </row>
    <row r="3727" ht="18">
      <c r="A3727" s="116"/>
    </row>
    <row r="3728" ht="18">
      <c r="A3728" s="116"/>
    </row>
    <row r="3729" ht="18">
      <c r="A3729" s="116"/>
    </row>
    <row r="3730" ht="18">
      <c r="A3730" s="116"/>
    </row>
    <row r="3731" ht="18">
      <c r="A3731" s="116"/>
    </row>
    <row r="3732" ht="18">
      <c r="A3732" s="116"/>
    </row>
    <row r="3733" ht="18">
      <c r="A3733" s="116"/>
    </row>
    <row r="3734" ht="18">
      <c r="A3734" s="116"/>
    </row>
    <row r="3735" ht="18">
      <c r="A3735" s="116"/>
    </row>
    <row r="3736" ht="18">
      <c r="A3736" s="116"/>
    </row>
    <row r="3737" ht="18">
      <c r="A3737" s="116"/>
    </row>
    <row r="3738" ht="18">
      <c r="A3738" s="116"/>
    </row>
    <row r="3739" ht="18">
      <c r="A3739" s="116"/>
    </row>
    <row r="3740" ht="18">
      <c r="A3740" s="116"/>
    </row>
    <row r="3741" ht="18">
      <c r="A3741" s="116"/>
    </row>
    <row r="3742" ht="18">
      <c r="A3742" s="116"/>
    </row>
    <row r="3743" ht="18">
      <c r="A3743" s="116"/>
    </row>
    <row r="3744" ht="18">
      <c r="A3744" s="116"/>
    </row>
    <row r="3745" ht="18">
      <c r="A3745" s="116"/>
    </row>
    <row r="3746" ht="18">
      <c r="A3746" s="116"/>
    </row>
    <row r="3747" ht="18">
      <c r="A3747" s="116"/>
    </row>
    <row r="3748" ht="18">
      <c r="A3748" s="116"/>
    </row>
    <row r="3749" ht="18">
      <c r="A3749" s="116"/>
    </row>
    <row r="3750" ht="18">
      <c r="A3750" s="116"/>
    </row>
    <row r="3751" ht="18">
      <c r="A3751" s="116"/>
    </row>
    <row r="3752" ht="18">
      <c r="A3752" s="116"/>
    </row>
    <row r="3753" ht="18">
      <c r="A3753" s="116"/>
    </row>
    <row r="3754" ht="18">
      <c r="A3754" s="116"/>
    </row>
    <row r="3755" ht="18">
      <c r="A3755" s="116"/>
    </row>
    <row r="3756" ht="18">
      <c r="A3756" s="116"/>
    </row>
    <row r="3757" ht="18">
      <c r="A3757" s="116"/>
    </row>
    <row r="3758" ht="18">
      <c r="A3758" s="116"/>
    </row>
    <row r="3759" ht="18">
      <c r="A3759" s="116"/>
    </row>
    <row r="3760" ht="18">
      <c r="A3760" s="116"/>
    </row>
    <row r="3761" ht="18">
      <c r="A3761" s="116"/>
    </row>
    <row r="3762" ht="18">
      <c r="A3762" s="116"/>
    </row>
    <row r="3763" ht="18">
      <c r="A3763" s="116"/>
    </row>
    <row r="3764" ht="18">
      <c r="A3764" s="116"/>
    </row>
    <row r="3765" ht="18">
      <c r="A3765" s="116"/>
    </row>
    <row r="3766" ht="18">
      <c r="A3766" s="116"/>
    </row>
    <row r="3767" ht="18">
      <c r="A3767" s="116"/>
    </row>
    <row r="3768" ht="18">
      <c r="A3768" s="116"/>
    </row>
    <row r="3769" ht="18">
      <c r="A3769" s="116"/>
    </row>
    <row r="3770" ht="18">
      <c r="A3770" s="116"/>
    </row>
    <row r="3771" ht="18">
      <c r="A3771" s="116"/>
    </row>
    <row r="3772" ht="18">
      <c r="A3772" s="116"/>
    </row>
    <row r="3773" ht="18">
      <c r="A3773" s="116"/>
    </row>
    <row r="3774" ht="18">
      <c r="A3774" s="116"/>
    </row>
    <row r="3775" ht="18">
      <c r="A3775" s="116"/>
    </row>
    <row r="3776" ht="18">
      <c r="A3776" s="116"/>
    </row>
    <row r="3777" ht="18">
      <c r="A3777" s="116"/>
    </row>
    <row r="3778" ht="18">
      <c r="A3778" s="116"/>
    </row>
    <row r="3779" ht="18">
      <c r="A3779" s="116"/>
    </row>
    <row r="3780" ht="18">
      <c r="A3780" s="116"/>
    </row>
    <row r="3781" ht="18">
      <c r="A3781" s="116"/>
    </row>
    <row r="3782" ht="18">
      <c r="A3782" s="116"/>
    </row>
    <row r="3783" ht="18">
      <c r="A3783" s="116"/>
    </row>
    <row r="3784" ht="18">
      <c r="A3784" s="116"/>
    </row>
    <row r="3785" ht="18">
      <c r="A3785" s="116"/>
    </row>
    <row r="3786" ht="18">
      <c r="A3786" s="116"/>
    </row>
    <row r="3787" ht="18">
      <c r="A3787" s="116"/>
    </row>
    <row r="3788" ht="18">
      <c r="A3788" s="116"/>
    </row>
    <row r="3789" ht="18">
      <c r="A3789" s="116"/>
    </row>
    <row r="3790" ht="18">
      <c r="A3790" s="116"/>
    </row>
    <row r="3791" ht="18">
      <c r="A3791" s="116"/>
    </row>
    <row r="3792" ht="18">
      <c r="A3792" s="116"/>
    </row>
    <row r="3793" ht="18">
      <c r="A3793" s="116"/>
    </row>
    <row r="3794" ht="18">
      <c r="A3794" s="116"/>
    </row>
    <row r="3795" ht="18">
      <c r="A3795" s="116"/>
    </row>
    <row r="3796" ht="18">
      <c r="A3796" s="116"/>
    </row>
    <row r="3797" ht="18">
      <c r="A3797" s="116"/>
    </row>
    <row r="3798" ht="18">
      <c r="A3798" s="116"/>
    </row>
    <row r="3799" ht="18">
      <c r="A3799" s="116"/>
    </row>
    <row r="3800" ht="18">
      <c r="A3800" s="116"/>
    </row>
    <row r="3801" ht="18">
      <c r="A3801" s="116"/>
    </row>
    <row r="3802" ht="18">
      <c r="A3802" s="116"/>
    </row>
    <row r="3803" ht="18">
      <c r="A3803" s="116"/>
    </row>
    <row r="3804" ht="18">
      <c r="A3804" s="116"/>
    </row>
    <row r="3805" ht="18">
      <c r="A3805" s="116"/>
    </row>
    <row r="3806" ht="18">
      <c r="A3806" s="116"/>
    </row>
    <row r="3807" ht="18">
      <c r="A3807" s="116"/>
    </row>
    <row r="3808" ht="18">
      <c r="A3808" s="116"/>
    </row>
    <row r="3809" ht="18">
      <c r="A3809" s="116"/>
    </row>
    <row r="3810" ht="18">
      <c r="A3810" s="116"/>
    </row>
    <row r="3811" ht="18">
      <c r="A3811" s="116"/>
    </row>
    <row r="3812" ht="18">
      <c r="A3812" s="116"/>
    </row>
    <row r="3813" ht="18">
      <c r="A3813" s="116"/>
    </row>
    <row r="3814" ht="18">
      <c r="A3814" s="116"/>
    </row>
    <row r="3815" ht="18">
      <c r="A3815" s="116"/>
    </row>
    <row r="3816" ht="18">
      <c r="A3816" s="116"/>
    </row>
    <row r="3817" ht="18">
      <c r="A3817" s="116"/>
    </row>
    <row r="3818" ht="18">
      <c r="A3818" s="116"/>
    </row>
    <row r="3819" ht="18">
      <c r="A3819" s="116"/>
    </row>
    <row r="3820" ht="18">
      <c r="A3820" s="116"/>
    </row>
    <row r="3821" ht="18">
      <c r="A3821" s="116"/>
    </row>
    <row r="3822" ht="18">
      <c r="A3822" s="116"/>
    </row>
    <row r="3823" ht="18">
      <c r="A3823" s="116"/>
    </row>
    <row r="3824" ht="18">
      <c r="A3824" s="116"/>
    </row>
    <row r="3825" ht="18">
      <c r="A3825" s="116"/>
    </row>
    <row r="3826" ht="18">
      <c r="A3826" s="116"/>
    </row>
    <row r="3827" ht="18">
      <c r="A3827" s="116"/>
    </row>
    <row r="3828" ht="18">
      <c r="A3828" s="116"/>
    </row>
    <row r="3829" ht="18">
      <c r="A3829" s="116"/>
    </row>
    <row r="3830" ht="18">
      <c r="A3830" s="116"/>
    </row>
    <row r="3831" ht="18">
      <c r="A3831" s="116"/>
    </row>
    <row r="3832" ht="18">
      <c r="A3832" s="116"/>
    </row>
    <row r="3833" ht="18">
      <c r="A3833" s="116"/>
    </row>
    <row r="3834" ht="18">
      <c r="A3834" s="116"/>
    </row>
    <row r="3835" ht="18">
      <c r="A3835" s="116"/>
    </row>
    <row r="3836" ht="18">
      <c r="A3836" s="116"/>
    </row>
    <row r="3837" ht="18">
      <c r="A3837" s="116"/>
    </row>
    <row r="3838" ht="18">
      <c r="A3838" s="116"/>
    </row>
    <row r="3839" ht="18">
      <c r="A3839" s="116"/>
    </row>
    <row r="3840" ht="18">
      <c r="A3840" s="116"/>
    </row>
    <row r="3841" ht="18">
      <c r="A3841" s="116"/>
    </row>
    <row r="3842" ht="18">
      <c r="A3842" s="116"/>
    </row>
    <row r="3843" ht="18">
      <c r="A3843" s="116"/>
    </row>
    <row r="3844" ht="18">
      <c r="A3844" s="116"/>
    </row>
    <row r="3845" ht="18">
      <c r="A3845" s="116"/>
    </row>
    <row r="3846" ht="18">
      <c r="A3846" s="116"/>
    </row>
    <row r="3847" ht="18">
      <c r="A3847" s="116"/>
    </row>
    <row r="3848" ht="18">
      <c r="A3848" s="116"/>
    </row>
    <row r="3849" ht="18">
      <c r="A3849" s="116"/>
    </row>
    <row r="3850" ht="18">
      <c r="A3850" s="116"/>
    </row>
    <row r="3851" ht="18">
      <c r="A3851" s="116"/>
    </row>
    <row r="3852" ht="18">
      <c r="A3852" s="116"/>
    </row>
    <row r="3853" ht="18">
      <c r="A3853" s="116"/>
    </row>
    <row r="3854" ht="18">
      <c r="A3854" s="116"/>
    </row>
    <row r="3855" ht="18">
      <c r="A3855" s="116"/>
    </row>
    <row r="3856" ht="18">
      <c r="A3856" s="116"/>
    </row>
    <row r="3857" ht="18">
      <c r="A3857" s="116"/>
    </row>
    <row r="3858" ht="18">
      <c r="A3858" s="116"/>
    </row>
    <row r="3859" ht="18">
      <c r="A3859" s="116"/>
    </row>
    <row r="3860" ht="18">
      <c r="A3860" s="116"/>
    </row>
    <row r="3861" ht="18">
      <c r="A3861" s="116"/>
    </row>
    <row r="3862" ht="18">
      <c r="A3862" s="116"/>
    </row>
    <row r="3863" ht="18">
      <c r="A3863" s="116"/>
    </row>
    <row r="3864" ht="18">
      <c r="A3864" s="116"/>
    </row>
    <row r="3865" ht="18">
      <c r="A3865" s="116"/>
    </row>
    <row r="3866" ht="18">
      <c r="A3866" s="116"/>
    </row>
    <row r="3867" ht="18">
      <c r="A3867" s="116"/>
    </row>
    <row r="3868" ht="18">
      <c r="A3868" s="116"/>
    </row>
    <row r="3869" ht="18">
      <c r="A3869" s="116"/>
    </row>
    <row r="3870" ht="18">
      <c r="A3870" s="116"/>
    </row>
    <row r="3871" ht="18">
      <c r="A3871" s="116"/>
    </row>
    <row r="3872" ht="18">
      <c r="A3872" s="116"/>
    </row>
    <row r="3873" ht="18">
      <c r="A3873" s="116"/>
    </row>
    <row r="3874" ht="18">
      <c r="A3874" s="116"/>
    </row>
    <row r="3875" ht="18">
      <c r="A3875" s="116"/>
    </row>
    <row r="3876" ht="18">
      <c r="A3876" s="116"/>
    </row>
    <row r="3877" ht="18">
      <c r="A3877" s="116"/>
    </row>
    <row r="3878" ht="18">
      <c r="A3878" s="116"/>
    </row>
    <row r="3879" ht="18">
      <c r="A3879" s="116"/>
    </row>
    <row r="3880" ht="18">
      <c r="A3880" s="116"/>
    </row>
    <row r="3881" ht="18">
      <c r="A3881" s="116"/>
    </row>
    <row r="3882" ht="18">
      <c r="A3882" s="116"/>
    </row>
    <row r="3883" ht="18">
      <c r="A3883" s="116"/>
    </row>
    <row r="3884" ht="18">
      <c r="A3884" s="116"/>
    </row>
    <row r="3885" ht="18">
      <c r="A3885" s="116"/>
    </row>
    <row r="3886" ht="18">
      <c r="A3886" s="116"/>
    </row>
    <row r="3887" ht="18">
      <c r="A3887" s="116"/>
    </row>
    <row r="3888" ht="18">
      <c r="A3888" s="116"/>
    </row>
    <row r="3889" ht="18">
      <c r="A3889" s="116"/>
    </row>
    <row r="3890" ht="18">
      <c r="A3890" s="116"/>
    </row>
    <row r="3891" ht="18">
      <c r="A3891" s="116"/>
    </row>
    <row r="3892" ht="18">
      <c r="A3892" s="116"/>
    </row>
    <row r="3893" ht="18">
      <c r="A3893" s="116"/>
    </row>
    <row r="3894" ht="18">
      <c r="A3894" s="116"/>
    </row>
    <row r="3895" ht="18">
      <c r="A3895" s="116"/>
    </row>
    <row r="3896" ht="18">
      <c r="A3896" s="116"/>
    </row>
    <row r="3897" ht="18">
      <c r="A3897" s="116"/>
    </row>
    <row r="3898" ht="18">
      <c r="A3898" s="116"/>
    </row>
    <row r="3899" ht="18">
      <c r="A3899" s="116"/>
    </row>
    <row r="3900" ht="18">
      <c r="A3900" s="116"/>
    </row>
    <row r="3901" ht="18">
      <c r="A3901" s="116"/>
    </row>
    <row r="3902" ht="18">
      <c r="A3902" s="116"/>
    </row>
    <row r="3903" ht="18">
      <c r="A3903" s="116"/>
    </row>
    <row r="3904" ht="18">
      <c r="A3904" s="116"/>
    </row>
    <row r="3905" ht="18">
      <c r="A3905" s="116"/>
    </row>
    <row r="3906" ht="18">
      <c r="A3906" s="116"/>
    </row>
    <row r="3907" ht="18">
      <c r="A3907" s="116"/>
    </row>
    <row r="3908" ht="18">
      <c r="A3908" s="116"/>
    </row>
    <row r="3909" ht="18">
      <c r="A3909" s="116"/>
    </row>
    <row r="3910" ht="18">
      <c r="A3910" s="116"/>
    </row>
    <row r="3911" ht="18">
      <c r="A3911" s="116"/>
    </row>
    <row r="3912" ht="18">
      <c r="A3912" s="116"/>
    </row>
    <row r="3913" ht="18">
      <c r="A3913" s="116"/>
    </row>
    <row r="3914" ht="18">
      <c r="A3914" s="116"/>
    </row>
    <row r="3915" ht="18">
      <c r="A3915" s="116"/>
    </row>
    <row r="3916" ht="18">
      <c r="A3916" s="116"/>
    </row>
    <row r="3917" ht="18">
      <c r="A3917" s="116"/>
    </row>
    <row r="3918" ht="18">
      <c r="A3918" s="116"/>
    </row>
    <row r="3919" ht="18">
      <c r="A3919" s="116"/>
    </row>
    <row r="3920" ht="18">
      <c r="A3920" s="116"/>
    </row>
    <row r="3921" ht="18">
      <c r="A3921" s="116"/>
    </row>
    <row r="3922" ht="18">
      <c r="A3922" s="116"/>
    </row>
    <row r="3923" ht="18">
      <c r="A3923" s="116"/>
    </row>
    <row r="3924" ht="18">
      <c r="A3924" s="116"/>
    </row>
    <row r="3925" ht="18">
      <c r="A3925" s="116"/>
    </row>
    <row r="3926" ht="18">
      <c r="A3926" s="116"/>
    </row>
    <row r="3927" ht="18">
      <c r="A3927" s="116"/>
    </row>
    <row r="3928" ht="18">
      <c r="A3928" s="116"/>
    </row>
    <row r="3929" ht="18">
      <c r="A3929" s="116"/>
    </row>
    <row r="3930" ht="18">
      <c r="A3930" s="116"/>
    </row>
    <row r="3931" ht="18">
      <c r="A3931" s="116"/>
    </row>
    <row r="3932" ht="18">
      <c r="A3932" s="116"/>
    </row>
    <row r="3933" ht="18">
      <c r="A3933" s="116"/>
    </row>
    <row r="3934" ht="18">
      <c r="A3934" s="116"/>
    </row>
    <row r="3935" ht="18">
      <c r="A3935" s="116"/>
    </row>
    <row r="3936" ht="18">
      <c r="A3936" s="116"/>
    </row>
    <row r="3937" ht="18">
      <c r="A3937" s="116"/>
    </row>
    <row r="3938" ht="18">
      <c r="A3938" s="116"/>
    </row>
    <row r="3939" ht="18">
      <c r="A3939" s="116"/>
    </row>
    <row r="3940" ht="18">
      <c r="A3940" s="116"/>
    </row>
    <row r="3941" ht="18">
      <c r="A3941" s="116"/>
    </row>
    <row r="3942" ht="18">
      <c r="A3942" s="116"/>
    </row>
    <row r="3943" ht="18">
      <c r="A3943" s="116"/>
    </row>
    <row r="3944" ht="18">
      <c r="A3944" s="116"/>
    </row>
    <row r="3945" ht="18">
      <c r="A3945" s="116"/>
    </row>
    <row r="3946" ht="18">
      <c r="A3946" s="116"/>
    </row>
    <row r="3947" ht="18">
      <c r="A3947" s="116"/>
    </row>
    <row r="3948" ht="18">
      <c r="A3948" s="116"/>
    </row>
    <row r="3949" ht="18">
      <c r="A3949" s="116"/>
    </row>
    <row r="3950" ht="18">
      <c r="A3950" s="116"/>
    </row>
    <row r="3951" ht="18">
      <c r="A3951" s="116"/>
    </row>
    <row r="3952" ht="18">
      <c r="A3952" s="116"/>
    </row>
    <row r="3953" ht="18">
      <c r="A3953" s="116"/>
    </row>
    <row r="3954" ht="18">
      <c r="A3954" s="116"/>
    </row>
    <row r="3955" ht="18">
      <c r="A3955" s="116"/>
    </row>
    <row r="3956" ht="18">
      <c r="A3956" s="116"/>
    </row>
    <row r="3957" ht="18">
      <c r="A3957" s="116"/>
    </row>
    <row r="3958" ht="18">
      <c r="A3958" s="116"/>
    </row>
    <row r="3959" ht="18">
      <c r="A3959" s="116"/>
    </row>
    <row r="3960" ht="18">
      <c r="A3960" s="116"/>
    </row>
    <row r="3961" ht="18">
      <c r="A3961" s="116"/>
    </row>
    <row r="3962" ht="18">
      <c r="A3962" s="116"/>
    </row>
    <row r="3963" ht="18">
      <c r="A3963" s="116"/>
    </row>
    <row r="3964" ht="18">
      <c r="A3964" s="116"/>
    </row>
    <row r="3965" ht="18">
      <c r="A3965" s="116"/>
    </row>
    <row r="3966" ht="18">
      <c r="A3966" s="116"/>
    </row>
    <row r="3967" ht="18">
      <c r="A3967" s="116"/>
    </row>
    <row r="3968" ht="18">
      <c r="A3968" s="116"/>
    </row>
    <row r="3969" ht="18">
      <c r="A3969" s="116"/>
    </row>
    <row r="3970" ht="18">
      <c r="A3970" s="116"/>
    </row>
    <row r="3971" ht="18">
      <c r="A3971" s="116"/>
    </row>
    <row r="3972" ht="18">
      <c r="A3972" s="116"/>
    </row>
    <row r="3973" ht="18">
      <c r="A3973" s="116"/>
    </row>
    <row r="3974" ht="18">
      <c r="A3974" s="116"/>
    </row>
    <row r="3975" ht="18">
      <c r="A3975" s="116"/>
    </row>
    <row r="3976" ht="18">
      <c r="A3976" s="116"/>
    </row>
    <row r="3977" ht="18">
      <c r="A3977" s="116"/>
    </row>
    <row r="3978" ht="18">
      <c r="A3978" s="116"/>
    </row>
    <row r="3979" ht="18">
      <c r="A3979" s="116"/>
    </row>
    <row r="3980" ht="18">
      <c r="A3980" s="116"/>
    </row>
    <row r="3981" ht="18">
      <c r="A3981" s="116"/>
    </row>
    <row r="3982" ht="18">
      <c r="A3982" s="116"/>
    </row>
    <row r="3983" ht="18">
      <c r="A3983" s="116"/>
    </row>
    <row r="3984" ht="18">
      <c r="A3984" s="116"/>
    </row>
    <row r="3985" ht="18">
      <c r="A3985" s="116"/>
    </row>
    <row r="3986" ht="18">
      <c r="A3986" s="116"/>
    </row>
    <row r="3987" ht="18">
      <c r="A3987" s="116"/>
    </row>
    <row r="3988" ht="18">
      <c r="A3988" s="116"/>
    </row>
    <row r="3989" ht="18">
      <c r="A3989" s="116"/>
    </row>
    <row r="3990" ht="18">
      <c r="A3990" s="116"/>
    </row>
    <row r="3991" ht="18">
      <c r="A3991" s="116"/>
    </row>
    <row r="3992" ht="18">
      <c r="A3992" s="116"/>
    </row>
    <row r="3993" ht="18">
      <c r="A3993" s="116"/>
    </row>
    <row r="3994" ht="18">
      <c r="A3994" s="116"/>
    </row>
    <row r="3995" ht="18">
      <c r="A3995" s="116"/>
    </row>
    <row r="3996" ht="18">
      <c r="A3996" s="116"/>
    </row>
    <row r="3997" ht="18">
      <c r="A3997" s="116"/>
    </row>
    <row r="3998" ht="18">
      <c r="A3998" s="116"/>
    </row>
    <row r="3999" ht="18">
      <c r="A3999" s="116"/>
    </row>
    <row r="4000" ht="18">
      <c r="A4000" s="116"/>
    </row>
    <row r="4001" ht="18">
      <c r="A4001" s="116"/>
    </row>
    <row r="4002" ht="18">
      <c r="A4002" s="116"/>
    </row>
    <row r="4003" ht="18">
      <c r="A4003" s="116"/>
    </row>
    <row r="4004" ht="18">
      <c r="A4004" s="116"/>
    </row>
    <row r="4005" ht="18">
      <c r="A4005" s="116"/>
    </row>
    <row r="4006" ht="18">
      <c r="A4006" s="116"/>
    </row>
    <row r="4007" ht="18">
      <c r="A4007" s="116"/>
    </row>
    <row r="4008" ht="18">
      <c r="A4008" s="116"/>
    </row>
    <row r="4009" ht="18">
      <c r="A4009" s="116"/>
    </row>
    <row r="4010" ht="18">
      <c r="A4010" s="116"/>
    </row>
    <row r="4011" ht="18">
      <c r="A4011" s="116"/>
    </row>
    <row r="4012" ht="18">
      <c r="A4012" s="116"/>
    </row>
    <row r="4013" ht="18">
      <c r="A4013" s="116"/>
    </row>
    <row r="4014" ht="18">
      <c r="A4014" s="116"/>
    </row>
    <row r="4015" ht="18">
      <c r="A4015" s="116"/>
    </row>
    <row r="4016" ht="18">
      <c r="A4016" s="116"/>
    </row>
    <row r="4017" ht="18">
      <c r="A4017" s="116"/>
    </row>
    <row r="4018" ht="18">
      <c r="A4018" s="116"/>
    </row>
    <row r="4019" ht="18">
      <c r="A4019" s="116"/>
    </row>
    <row r="4020" ht="18">
      <c r="A4020" s="116"/>
    </row>
    <row r="4021" ht="18">
      <c r="A4021" s="116"/>
    </row>
    <row r="4022" ht="18">
      <c r="A4022" s="116"/>
    </row>
    <row r="4023" ht="18">
      <c r="A4023" s="116"/>
    </row>
    <row r="4024" ht="18">
      <c r="A4024" s="116"/>
    </row>
    <row r="4025" ht="18">
      <c r="A4025" s="116"/>
    </row>
    <row r="4026" ht="18">
      <c r="A4026" s="116"/>
    </row>
    <row r="4027" ht="18">
      <c r="A4027" s="116"/>
    </row>
    <row r="4028" ht="18">
      <c r="A4028" s="116"/>
    </row>
    <row r="4029" ht="18">
      <c r="A4029" s="116"/>
    </row>
    <row r="4030" ht="18">
      <c r="A4030" s="116"/>
    </row>
    <row r="4031" ht="18">
      <c r="A4031" s="116"/>
    </row>
    <row r="4032" ht="18">
      <c r="A4032" s="116"/>
    </row>
    <row r="4033" ht="18">
      <c r="A4033" s="116"/>
    </row>
    <row r="4034" ht="18">
      <c r="A4034" s="116"/>
    </row>
    <row r="4035" ht="18">
      <c r="A4035" s="116"/>
    </row>
    <row r="4036" ht="18">
      <c r="A4036" s="116"/>
    </row>
    <row r="4037" ht="18">
      <c r="A4037" s="116"/>
    </row>
    <row r="4038" ht="18">
      <c r="A4038" s="116"/>
    </row>
    <row r="4039" ht="18">
      <c r="A4039" s="116"/>
    </row>
    <row r="4040" ht="18">
      <c r="A4040" s="116"/>
    </row>
    <row r="4041" ht="18">
      <c r="A4041" s="116"/>
    </row>
    <row r="4042" ht="18">
      <c r="A4042" s="116"/>
    </row>
    <row r="4043" ht="18">
      <c r="A4043" s="116"/>
    </row>
    <row r="4044" ht="18">
      <c r="A4044" s="116"/>
    </row>
    <row r="4045" ht="18">
      <c r="A4045" s="116"/>
    </row>
    <row r="4046" ht="18">
      <c r="A4046" s="116"/>
    </row>
    <row r="4047" ht="18">
      <c r="A4047" s="116"/>
    </row>
    <row r="4048" ht="18">
      <c r="A4048" s="116"/>
    </row>
    <row r="4049" ht="18">
      <c r="A4049" s="116"/>
    </row>
    <row r="4050" ht="18">
      <c r="A4050" s="116"/>
    </row>
    <row r="4051" ht="18">
      <c r="A4051" s="116"/>
    </row>
    <row r="4052" ht="18">
      <c r="A4052" s="116"/>
    </row>
    <row r="4053" ht="18">
      <c r="A4053" s="116"/>
    </row>
    <row r="4054" ht="18">
      <c r="A4054" s="116"/>
    </row>
    <row r="4055" ht="18">
      <c r="A4055" s="116"/>
    </row>
    <row r="4056" ht="18">
      <c r="A4056" s="116"/>
    </row>
    <row r="4057" ht="18">
      <c r="A4057" s="116"/>
    </row>
    <row r="4058" ht="18">
      <c r="A4058" s="116"/>
    </row>
    <row r="4059" ht="18">
      <c r="A4059" s="116"/>
    </row>
    <row r="4060" ht="18">
      <c r="A4060" s="116"/>
    </row>
    <row r="4061" ht="18">
      <c r="A4061" s="116"/>
    </row>
    <row r="4062" ht="18">
      <c r="A4062" s="116"/>
    </row>
    <row r="4063" ht="18">
      <c r="A4063" s="116"/>
    </row>
    <row r="4064" ht="18">
      <c r="A4064" s="116"/>
    </row>
    <row r="4065" ht="18">
      <c r="A4065" s="116"/>
    </row>
    <row r="4066" ht="18">
      <c r="A4066" s="116"/>
    </row>
    <row r="4067" ht="18">
      <c r="A4067" s="116"/>
    </row>
    <row r="4068" ht="18">
      <c r="A4068" s="116"/>
    </row>
    <row r="4069" ht="18">
      <c r="A4069" s="116"/>
    </row>
    <row r="4070" ht="18">
      <c r="A4070" s="116"/>
    </row>
    <row r="4071" ht="18">
      <c r="A4071" s="116"/>
    </row>
    <row r="4072" ht="18">
      <c r="A4072" s="116"/>
    </row>
    <row r="4073" ht="18">
      <c r="A4073" s="116"/>
    </row>
    <row r="4074" ht="18">
      <c r="A4074" s="116"/>
    </row>
    <row r="4075" ht="18">
      <c r="A4075" s="116"/>
    </row>
    <row r="4076" ht="18">
      <c r="A4076" s="116"/>
    </row>
    <row r="4077" ht="18">
      <c r="A4077" s="116"/>
    </row>
    <row r="4078" ht="18">
      <c r="A4078" s="116"/>
    </row>
    <row r="4079" ht="18">
      <c r="A4079" s="116"/>
    </row>
    <row r="4080" ht="18">
      <c r="A4080" s="116"/>
    </row>
    <row r="4081" ht="18">
      <c r="A4081" s="116"/>
    </row>
    <row r="4082" ht="18">
      <c r="A4082" s="116"/>
    </row>
    <row r="4083" ht="18">
      <c r="A4083" s="116"/>
    </row>
    <row r="4084" ht="18">
      <c r="A4084" s="116"/>
    </row>
    <row r="4085" ht="18">
      <c r="A4085" s="116"/>
    </row>
    <row r="4086" ht="18">
      <c r="A4086" s="116"/>
    </row>
    <row r="4087" ht="18">
      <c r="A4087" s="116"/>
    </row>
    <row r="4088" ht="18">
      <c r="A4088" s="116"/>
    </row>
    <row r="4089" ht="18">
      <c r="A4089" s="116"/>
    </row>
    <row r="4090" ht="18">
      <c r="A4090" s="116"/>
    </row>
    <row r="4091" ht="18">
      <c r="A4091" s="116"/>
    </row>
    <row r="4092" ht="18">
      <c r="A4092" s="116"/>
    </row>
    <row r="4093" ht="18">
      <c r="A4093" s="116"/>
    </row>
    <row r="4094" ht="18">
      <c r="A4094" s="116"/>
    </row>
    <row r="4095" ht="18">
      <c r="A4095" s="116"/>
    </row>
    <row r="4096" ht="18">
      <c r="A4096" s="116"/>
    </row>
    <row r="4097" ht="18">
      <c r="A4097" s="116"/>
    </row>
    <row r="4098" ht="18">
      <c r="A4098" s="116"/>
    </row>
    <row r="4099" ht="18">
      <c r="A4099" s="116"/>
    </row>
    <row r="4100" ht="18">
      <c r="A4100" s="116"/>
    </row>
    <row r="4101" ht="18">
      <c r="A4101" s="116"/>
    </row>
    <row r="4102" ht="18">
      <c r="A4102" s="116"/>
    </row>
    <row r="4103" ht="18">
      <c r="A4103" s="116"/>
    </row>
    <row r="4104" ht="18">
      <c r="A4104" s="116"/>
    </row>
    <row r="4105" ht="18">
      <c r="A4105" s="116"/>
    </row>
    <row r="4106" ht="18">
      <c r="A4106" s="116"/>
    </row>
    <row r="4107" ht="18">
      <c r="A4107" s="116"/>
    </row>
    <row r="4108" ht="18">
      <c r="A4108" s="116"/>
    </row>
    <row r="4109" ht="18">
      <c r="A4109" s="116"/>
    </row>
    <row r="4110" ht="18">
      <c r="A4110" s="116"/>
    </row>
    <row r="4111" ht="18">
      <c r="A4111" s="116"/>
    </row>
    <row r="4112" ht="18">
      <c r="A4112" s="116"/>
    </row>
    <row r="4113" ht="18">
      <c r="A4113" s="116"/>
    </row>
    <row r="4114" ht="18">
      <c r="A4114" s="116"/>
    </row>
    <row r="4115" ht="18">
      <c r="A4115" s="116"/>
    </row>
    <row r="4116" ht="18">
      <c r="A4116" s="116"/>
    </row>
    <row r="4117" ht="18">
      <c r="A4117" s="116"/>
    </row>
    <row r="4118" ht="18">
      <c r="A4118" s="116"/>
    </row>
    <row r="4119" ht="18">
      <c r="A4119" s="116"/>
    </row>
    <row r="4120" ht="18">
      <c r="A4120" s="116"/>
    </row>
    <row r="4121" ht="18">
      <c r="A4121" s="116"/>
    </row>
    <row r="4122" ht="18">
      <c r="A4122" s="116"/>
    </row>
    <row r="4123" ht="18">
      <c r="A4123" s="116"/>
    </row>
    <row r="4124" ht="18">
      <c r="A4124" s="116"/>
    </row>
    <row r="4125" ht="18">
      <c r="A4125" s="116"/>
    </row>
    <row r="4126" ht="18">
      <c r="A4126" s="116"/>
    </row>
    <row r="4127" ht="18">
      <c r="A4127" s="116"/>
    </row>
    <row r="4128" ht="18">
      <c r="A4128" s="116"/>
    </row>
    <row r="4129" ht="18">
      <c r="A4129" s="116"/>
    </row>
    <row r="4130" ht="18">
      <c r="A4130" s="116"/>
    </row>
    <row r="4131" ht="18">
      <c r="A4131" s="116"/>
    </row>
    <row r="4132" ht="18">
      <c r="A4132" s="116"/>
    </row>
    <row r="4133" ht="18">
      <c r="A4133" s="116"/>
    </row>
    <row r="4134" ht="18">
      <c r="A4134" s="116"/>
    </row>
    <row r="4135" ht="18">
      <c r="A4135" s="116"/>
    </row>
    <row r="4136" ht="18">
      <c r="A4136" s="116"/>
    </row>
    <row r="4137" ht="18">
      <c r="A4137" s="116"/>
    </row>
    <row r="4138" ht="18">
      <c r="A4138" s="116"/>
    </row>
    <row r="4139" ht="18">
      <c r="A4139" s="116"/>
    </row>
    <row r="4140" ht="18">
      <c r="A4140" s="116"/>
    </row>
    <row r="4141" ht="18">
      <c r="A4141" s="116"/>
    </row>
    <row r="4142" ht="18">
      <c r="A4142" s="116"/>
    </row>
    <row r="4143" ht="18">
      <c r="A4143" s="116"/>
    </row>
    <row r="4144" ht="18">
      <c r="A4144" s="116"/>
    </row>
    <row r="4145" ht="18">
      <c r="A4145" s="116"/>
    </row>
    <row r="4146" ht="18">
      <c r="A4146" s="116"/>
    </row>
    <row r="4147" ht="18">
      <c r="A4147" s="116"/>
    </row>
    <row r="4148" ht="18">
      <c r="A4148" s="116"/>
    </row>
    <row r="4149" ht="18">
      <c r="A4149" s="116"/>
    </row>
    <row r="4150" ht="18">
      <c r="A4150" s="116"/>
    </row>
    <row r="4151" ht="18">
      <c r="A4151" s="116"/>
    </row>
    <row r="4152" ht="18">
      <c r="A4152" s="116"/>
    </row>
    <row r="4153" ht="18">
      <c r="A4153" s="116"/>
    </row>
    <row r="4154" ht="18">
      <c r="A4154" s="116"/>
    </row>
    <row r="4155" ht="18">
      <c r="A4155" s="116"/>
    </row>
    <row r="4156" ht="18">
      <c r="A4156" s="116"/>
    </row>
    <row r="4157" ht="18">
      <c r="A4157" s="116"/>
    </row>
    <row r="4158" ht="18">
      <c r="A4158" s="116"/>
    </row>
    <row r="4159" ht="18">
      <c r="A4159" s="116"/>
    </row>
    <row r="4160" ht="18">
      <c r="A4160" s="116"/>
    </row>
    <row r="4161" ht="18">
      <c r="A4161" s="116"/>
    </row>
    <row r="4162" ht="18">
      <c r="A4162" s="116"/>
    </row>
    <row r="4163" ht="18">
      <c r="A4163" s="116"/>
    </row>
    <row r="4164" ht="18">
      <c r="A4164" s="116"/>
    </row>
    <row r="4165" ht="18">
      <c r="A4165" s="116"/>
    </row>
    <row r="4166" ht="18">
      <c r="A4166" s="116"/>
    </row>
    <row r="4167" ht="18">
      <c r="A4167" s="116"/>
    </row>
    <row r="4168" ht="18">
      <c r="A4168" s="116"/>
    </row>
    <row r="4169" ht="18">
      <c r="A4169" s="116"/>
    </row>
    <row r="4170" ht="18">
      <c r="A4170" s="116"/>
    </row>
    <row r="4171" ht="18">
      <c r="A4171" s="116"/>
    </row>
    <row r="4172" ht="18">
      <c r="A4172" s="116"/>
    </row>
    <row r="4173" ht="18">
      <c r="A4173" s="116"/>
    </row>
    <row r="4174" ht="18">
      <c r="A4174" s="116"/>
    </row>
    <row r="4175" ht="18">
      <c r="A4175" s="116"/>
    </row>
    <row r="4176" ht="18">
      <c r="A4176" s="116"/>
    </row>
    <row r="4177" ht="18">
      <c r="A4177" s="116"/>
    </row>
    <row r="4178" ht="18">
      <c r="A4178" s="116"/>
    </row>
    <row r="4179" ht="18">
      <c r="A4179" s="116"/>
    </row>
    <row r="4180" ht="18">
      <c r="A4180" s="116"/>
    </row>
    <row r="4181" ht="18">
      <c r="A4181" s="116"/>
    </row>
    <row r="4182" ht="18">
      <c r="A4182" s="116"/>
    </row>
    <row r="4183" ht="18">
      <c r="A4183" s="116"/>
    </row>
    <row r="4184" ht="18">
      <c r="A4184" s="116"/>
    </row>
    <row r="4185" ht="18">
      <c r="A4185" s="116"/>
    </row>
    <row r="4186" ht="18">
      <c r="A4186" s="116"/>
    </row>
    <row r="4187" ht="18">
      <c r="A4187" s="116"/>
    </row>
    <row r="4188" ht="18">
      <c r="A4188" s="116"/>
    </row>
    <row r="4189" ht="18">
      <c r="A4189" s="116"/>
    </row>
    <row r="4190" ht="18">
      <c r="A4190" s="116"/>
    </row>
    <row r="4191" ht="18">
      <c r="A4191" s="116"/>
    </row>
    <row r="4192" ht="18">
      <c r="A4192" s="116"/>
    </row>
    <row r="4193" ht="18">
      <c r="A4193" s="116"/>
    </row>
    <row r="4194" ht="18">
      <c r="A4194" s="116"/>
    </row>
    <row r="4195" ht="18">
      <c r="A4195" s="116"/>
    </row>
    <row r="4196" ht="18">
      <c r="A4196" s="116"/>
    </row>
    <row r="4197" ht="18">
      <c r="A4197" s="116"/>
    </row>
    <row r="4198" ht="18">
      <c r="A4198" s="116"/>
    </row>
    <row r="4199" ht="18">
      <c r="A4199" s="116"/>
    </row>
    <row r="4200" ht="18">
      <c r="A4200" s="116"/>
    </row>
    <row r="4201" ht="18">
      <c r="A4201" s="116"/>
    </row>
    <row r="4202" ht="18">
      <c r="A4202" s="116"/>
    </row>
    <row r="4203" ht="18">
      <c r="A4203" s="116"/>
    </row>
    <row r="4204" ht="18">
      <c r="A4204" s="116"/>
    </row>
    <row r="4205" ht="18">
      <c r="A4205" s="116"/>
    </row>
    <row r="4206" ht="18">
      <c r="A4206" s="116"/>
    </row>
    <row r="4207" ht="18">
      <c r="A4207" s="116"/>
    </row>
    <row r="4208" ht="18">
      <c r="A4208" s="116"/>
    </row>
    <row r="4209" ht="18">
      <c r="A4209" s="116"/>
    </row>
    <row r="4210" ht="18">
      <c r="A4210" s="116"/>
    </row>
    <row r="4211" ht="18">
      <c r="A4211" s="116"/>
    </row>
    <row r="4212" ht="18">
      <c r="A4212" s="116"/>
    </row>
    <row r="4213" ht="18">
      <c r="A4213" s="116"/>
    </row>
    <row r="4214" ht="18">
      <c r="A4214" s="116"/>
    </row>
    <row r="4215" ht="18">
      <c r="A4215" s="116"/>
    </row>
    <row r="4216" ht="18">
      <c r="A4216" s="116"/>
    </row>
    <row r="4217" ht="18">
      <c r="A4217" s="116"/>
    </row>
    <row r="4218" ht="18">
      <c r="A4218" s="116"/>
    </row>
    <row r="4219" ht="18">
      <c r="A4219" s="116"/>
    </row>
    <row r="4220" ht="18">
      <c r="A4220" s="116"/>
    </row>
    <row r="4221" ht="18">
      <c r="A4221" s="116"/>
    </row>
    <row r="4222" ht="18">
      <c r="A4222" s="116"/>
    </row>
    <row r="4223" ht="18">
      <c r="A4223" s="116"/>
    </row>
    <row r="4224" ht="18">
      <c r="A4224" s="116"/>
    </row>
    <row r="4225" ht="18">
      <c r="A4225" s="116"/>
    </row>
    <row r="4226" ht="18">
      <c r="A4226" s="116"/>
    </row>
    <row r="4227" ht="18">
      <c r="A4227" s="116"/>
    </row>
    <row r="4228" ht="18">
      <c r="A4228" s="116"/>
    </row>
    <row r="4229" ht="18">
      <c r="A4229" s="116"/>
    </row>
    <row r="4230" ht="18">
      <c r="A4230" s="116"/>
    </row>
    <row r="4231" ht="18">
      <c r="A4231" s="116"/>
    </row>
    <row r="4232" ht="18">
      <c r="A4232" s="116"/>
    </row>
    <row r="4233" ht="18">
      <c r="A4233" s="116"/>
    </row>
    <row r="4234" ht="18">
      <c r="A4234" s="116"/>
    </row>
    <row r="4235" ht="18">
      <c r="A4235" s="116"/>
    </row>
    <row r="4236" ht="18">
      <c r="A4236" s="116"/>
    </row>
    <row r="4237" ht="18">
      <c r="A4237" s="116"/>
    </row>
    <row r="4238" ht="18">
      <c r="A4238" s="116"/>
    </row>
    <row r="4239" ht="18">
      <c r="A4239" s="116"/>
    </row>
    <row r="4240" ht="18">
      <c r="A4240" s="116"/>
    </row>
    <row r="4241" ht="18">
      <c r="A4241" s="116"/>
    </row>
    <row r="4242" ht="18">
      <c r="A4242" s="116"/>
    </row>
    <row r="4243" ht="18">
      <c r="A4243" s="116"/>
    </row>
    <row r="4244" ht="18">
      <c r="A4244" s="116"/>
    </row>
    <row r="4245" ht="18">
      <c r="A4245" s="116"/>
    </row>
    <row r="4246" ht="18">
      <c r="A4246" s="116"/>
    </row>
    <row r="4247" ht="18">
      <c r="A4247" s="116"/>
    </row>
    <row r="4248" ht="18">
      <c r="A4248" s="116"/>
    </row>
    <row r="4249" ht="18">
      <c r="A4249" s="116"/>
    </row>
    <row r="4250" ht="18">
      <c r="A4250" s="116"/>
    </row>
    <row r="4251" ht="18">
      <c r="A4251" s="116"/>
    </row>
    <row r="4252" ht="18">
      <c r="A4252" s="116"/>
    </row>
    <row r="4253" ht="18">
      <c r="A4253" s="116"/>
    </row>
    <row r="4254" ht="18">
      <c r="A4254" s="116"/>
    </row>
    <row r="4255" ht="18">
      <c r="A4255" s="116"/>
    </row>
    <row r="4256" ht="18">
      <c r="A4256" s="116"/>
    </row>
    <row r="4257" ht="18">
      <c r="A4257" s="116"/>
    </row>
    <row r="4258" ht="18">
      <c r="A4258" s="116"/>
    </row>
    <row r="4259" ht="18">
      <c r="A4259" s="116"/>
    </row>
    <row r="4260" ht="18">
      <c r="A4260" s="116"/>
    </row>
    <row r="4261" ht="18">
      <c r="A4261" s="116"/>
    </row>
    <row r="4262" ht="18">
      <c r="A4262" s="116"/>
    </row>
    <row r="4263" ht="18">
      <c r="A4263" s="116"/>
    </row>
    <row r="4264" ht="18">
      <c r="A4264" s="116"/>
    </row>
    <row r="4265" ht="18">
      <c r="A4265" s="116"/>
    </row>
    <row r="4266" ht="18">
      <c r="A4266" s="116"/>
    </row>
    <row r="4267" ht="18">
      <c r="A4267" s="116"/>
    </row>
    <row r="4268" ht="18">
      <c r="A4268" s="116"/>
    </row>
    <row r="4269" ht="18">
      <c r="A4269" s="116"/>
    </row>
    <row r="4270" ht="18">
      <c r="A4270" s="116"/>
    </row>
    <row r="4271" ht="18">
      <c r="A4271" s="116"/>
    </row>
    <row r="4272" ht="18">
      <c r="A4272" s="116"/>
    </row>
    <row r="4273" ht="18">
      <c r="A4273" s="116"/>
    </row>
    <row r="4274" ht="18">
      <c r="A4274" s="116"/>
    </row>
    <row r="4275" ht="18">
      <c r="A4275" s="116"/>
    </row>
    <row r="4276" ht="18">
      <c r="A4276" s="116"/>
    </row>
    <row r="4277" ht="18">
      <c r="A4277" s="116"/>
    </row>
    <row r="4278" ht="18">
      <c r="A4278" s="116"/>
    </row>
    <row r="4279" ht="18">
      <c r="A4279" s="116"/>
    </row>
    <row r="4280" ht="18">
      <c r="A4280" s="116"/>
    </row>
    <row r="4281" ht="18">
      <c r="A4281" s="116"/>
    </row>
    <row r="4282" ht="18">
      <c r="A4282" s="116"/>
    </row>
    <row r="4283" ht="18">
      <c r="A4283" s="116"/>
    </row>
    <row r="4284" ht="18">
      <c r="A4284" s="116"/>
    </row>
    <row r="4285" ht="18">
      <c r="A4285" s="116"/>
    </row>
    <row r="4286" ht="18">
      <c r="A4286" s="116"/>
    </row>
    <row r="4287" ht="18">
      <c r="A4287" s="116"/>
    </row>
    <row r="4288" ht="18">
      <c r="A4288" s="116"/>
    </row>
    <row r="4289" ht="18">
      <c r="A4289" s="116"/>
    </row>
    <row r="4290" ht="18">
      <c r="A4290" s="116"/>
    </row>
    <row r="4291" ht="18">
      <c r="A4291" s="116"/>
    </row>
    <row r="4292" ht="18">
      <c r="A4292" s="116"/>
    </row>
    <row r="4293" ht="18">
      <c r="A4293" s="116"/>
    </row>
    <row r="4294" ht="18">
      <c r="A4294" s="116"/>
    </row>
    <row r="4295" ht="18">
      <c r="A4295" s="116"/>
    </row>
    <row r="4296" ht="18">
      <c r="A4296" s="116"/>
    </row>
    <row r="4297" ht="18">
      <c r="A4297" s="116"/>
    </row>
    <row r="4298" ht="18">
      <c r="A4298" s="116"/>
    </row>
    <row r="4299" ht="18">
      <c r="A4299" s="116"/>
    </row>
    <row r="4300" ht="18">
      <c r="A4300" s="116"/>
    </row>
    <row r="4301" ht="18">
      <c r="A4301" s="116"/>
    </row>
    <row r="4302" ht="18">
      <c r="A4302" s="116"/>
    </row>
    <row r="4303" ht="18">
      <c r="A4303" s="116"/>
    </row>
    <row r="4304" ht="18">
      <c r="A4304" s="116"/>
    </row>
    <row r="4305" ht="18">
      <c r="A4305" s="116"/>
    </row>
    <row r="4306" ht="18">
      <c r="A4306" s="116"/>
    </row>
    <row r="4307" ht="18">
      <c r="A4307" s="116"/>
    </row>
    <row r="4308" ht="18">
      <c r="A4308" s="116"/>
    </row>
    <row r="4309" ht="18">
      <c r="A4309" s="116"/>
    </row>
    <row r="4310" ht="18">
      <c r="A4310" s="116"/>
    </row>
    <row r="4311" ht="18">
      <c r="A4311" s="116"/>
    </row>
    <row r="4312" ht="18">
      <c r="A4312" s="116"/>
    </row>
    <row r="4313" ht="18">
      <c r="A4313" s="116"/>
    </row>
    <row r="4314" ht="18">
      <c r="A4314" s="116"/>
    </row>
    <row r="4315" ht="18">
      <c r="A4315" s="116"/>
    </row>
    <row r="4316" ht="18">
      <c r="A4316" s="116"/>
    </row>
    <row r="4317" ht="18">
      <c r="A4317" s="116"/>
    </row>
    <row r="4318" ht="18">
      <c r="A4318" s="116"/>
    </row>
    <row r="4319" ht="18">
      <c r="A4319" s="116"/>
    </row>
    <row r="4320" ht="18">
      <c r="A4320" s="116"/>
    </row>
    <row r="4321" ht="18">
      <c r="A4321" s="116"/>
    </row>
    <row r="4322" ht="18">
      <c r="A4322" s="116"/>
    </row>
    <row r="4323" ht="18">
      <c r="A4323" s="116"/>
    </row>
    <row r="4324" ht="18">
      <c r="A4324" s="116"/>
    </row>
    <row r="4325" ht="18">
      <c r="A4325" s="116"/>
    </row>
    <row r="4326" ht="18">
      <c r="A4326" s="116"/>
    </row>
    <row r="4327" ht="18">
      <c r="A4327" s="116"/>
    </row>
    <row r="4328" ht="18">
      <c r="A4328" s="116"/>
    </row>
    <row r="4329" ht="18">
      <c r="A4329" s="116"/>
    </row>
    <row r="4330" ht="18">
      <c r="A4330" s="116"/>
    </row>
    <row r="4331" ht="18">
      <c r="A4331" s="116"/>
    </row>
    <row r="4332" ht="18">
      <c r="A4332" s="116"/>
    </row>
    <row r="4333" ht="18">
      <c r="A4333" s="116"/>
    </row>
    <row r="4334" ht="18">
      <c r="A4334" s="116"/>
    </row>
    <row r="4335" ht="18">
      <c r="A4335" s="116"/>
    </row>
    <row r="4336" ht="18">
      <c r="A4336" s="116"/>
    </row>
    <row r="4337" ht="18">
      <c r="A4337" s="116"/>
    </row>
    <row r="4338" ht="18">
      <c r="A4338" s="116"/>
    </row>
    <row r="4339" ht="18">
      <c r="A4339" s="116"/>
    </row>
    <row r="4340" ht="18">
      <c r="A4340" s="116"/>
    </row>
    <row r="4341" ht="18">
      <c r="A4341" s="116"/>
    </row>
    <row r="4342" ht="18">
      <c r="A4342" s="116"/>
    </row>
    <row r="4343" ht="18">
      <c r="A4343" s="116"/>
    </row>
    <row r="4344" ht="18">
      <c r="A4344" s="116"/>
    </row>
    <row r="4345" ht="18">
      <c r="A4345" s="116"/>
    </row>
    <row r="4346" ht="18">
      <c r="A4346" s="116"/>
    </row>
    <row r="4347" ht="18">
      <c r="A4347" s="116"/>
    </row>
    <row r="4348" ht="18">
      <c r="A4348" s="116"/>
    </row>
    <row r="4349" ht="18">
      <c r="A4349" s="116"/>
    </row>
    <row r="4350" ht="18">
      <c r="A4350" s="116"/>
    </row>
    <row r="4351" ht="18">
      <c r="A4351" s="116"/>
    </row>
    <row r="4352" ht="18">
      <c r="A4352" s="116"/>
    </row>
    <row r="4353" ht="18">
      <c r="A4353" s="116"/>
    </row>
    <row r="4354" ht="18">
      <c r="A4354" s="116"/>
    </row>
    <row r="4355" ht="18">
      <c r="A4355" s="116"/>
    </row>
    <row r="4356" ht="18">
      <c r="A4356" s="116"/>
    </row>
    <row r="4357" ht="18">
      <c r="A4357" s="116"/>
    </row>
    <row r="4358" ht="18">
      <c r="A4358" s="116"/>
    </row>
    <row r="4359" ht="18">
      <c r="A4359" s="116"/>
    </row>
    <row r="4360" ht="18">
      <c r="A4360" s="116"/>
    </row>
    <row r="4361" ht="18">
      <c r="A4361" s="116"/>
    </row>
    <row r="4362" ht="18">
      <c r="A4362" s="116"/>
    </row>
    <row r="4363" ht="18">
      <c r="A4363" s="116"/>
    </row>
    <row r="4364" ht="18">
      <c r="A4364" s="116"/>
    </row>
    <row r="4365" ht="18">
      <c r="A4365" s="116"/>
    </row>
    <row r="4366" ht="18">
      <c r="A4366" s="116"/>
    </row>
    <row r="4367" ht="18">
      <c r="A4367" s="116"/>
    </row>
    <row r="4368" ht="18">
      <c r="A4368" s="116"/>
    </row>
    <row r="4369" ht="18">
      <c r="A4369" s="116"/>
    </row>
    <row r="4370" ht="18">
      <c r="A4370" s="116"/>
    </row>
    <row r="4371" ht="18">
      <c r="A4371" s="116"/>
    </row>
    <row r="4372" ht="18">
      <c r="A4372" s="116"/>
    </row>
    <row r="4373" ht="18">
      <c r="A4373" s="116"/>
    </row>
    <row r="4374" ht="18">
      <c r="A4374" s="116"/>
    </row>
    <row r="4375" ht="18">
      <c r="A4375" s="116"/>
    </row>
    <row r="4376" ht="18">
      <c r="A4376" s="116"/>
    </row>
    <row r="4377" ht="18">
      <c r="A4377" s="116"/>
    </row>
    <row r="4378" ht="18">
      <c r="A4378" s="116"/>
    </row>
    <row r="4379" ht="18">
      <c r="A4379" s="116"/>
    </row>
    <row r="4380" ht="18">
      <c r="A4380" s="116"/>
    </row>
    <row r="4381" ht="18">
      <c r="A4381" s="116"/>
    </row>
    <row r="4382" ht="18">
      <c r="A4382" s="116"/>
    </row>
    <row r="4383" ht="18">
      <c r="A4383" s="116"/>
    </row>
    <row r="4384" ht="18">
      <c r="A4384" s="116"/>
    </row>
    <row r="4385" ht="18">
      <c r="A4385" s="116"/>
    </row>
    <row r="4386" ht="18">
      <c r="A4386" s="116"/>
    </row>
    <row r="4387" ht="18">
      <c r="A4387" s="116"/>
    </row>
    <row r="4388" ht="18">
      <c r="A4388" s="116"/>
    </row>
    <row r="4389" ht="18">
      <c r="A4389" s="116"/>
    </row>
    <row r="4390" ht="18">
      <c r="A4390" s="116"/>
    </row>
    <row r="4391" ht="18">
      <c r="A4391" s="116"/>
    </row>
    <row r="4392" ht="18">
      <c r="A4392" s="116"/>
    </row>
    <row r="4393" ht="18">
      <c r="A4393" s="116"/>
    </row>
    <row r="4394" ht="18">
      <c r="A4394" s="116"/>
    </row>
    <row r="4395" ht="18">
      <c r="A4395" s="116"/>
    </row>
    <row r="4396" ht="18">
      <c r="A4396" s="116"/>
    </row>
    <row r="4397" ht="18">
      <c r="A4397" s="116"/>
    </row>
    <row r="4398" ht="18">
      <c r="A4398" s="116"/>
    </row>
    <row r="4399" ht="18">
      <c r="A4399" s="116"/>
    </row>
    <row r="4400" ht="18">
      <c r="A4400" s="116"/>
    </row>
    <row r="4401" ht="18">
      <c r="A4401" s="116"/>
    </row>
    <row r="4402" ht="18">
      <c r="A4402" s="116"/>
    </row>
    <row r="4403" ht="18">
      <c r="A4403" s="116"/>
    </row>
    <row r="4404" ht="18">
      <c r="A4404" s="116"/>
    </row>
    <row r="4405" ht="18">
      <c r="A4405" s="116"/>
    </row>
    <row r="4406" ht="18">
      <c r="A4406" s="116"/>
    </row>
    <row r="4407" ht="18">
      <c r="A4407" s="116"/>
    </row>
    <row r="4408" ht="18">
      <c r="A4408" s="116"/>
    </row>
    <row r="4409" ht="18">
      <c r="A4409" s="116"/>
    </row>
    <row r="4410" ht="18">
      <c r="A4410" s="116"/>
    </row>
    <row r="4411" ht="18">
      <c r="A4411" s="116"/>
    </row>
    <row r="4412" ht="18">
      <c r="A4412" s="116"/>
    </row>
    <row r="4413" ht="18">
      <c r="A4413" s="116"/>
    </row>
    <row r="4414" ht="18">
      <c r="A4414" s="116"/>
    </row>
    <row r="4415" ht="18">
      <c r="A4415" s="116"/>
    </row>
    <row r="4416" ht="18">
      <c r="A4416" s="116"/>
    </row>
    <row r="4417" ht="18">
      <c r="A4417" s="116"/>
    </row>
    <row r="4418" ht="18">
      <c r="A4418" s="116"/>
    </row>
    <row r="4419" ht="18">
      <c r="A4419" s="116"/>
    </row>
    <row r="4420" ht="18">
      <c r="A4420" s="116"/>
    </row>
    <row r="4421" ht="18">
      <c r="A4421" s="116"/>
    </row>
    <row r="4422" ht="18">
      <c r="A4422" s="116"/>
    </row>
    <row r="4423" ht="18">
      <c r="A4423" s="116"/>
    </row>
    <row r="4424" ht="18">
      <c r="A4424" s="116"/>
    </row>
    <row r="4425" ht="18">
      <c r="A4425" s="116"/>
    </row>
    <row r="4426" ht="18">
      <c r="A4426" s="116"/>
    </row>
    <row r="4427" ht="18">
      <c r="A4427" s="116"/>
    </row>
    <row r="4428" ht="18">
      <c r="A4428" s="116"/>
    </row>
    <row r="4429" ht="18">
      <c r="A4429" s="116"/>
    </row>
    <row r="4430" ht="18">
      <c r="A4430" s="116"/>
    </row>
    <row r="4431" ht="18">
      <c r="A4431" s="116"/>
    </row>
    <row r="4432" ht="18">
      <c r="A4432" s="116"/>
    </row>
    <row r="4433" ht="18">
      <c r="A4433" s="116"/>
    </row>
    <row r="4434" ht="18">
      <c r="A4434" s="116"/>
    </row>
    <row r="4435" ht="18">
      <c r="A4435" s="116"/>
    </row>
    <row r="4436" ht="18">
      <c r="A4436" s="116"/>
    </row>
    <row r="4437" ht="18">
      <c r="A4437" s="116"/>
    </row>
    <row r="4438" ht="18">
      <c r="A4438" s="116"/>
    </row>
    <row r="4439" ht="18">
      <c r="A4439" s="116"/>
    </row>
    <row r="4440" ht="18">
      <c r="A4440" s="116"/>
    </row>
    <row r="4441" ht="18">
      <c r="A4441" s="116"/>
    </row>
    <row r="4442" ht="18">
      <c r="A4442" s="116"/>
    </row>
    <row r="4443" ht="18">
      <c r="A4443" s="116"/>
    </row>
    <row r="4444" ht="18">
      <c r="A4444" s="116"/>
    </row>
    <row r="4445" ht="18">
      <c r="A4445" s="116"/>
    </row>
    <row r="4446" ht="18">
      <c r="A4446" s="116"/>
    </row>
    <row r="4447" ht="18">
      <c r="A4447" s="116"/>
    </row>
    <row r="4448" ht="18">
      <c r="A4448" s="116"/>
    </row>
    <row r="4449" ht="18">
      <c r="A4449" s="116"/>
    </row>
    <row r="4450" ht="18">
      <c r="A4450" s="116"/>
    </row>
    <row r="4451" ht="18">
      <c r="A4451" s="116"/>
    </row>
    <row r="4452" ht="18">
      <c r="A4452" s="116"/>
    </row>
    <row r="4453" ht="18">
      <c r="A4453" s="116"/>
    </row>
    <row r="4454" ht="18">
      <c r="A4454" s="116"/>
    </row>
    <row r="4455" ht="18">
      <c r="A4455" s="116"/>
    </row>
    <row r="4456" ht="18">
      <c r="A4456" s="116"/>
    </row>
    <row r="4457" ht="18">
      <c r="A4457" s="116"/>
    </row>
    <row r="4458" ht="18">
      <c r="A4458" s="116"/>
    </row>
    <row r="4459" ht="18">
      <c r="A4459" s="116"/>
    </row>
    <row r="4460" ht="18">
      <c r="A4460" s="116"/>
    </row>
    <row r="4461" ht="18">
      <c r="A4461" s="116"/>
    </row>
    <row r="4462" ht="18">
      <c r="A4462" s="116"/>
    </row>
    <row r="4463" ht="18">
      <c r="A4463" s="116"/>
    </row>
    <row r="4464" ht="18">
      <c r="A4464" s="116"/>
    </row>
    <row r="4465" ht="18">
      <c r="A4465" s="116"/>
    </row>
    <row r="4466" ht="18">
      <c r="A4466" s="116"/>
    </row>
    <row r="4467" ht="18">
      <c r="A4467" s="116"/>
    </row>
    <row r="4468" ht="18">
      <c r="A4468" s="116"/>
    </row>
    <row r="4469" ht="18">
      <c r="A4469" s="116"/>
    </row>
    <row r="4470" ht="18">
      <c r="A4470" s="116"/>
    </row>
    <row r="4471" ht="18">
      <c r="A4471" s="116"/>
    </row>
    <row r="4472" ht="18">
      <c r="A4472" s="116"/>
    </row>
    <row r="4473" ht="18">
      <c r="A4473" s="116"/>
    </row>
    <row r="4474" ht="18">
      <c r="A4474" s="116"/>
    </row>
    <row r="4475" ht="18">
      <c r="A4475" s="116"/>
    </row>
    <row r="4476" ht="18">
      <c r="A4476" s="116"/>
    </row>
    <row r="4477" ht="18">
      <c r="A4477" s="116"/>
    </row>
    <row r="4478" ht="18">
      <c r="A4478" s="116"/>
    </row>
    <row r="4479" ht="18">
      <c r="A4479" s="116"/>
    </row>
    <row r="4480" ht="18">
      <c r="A4480" s="116"/>
    </row>
    <row r="4481" ht="18">
      <c r="A4481" s="116"/>
    </row>
    <row r="4482" ht="18">
      <c r="A4482" s="116"/>
    </row>
    <row r="4483" ht="18">
      <c r="A4483" s="116"/>
    </row>
    <row r="4484" ht="18">
      <c r="A4484" s="116"/>
    </row>
    <row r="4485" ht="18">
      <c r="A4485" s="116"/>
    </row>
    <row r="4486" ht="18">
      <c r="A4486" s="116"/>
    </row>
    <row r="4487" ht="18">
      <c r="A4487" s="116"/>
    </row>
    <row r="4488" ht="18">
      <c r="A4488" s="116"/>
    </row>
    <row r="4489" ht="18">
      <c r="A4489" s="116"/>
    </row>
    <row r="4490" ht="18">
      <c r="A4490" s="116"/>
    </row>
    <row r="4491" ht="18">
      <c r="A4491" s="116"/>
    </row>
    <row r="4492" ht="18">
      <c r="A4492" s="116"/>
    </row>
    <row r="4493" ht="18">
      <c r="A4493" s="116"/>
    </row>
    <row r="4494" ht="18">
      <c r="A4494" s="116"/>
    </row>
    <row r="4495" ht="18">
      <c r="A4495" s="116"/>
    </row>
    <row r="4496" ht="18">
      <c r="A4496" s="116"/>
    </row>
    <row r="4497" ht="18">
      <c r="A4497" s="116"/>
    </row>
    <row r="4498" ht="18">
      <c r="A4498" s="116"/>
    </row>
    <row r="4499" ht="18">
      <c r="A4499" s="116"/>
    </row>
    <row r="4500" ht="18">
      <c r="A4500" s="116"/>
    </row>
    <row r="4501" ht="18">
      <c r="A4501" s="116"/>
    </row>
    <row r="4502" ht="18">
      <c r="A4502" s="116"/>
    </row>
    <row r="4503" ht="18">
      <c r="A4503" s="116"/>
    </row>
    <row r="4504" ht="18">
      <c r="A4504" s="116"/>
    </row>
    <row r="4505" ht="18">
      <c r="A4505" s="116"/>
    </row>
    <row r="4506" ht="18">
      <c r="A4506" s="116"/>
    </row>
    <row r="4507" ht="18">
      <c r="A4507" s="116"/>
    </row>
    <row r="4508" ht="18">
      <c r="A4508" s="116"/>
    </row>
    <row r="4509" ht="18">
      <c r="A4509" s="116"/>
    </row>
    <row r="4510" ht="18">
      <c r="A4510" s="116"/>
    </row>
    <row r="4511" ht="18">
      <c r="A4511" s="116"/>
    </row>
    <row r="4512" ht="18">
      <c r="A4512" s="116"/>
    </row>
    <row r="4513" ht="18">
      <c r="A4513" s="116"/>
    </row>
    <row r="4514" ht="18">
      <c r="A4514" s="116"/>
    </row>
    <row r="4515" ht="18">
      <c r="A4515" s="116"/>
    </row>
    <row r="4516" ht="18">
      <c r="A4516" s="116"/>
    </row>
    <row r="4517" ht="18">
      <c r="A4517" s="116"/>
    </row>
    <row r="4518" ht="18">
      <c r="A4518" s="116"/>
    </row>
    <row r="4519" ht="18">
      <c r="A4519" s="116"/>
    </row>
    <row r="4520" ht="18">
      <c r="A4520" s="116"/>
    </row>
    <row r="4521" ht="18">
      <c r="A4521" s="116"/>
    </row>
    <row r="4522" ht="18">
      <c r="A4522" s="116"/>
    </row>
    <row r="4523" ht="18">
      <c r="A4523" s="116"/>
    </row>
    <row r="4524" ht="18">
      <c r="A4524" s="116"/>
    </row>
    <row r="4525" ht="18">
      <c r="A4525" s="116"/>
    </row>
    <row r="4526" ht="18">
      <c r="A4526" s="116"/>
    </row>
    <row r="4527" ht="18">
      <c r="A4527" s="116"/>
    </row>
    <row r="4528" ht="18">
      <c r="A4528" s="116"/>
    </row>
    <row r="4529" ht="18">
      <c r="A4529" s="116"/>
    </row>
    <row r="4530" ht="18">
      <c r="A4530" s="116"/>
    </row>
    <row r="4531" ht="18">
      <c r="A4531" s="116"/>
    </row>
    <row r="4532" ht="18">
      <c r="A4532" s="116"/>
    </row>
    <row r="4533" ht="18">
      <c r="A4533" s="116"/>
    </row>
    <row r="4534" ht="18">
      <c r="A4534" s="116"/>
    </row>
    <row r="4535" ht="18">
      <c r="A4535" s="116"/>
    </row>
    <row r="4536" ht="18">
      <c r="A4536" s="116"/>
    </row>
    <row r="4537" ht="18">
      <c r="A4537" s="116"/>
    </row>
    <row r="4538" ht="18">
      <c r="A4538" s="116"/>
    </row>
    <row r="4539" ht="18">
      <c r="A4539" s="116"/>
    </row>
    <row r="4540" ht="18">
      <c r="A4540" s="116"/>
    </row>
    <row r="4541" ht="18">
      <c r="A4541" s="116"/>
    </row>
    <row r="4542" ht="18">
      <c r="A4542" s="116"/>
    </row>
    <row r="4543" ht="18">
      <c r="A4543" s="116"/>
    </row>
    <row r="4544" ht="18">
      <c r="A4544" s="116"/>
    </row>
    <row r="4545" ht="18">
      <c r="A4545" s="116"/>
    </row>
    <row r="4546" ht="18">
      <c r="A4546" s="116"/>
    </row>
    <row r="4547" ht="18">
      <c r="A4547" s="116"/>
    </row>
    <row r="4548" ht="18">
      <c r="A4548" s="116"/>
    </row>
    <row r="4549" ht="18">
      <c r="A4549" s="116"/>
    </row>
    <row r="4550" ht="18">
      <c r="A4550" s="116"/>
    </row>
    <row r="4551" ht="18">
      <c r="A4551" s="116"/>
    </row>
    <row r="4552" ht="18">
      <c r="A4552" s="116"/>
    </row>
    <row r="4553" ht="18">
      <c r="A4553" s="116"/>
    </row>
    <row r="4554" ht="18">
      <c r="A4554" s="116"/>
    </row>
    <row r="4555" ht="18">
      <c r="A4555" s="116"/>
    </row>
    <row r="4556" ht="18">
      <c r="A4556" s="116"/>
    </row>
    <row r="4557" ht="18">
      <c r="A4557" s="116"/>
    </row>
    <row r="4558" ht="18">
      <c r="A4558" s="116"/>
    </row>
    <row r="4559" ht="18">
      <c r="A4559" s="116"/>
    </row>
    <row r="4560" ht="18">
      <c r="A4560" s="116"/>
    </row>
    <row r="4561" ht="18">
      <c r="A4561" s="116"/>
    </row>
    <row r="4562" ht="18">
      <c r="A4562" s="116"/>
    </row>
    <row r="4563" ht="18">
      <c r="A4563" s="116"/>
    </row>
    <row r="4564" ht="18">
      <c r="A4564" s="116"/>
    </row>
    <row r="4565" ht="18">
      <c r="A4565" s="116"/>
    </row>
    <row r="4566" ht="18">
      <c r="A4566" s="116"/>
    </row>
    <row r="4567" ht="18">
      <c r="A4567" s="116"/>
    </row>
    <row r="4568" ht="18">
      <c r="A4568" s="116"/>
    </row>
    <row r="4569" ht="18">
      <c r="A4569" s="116"/>
    </row>
    <row r="4570" ht="18">
      <c r="A4570" s="116"/>
    </row>
    <row r="4571" ht="18">
      <c r="A4571" s="116"/>
    </row>
    <row r="4572" ht="18">
      <c r="A4572" s="116"/>
    </row>
    <row r="4573" ht="18">
      <c r="A4573" s="116"/>
    </row>
    <row r="4574" ht="18">
      <c r="A4574" s="116"/>
    </row>
    <row r="4575" ht="18">
      <c r="A4575" s="116"/>
    </row>
    <row r="4576" ht="18">
      <c r="A4576" s="116"/>
    </row>
    <row r="4577" ht="18">
      <c r="A4577" s="116"/>
    </row>
    <row r="4578" ht="18">
      <c r="A4578" s="116"/>
    </row>
    <row r="4579" ht="18">
      <c r="A4579" s="116"/>
    </row>
    <row r="4580" ht="18">
      <c r="A4580" s="116"/>
    </row>
    <row r="4581" ht="18">
      <c r="A4581" s="116"/>
    </row>
    <row r="4582" ht="18">
      <c r="A4582" s="116"/>
    </row>
    <row r="4583" ht="18">
      <c r="A4583" s="116"/>
    </row>
    <row r="4584" ht="18">
      <c r="A4584" s="116"/>
    </row>
    <row r="4585" ht="18">
      <c r="A4585" s="116"/>
    </row>
    <row r="4586" ht="18">
      <c r="A4586" s="116"/>
    </row>
    <row r="4587" ht="18">
      <c r="A4587" s="116"/>
    </row>
    <row r="4588" ht="18">
      <c r="A4588" s="116"/>
    </row>
    <row r="4589" ht="18">
      <c r="A4589" s="116"/>
    </row>
    <row r="4590" ht="18">
      <c r="A4590" s="116"/>
    </row>
    <row r="4591" ht="18">
      <c r="A4591" s="116"/>
    </row>
    <row r="4592" ht="18">
      <c r="A4592" s="116"/>
    </row>
    <row r="4593" ht="18">
      <c r="A4593" s="116"/>
    </row>
    <row r="4594" ht="18">
      <c r="A4594" s="116"/>
    </row>
    <row r="4595" ht="18">
      <c r="A4595" s="116"/>
    </row>
    <row r="4596" ht="18">
      <c r="A4596" s="116"/>
    </row>
    <row r="4597" ht="18">
      <c r="A4597" s="116"/>
    </row>
    <row r="4598" ht="18">
      <c r="A4598" s="116"/>
    </row>
    <row r="4599" ht="18">
      <c r="A4599" s="116"/>
    </row>
    <row r="4600" ht="18">
      <c r="A4600" s="116"/>
    </row>
    <row r="4601" ht="18">
      <c r="A4601" s="116"/>
    </row>
    <row r="4602" ht="18">
      <c r="A4602" s="116"/>
    </row>
    <row r="4603" ht="18">
      <c r="A4603" s="116"/>
    </row>
    <row r="4604" ht="18">
      <c r="A4604" s="116"/>
    </row>
    <row r="4605" ht="18">
      <c r="A4605" s="116"/>
    </row>
    <row r="4606" ht="18">
      <c r="A4606" s="116"/>
    </row>
    <row r="4607" ht="18">
      <c r="A4607" s="116"/>
    </row>
    <row r="4608" ht="18">
      <c r="A4608" s="116"/>
    </row>
    <row r="4609" ht="18">
      <c r="A4609" s="116"/>
    </row>
    <row r="4610" ht="18">
      <c r="A4610" s="116"/>
    </row>
    <row r="4611" ht="18">
      <c r="A4611" s="116"/>
    </row>
    <row r="4612" ht="18">
      <c r="A4612" s="116"/>
    </row>
    <row r="4613" ht="18">
      <c r="A4613" s="116"/>
    </row>
    <row r="4614" ht="18">
      <c r="A4614" s="116"/>
    </row>
    <row r="4615" ht="18">
      <c r="A4615" s="116"/>
    </row>
    <row r="4616" ht="18">
      <c r="A4616" s="116"/>
    </row>
    <row r="4617" ht="18">
      <c r="A4617" s="116"/>
    </row>
    <row r="4618" ht="18">
      <c r="A4618" s="116"/>
    </row>
    <row r="4619" ht="18">
      <c r="A4619" s="116"/>
    </row>
    <row r="4620" ht="18">
      <c r="A4620" s="116"/>
    </row>
    <row r="4621" ht="18">
      <c r="A4621" s="116"/>
    </row>
    <row r="4622" ht="18">
      <c r="A4622" s="116"/>
    </row>
    <row r="4623" ht="18">
      <c r="A4623" s="116"/>
    </row>
    <row r="4624" ht="18">
      <c r="A4624" s="116"/>
    </row>
    <row r="4625" ht="18">
      <c r="A4625" s="116"/>
    </row>
    <row r="4626" ht="18">
      <c r="A4626" s="116"/>
    </row>
    <row r="4627" ht="18">
      <c r="A4627" s="116"/>
    </row>
    <row r="4628" ht="18">
      <c r="A4628" s="116"/>
    </row>
    <row r="4629" ht="18">
      <c r="A4629" s="116"/>
    </row>
    <row r="4630" ht="18">
      <c r="A4630" s="116"/>
    </row>
    <row r="4631" ht="18">
      <c r="A4631" s="116"/>
    </row>
    <row r="4632" ht="18">
      <c r="A4632" s="116"/>
    </row>
    <row r="4633" ht="18">
      <c r="A4633" s="116"/>
    </row>
    <row r="4634" ht="18">
      <c r="A4634" s="116"/>
    </row>
    <row r="4635" ht="18">
      <c r="A4635" s="116"/>
    </row>
    <row r="4636" ht="18">
      <c r="A4636" s="116"/>
    </row>
    <row r="4637" ht="18">
      <c r="A4637" s="116"/>
    </row>
    <row r="4638" ht="18">
      <c r="A4638" s="116"/>
    </row>
    <row r="4639" ht="18">
      <c r="A4639" s="116"/>
    </row>
    <row r="4640" ht="18">
      <c r="A4640" s="116"/>
    </row>
    <row r="4641" ht="18">
      <c r="A4641" s="116"/>
    </row>
    <row r="4642" ht="18">
      <c r="A4642" s="116"/>
    </row>
    <row r="4643" ht="18">
      <c r="A4643" s="116"/>
    </row>
    <row r="4644" ht="18">
      <c r="A4644" s="116"/>
    </row>
    <row r="4645" ht="18">
      <c r="A4645" s="116"/>
    </row>
    <row r="4646" ht="18">
      <c r="A4646" s="116"/>
    </row>
    <row r="4647" ht="18">
      <c r="A4647" s="116"/>
    </row>
    <row r="4648" ht="18">
      <c r="A4648" s="116"/>
    </row>
    <row r="4649" ht="18">
      <c r="A4649" s="116"/>
    </row>
    <row r="4650" ht="18">
      <c r="A4650" s="116"/>
    </row>
    <row r="4651" ht="18">
      <c r="A4651" s="116"/>
    </row>
    <row r="4652" ht="18">
      <c r="A4652" s="116"/>
    </row>
    <row r="4653" ht="18">
      <c r="A4653" s="116"/>
    </row>
    <row r="4654" ht="18">
      <c r="A4654" s="116"/>
    </row>
    <row r="4655" ht="18">
      <c r="A4655" s="116"/>
    </row>
    <row r="4656" ht="18">
      <c r="A4656" s="116"/>
    </row>
    <row r="4657" ht="18">
      <c r="A4657" s="116"/>
    </row>
    <row r="4658" ht="18">
      <c r="A4658" s="116"/>
    </row>
    <row r="4659" ht="18">
      <c r="A4659" s="116"/>
    </row>
    <row r="4660" ht="18">
      <c r="A4660" s="116"/>
    </row>
    <row r="4661" ht="18">
      <c r="A4661" s="116"/>
    </row>
    <row r="4662" ht="18">
      <c r="A4662" s="116"/>
    </row>
    <row r="4663" ht="18">
      <c r="A4663" s="116"/>
    </row>
    <row r="4664" ht="18">
      <c r="A4664" s="116"/>
    </row>
    <row r="4665" ht="18">
      <c r="A4665" s="116"/>
    </row>
    <row r="4666" ht="18">
      <c r="A4666" s="116"/>
    </row>
    <row r="4667" ht="18">
      <c r="A4667" s="116"/>
    </row>
    <row r="4668" ht="18">
      <c r="A4668" s="116"/>
    </row>
    <row r="4669" ht="18">
      <c r="A4669" s="116"/>
    </row>
    <row r="4670" ht="18">
      <c r="A4670" s="116"/>
    </row>
    <row r="4671" ht="18">
      <c r="A4671" s="116"/>
    </row>
    <row r="4672" ht="18">
      <c r="A4672" s="116"/>
    </row>
    <row r="4673" ht="18">
      <c r="A4673" s="116"/>
    </row>
    <row r="4674" ht="18">
      <c r="A4674" s="116"/>
    </row>
    <row r="4675" ht="18">
      <c r="A4675" s="116"/>
    </row>
    <row r="4676" ht="18">
      <c r="A4676" s="116"/>
    </row>
    <row r="4677" ht="18">
      <c r="A4677" s="116"/>
    </row>
    <row r="4678" ht="18">
      <c r="A4678" s="116"/>
    </row>
    <row r="4679" ht="18">
      <c r="A4679" s="116"/>
    </row>
    <row r="4680" ht="18">
      <c r="A4680" s="116"/>
    </row>
    <row r="4681" ht="18">
      <c r="A4681" s="116"/>
    </row>
    <row r="4682" ht="18">
      <c r="A4682" s="116"/>
    </row>
    <row r="4683" ht="18">
      <c r="A4683" s="116"/>
    </row>
    <row r="4684" ht="18">
      <c r="A4684" s="116"/>
    </row>
    <row r="4685" ht="18">
      <c r="A4685" s="116"/>
    </row>
    <row r="4686" ht="18">
      <c r="A4686" s="116"/>
    </row>
    <row r="4687" ht="18">
      <c r="A4687" s="116"/>
    </row>
    <row r="4688" ht="18">
      <c r="A4688" s="116"/>
    </row>
    <row r="4689" ht="18">
      <c r="A4689" s="116"/>
    </row>
    <row r="4690" ht="18">
      <c r="A4690" s="116"/>
    </row>
    <row r="4691" ht="18">
      <c r="A4691" s="116"/>
    </row>
    <row r="4692" ht="18">
      <c r="A4692" s="116"/>
    </row>
    <row r="4693" ht="18">
      <c r="A4693" s="116"/>
    </row>
    <row r="4694" ht="18">
      <c r="A4694" s="116"/>
    </row>
    <row r="4695" ht="18">
      <c r="A4695" s="116"/>
    </row>
    <row r="4696" ht="18">
      <c r="A4696" s="116"/>
    </row>
    <row r="4697" ht="18">
      <c r="A4697" s="116"/>
    </row>
    <row r="4698" ht="18">
      <c r="A4698" s="116"/>
    </row>
    <row r="4699" ht="18">
      <c r="A4699" s="116"/>
    </row>
    <row r="4700" ht="18">
      <c r="A4700" s="116"/>
    </row>
    <row r="4701" ht="18">
      <c r="A4701" s="116"/>
    </row>
    <row r="4702" ht="18">
      <c r="A4702" s="116"/>
    </row>
    <row r="4703" ht="18">
      <c r="A4703" s="116"/>
    </row>
    <row r="4704" ht="18">
      <c r="A4704" s="116"/>
    </row>
    <row r="4705" ht="18">
      <c r="A4705" s="116"/>
    </row>
    <row r="4706" ht="18">
      <c r="A4706" s="116"/>
    </row>
    <row r="4707" ht="18">
      <c r="A4707" s="116"/>
    </row>
    <row r="4708" ht="18">
      <c r="A4708" s="116"/>
    </row>
    <row r="4709" ht="18">
      <c r="A4709" s="116"/>
    </row>
    <row r="4710" ht="18">
      <c r="A4710" s="116"/>
    </row>
    <row r="4711" ht="18">
      <c r="A4711" s="116"/>
    </row>
    <row r="4712" ht="18">
      <c r="A4712" s="116"/>
    </row>
    <row r="4713" ht="18">
      <c r="A4713" s="116"/>
    </row>
    <row r="4714" ht="18">
      <c r="A4714" s="116"/>
    </row>
    <row r="4715" ht="18">
      <c r="A4715" s="116"/>
    </row>
    <row r="4716" ht="18">
      <c r="A4716" s="116"/>
    </row>
    <row r="4717" ht="18">
      <c r="A4717" s="116"/>
    </row>
    <row r="4718" ht="18">
      <c r="A4718" s="116"/>
    </row>
    <row r="4719" ht="18">
      <c r="A4719" s="116"/>
    </row>
    <row r="4720" ht="18">
      <c r="A4720" s="116"/>
    </row>
    <row r="4721" ht="18">
      <c r="A4721" s="116"/>
    </row>
    <row r="4722" ht="18">
      <c r="A4722" s="116"/>
    </row>
    <row r="4723" ht="18">
      <c r="A4723" s="116"/>
    </row>
    <row r="4724" ht="18">
      <c r="A4724" s="116"/>
    </row>
    <row r="4725" ht="18">
      <c r="A4725" s="116"/>
    </row>
    <row r="4726" ht="18">
      <c r="A4726" s="116"/>
    </row>
    <row r="4727" ht="18">
      <c r="A4727" s="116"/>
    </row>
    <row r="4728" ht="18">
      <c r="A4728" s="116"/>
    </row>
    <row r="4729" ht="18">
      <c r="A4729" s="116"/>
    </row>
    <row r="4730" ht="18">
      <c r="A4730" s="116"/>
    </row>
    <row r="4731" ht="18">
      <c r="A4731" s="116"/>
    </row>
    <row r="4732" ht="18">
      <c r="A4732" s="116"/>
    </row>
    <row r="4733" ht="18">
      <c r="A4733" s="116"/>
    </row>
    <row r="4734" ht="18">
      <c r="A4734" s="116"/>
    </row>
    <row r="4735" ht="18">
      <c r="A4735" s="116"/>
    </row>
    <row r="4736" ht="18">
      <c r="A4736" s="116"/>
    </row>
    <row r="4737" ht="18">
      <c r="A4737" s="116"/>
    </row>
    <row r="4738" ht="18">
      <c r="A4738" s="116"/>
    </row>
    <row r="4739" ht="18">
      <c r="A4739" s="116"/>
    </row>
    <row r="4740" ht="18">
      <c r="A4740" s="116"/>
    </row>
    <row r="4741" ht="18">
      <c r="A4741" s="116"/>
    </row>
    <row r="4742" ht="18">
      <c r="A4742" s="116"/>
    </row>
    <row r="4743" ht="18">
      <c r="A4743" s="116"/>
    </row>
    <row r="4744" ht="18">
      <c r="A4744" s="116"/>
    </row>
    <row r="4745" ht="18">
      <c r="A4745" s="116"/>
    </row>
    <row r="4746" ht="18">
      <c r="A4746" s="116"/>
    </row>
    <row r="4747" ht="18">
      <c r="A4747" s="116"/>
    </row>
    <row r="4748" ht="18">
      <c r="A4748" s="116"/>
    </row>
    <row r="4749" ht="18">
      <c r="A4749" s="116"/>
    </row>
    <row r="4750" ht="18">
      <c r="A4750" s="116"/>
    </row>
    <row r="4751" ht="18">
      <c r="A4751" s="116"/>
    </row>
    <row r="4752" ht="18">
      <c r="A4752" s="116"/>
    </row>
    <row r="4753" ht="18">
      <c r="A4753" s="116"/>
    </row>
    <row r="4754" ht="18">
      <c r="A4754" s="116"/>
    </row>
    <row r="4755" ht="18">
      <c r="A4755" s="116"/>
    </row>
    <row r="4756" ht="18">
      <c r="A4756" s="116"/>
    </row>
    <row r="4757" ht="18">
      <c r="A4757" s="116"/>
    </row>
    <row r="4758" ht="18">
      <c r="A4758" s="116"/>
    </row>
    <row r="4759" ht="18">
      <c r="A4759" s="116"/>
    </row>
    <row r="4760" ht="18">
      <c r="A4760" s="116"/>
    </row>
    <row r="4761" ht="18">
      <c r="A4761" s="116"/>
    </row>
    <row r="4762" ht="18">
      <c r="A4762" s="116"/>
    </row>
    <row r="4763" ht="18">
      <c r="A4763" s="116"/>
    </row>
    <row r="4764" ht="18">
      <c r="A4764" s="116"/>
    </row>
    <row r="4765" ht="18">
      <c r="A4765" s="116"/>
    </row>
    <row r="4766" ht="18">
      <c r="A4766" s="116"/>
    </row>
    <row r="4767" ht="18">
      <c r="A4767" s="116"/>
    </row>
    <row r="4768" ht="18">
      <c r="A4768" s="116"/>
    </row>
    <row r="4769" ht="18">
      <c r="A4769" s="116"/>
    </row>
    <row r="4770" ht="18">
      <c r="A4770" s="116"/>
    </row>
    <row r="4771" ht="18">
      <c r="A4771" s="116"/>
    </row>
    <row r="4772" ht="18">
      <c r="A4772" s="116"/>
    </row>
    <row r="4773" ht="18">
      <c r="A4773" s="116"/>
    </row>
    <row r="4774" ht="18">
      <c r="A4774" s="116"/>
    </row>
    <row r="4775" ht="18">
      <c r="A4775" s="116"/>
    </row>
    <row r="4776" ht="18">
      <c r="A4776" s="116"/>
    </row>
    <row r="4777" ht="18">
      <c r="A4777" s="116"/>
    </row>
    <row r="4778" ht="18">
      <c r="A4778" s="116"/>
    </row>
    <row r="4779" ht="18">
      <c r="A4779" s="116"/>
    </row>
    <row r="4780" ht="18">
      <c r="A4780" s="116"/>
    </row>
    <row r="4781" ht="18">
      <c r="A4781" s="116"/>
    </row>
    <row r="4782" ht="18">
      <c r="A4782" s="116"/>
    </row>
    <row r="4783" ht="18">
      <c r="A4783" s="116"/>
    </row>
    <row r="4784" ht="18">
      <c r="A4784" s="116"/>
    </row>
    <row r="4785" ht="18">
      <c r="A4785" s="116"/>
    </row>
    <row r="4786" ht="18">
      <c r="A4786" s="116"/>
    </row>
    <row r="4787" ht="18">
      <c r="A4787" s="116"/>
    </row>
    <row r="4788" ht="18">
      <c r="A4788" s="116"/>
    </row>
    <row r="4789" ht="18">
      <c r="A4789" s="116"/>
    </row>
    <row r="4790" ht="18">
      <c r="A4790" s="116"/>
    </row>
    <row r="4791" ht="18">
      <c r="A4791" s="116"/>
    </row>
    <row r="4792" ht="18">
      <c r="A4792" s="116"/>
    </row>
    <row r="4793" ht="18">
      <c r="A4793" s="116"/>
    </row>
    <row r="4794" ht="18">
      <c r="A4794" s="116"/>
    </row>
    <row r="4795" ht="18">
      <c r="A4795" s="116"/>
    </row>
    <row r="4796" ht="18">
      <c r="A4796" s="116"/>
    </row>
    <row r="4797" ht="18">
      <c r="A4797" s="116"/>
    </row>
    <row r="4798" ht="18">
      <c r="A4798" s="116"/>
    </row>
    <row r="4799" ht="18">
      <c r="A4799" s="116"/>
    </row>
    <row r="4800" ht="18">
      <c r="A4800" s="116"/>
    </row>
    <row r="4801" ht="18">
      <c r="A4801" s="116"/>
    </row>
    <row r="4802" ht="18">
      <c r="A4802" s="116"/>
    </row>
    <row r="4803" ht="18">
      <c r="A4803" s="116"/>
    </row>
    <row r="4804" ht="18">
      <c r="A4804" s="116"/>
    </row>
    <row r="4805" ht="18">
      <c r="A4805" s="116"/>
    </row>
    <row r="4806" ht="18">
      <c r="A4806" s="116"/>
    </row>
    <row r="4807" ht="18">
      <c r="A4807" s="116"/>
    </row>
    <row r="4808" ht="18">
      <c r="A4808" s="116"/>
    </row>
    <row r="4809" ht="18">
      <c r="A4809" s="116"/>
    </row>
    <row r="4810" ht="18">
      <c r="A4810" s="116"/>
    </row>
    <row r="4811" ht="18">
      <c r="A4811" s="116"/>
    </row>
    <row r="4812" ht="18">
      <c r="A4812" s="116"/>
    </row>
    <row r="4813" ht="18">
      <c r="A4813" s="116"/>
    </row>
    <row r="4814" ht="18">
      <c r="A4814" s="116"/>
    </row>
    <row r="4815" ht="18">
      <c r="A4815" s="116"/>
    </row>
    <row r="4816" ht="18">
      <c r="A4816" s="116"/>
    </row>
    <row r="4817" ht="18">
      <c r="A4817" s="116"/>
    </row>
    <row r="4818" ht="18">
      <c r="A4818" s="116"/>
    </row>
    <row r="4819" ht="18">
      <c r="A4819" s="116"/>
    </row>
    <row r="4820" ht="18">
      <c r="A4820" s="116"/>
    </row>
    <row r="4821" ht="18">
      <c r="A4821" s="116"/>
    </row>
    <row r="4822" ht="18">
      <c r="A4822" s="116"/>
    </row>
    <row r="4823" ht="18">
      <c r="A4823" s="116"/>
    </row>
    <row r="4824" ht="18">
      <c r="A4824" s="116"/>
    </row>
    <row r="4825" ht="18">
      <c r="A4825" s="116"/>
    </row>
    <row r="4826" ht="18">
      <c r="A4826" s="116"/>
    </row>
    <row r="4827" ht="18">
      <c r="A4827" s="116"/>
    </row>
    <row r="4828" ht="18">
      <c r="A4828" s="116"/>
    </row>
    <row r="4829" ht="18">
      <c r="A4829" s="116"/>
    </row>
    <row r="4830" ht="18">
      <c r="A4830" s="116"/>
    </row>
    <row r="4831" ht="18">
      <c r="A4831" s="116"/>
    </row>
    <row r="4832" ht="18">
      <c r="A4832" s="116"/>
    </row>
    <row r="4833" ht="18">
      <c r="A4833" s="116"/>
    </row>
    <row r="4834" ht="18">
      <c r="A4834" s="116"/>
    </row>
    <row r="4835" ht="18">
      <c r="A4835" s="116"/>
    </row>
    <row r="4836" ht="18">
      <c r="A4836" s="116"/>
    </row>
    <row r="4837" ht="18">
      <c r="A4837" s="116"/>
    </row>
    <row r="4838" ht="18">
      <c r="A4838" s="116"/>
    </row>
    <row r="4839" ht="18">
      <c r="A4839" s="116"/>
    </row>
    <row r="4840" ht="18">
      <c r="A4840" s="116"/>
    </row>
    <row r="4841" ht="18">
      <c r="A4841" s="116"/>
    </row>
    <row r="4842" ht="18">
      <c r="A4842" s="116"/>
    </row>
    <row r="4843" ht="18">
      <c r="A4843" s="116"/>
    </row>
    <row r="4844" ht="18">
      <c r="A4844" s="116"/>
    </row>
    <row r="4845" ht="18">
      <c r="A4845" s="116"/>
    </row>
    <row r="4846" ht="18">
      <c r="A4846" s="116"/>
    </row>
    <row r="4847" ht="18">
      <c r="A4847" s="116"/>
    </row>
    <row r="4848" ht="18">
      <c r="A4848" s="116"/>
    </row>
    <row r="4849" ht="18">
      <c r="A4849" s="116"/>
    </row>
    <row r="4850" ht="18">
      <c r="A4850" s="116"/>
    </row>
    <row r="4851" ht="18">
      <c r="A4851" s="116"/>
    </row>
    <row r="4852" ht="18">
      <c r="A4852" s="116"/>
    </row>
    <row r="4853" ht="18">
      <c r="A4853" s="116"/>
    </row>
    <row r="4854" ht="18">
      <c r="A4854" s="116"/>
    </row>
    <row r="4855" ht="18">
      <c r="A4855" s="116"/>
    </row>
    <row r="4856" ht="18">
      <c r="A4856" s="116"/>
    </row>
    <row r="4857" ht="18">
      <c r="A4857" s="116"/>
    </row>
    <row r="4858" ht="18">
      <c r="A4858" s="116"/>
    </row>
    <row r="4859" ht="18">
      <c r="A4859" s="116"/>
    </row>
    <row r="4860" ht="18">
      <c r="A4860" s="116"/>
    </row>
    <row r="4861" ht="18">
      <c r="A4861" s="116"/>
    </row>
    <row r="4862" ht="18">
      <c r="A4862" s="116"/>
    </row>
    <row r="4863" ht="18">
      <c r="A4863" s="116"/>
    </row>
    <row r="4864" ht="18">
      <c r="A4864" s="116"/>
    </row>
    <row r="4865" ht="18">
      <c r="A4865" s="116"/>
    </row>
    <row r="4866" ht="18">
      <c r="A4866" s="116"/>
    </row>
    <row r="4867" ht="18">
      <c r="A4867" s="116"/>
    </row>
    <row r="4868" ht="18">
      <c r="A4868" s="116"/>
    </row>
    <row r="4869" ht="18">
      <c r="A4869" s="116"/>
    </row>
    <row r="4870" ht="18">
      <c r="A4870" s="116"/>
    </row>
    <row r="4871" ht="18">
      <c r="A4871" s="116"/>
    </row>
    <row r="4872" ht="18">
      <c r="A4872" s="116"/>
    </row>
    <row r="4873" ht="18">
      <c r="A4873" s="116"/>
    </row>
    <row r="4874" ht="18">
      <c r="A4874" s="116"/>
    </row>
    <row r="4875" ht="18">
      <c r="A4875" s="116"/>
    </row>
    <row r="4876" ht="18">
      <c r="A4876" s="116"/>
    </row>
    <row r="4877" ht="18">
      <c r="A4877" s="116"/>
    </row>
    <row r="4878" ht="18">
      <c r="A4878" s="116"/>
    </row>
    <row r="4879" ht="18">
      <c r="A4879" s="116"/>
    </row>
    <row r="4880" ht="18">
      <c r="A4880" s="116"/>
    </row>
    <row r="4881" ht="18">
      <c r="A4881" s="116"/>
    </row>
    <row r="4882" ht="18">
      <c r="A4882" s="116"/>
    </row>
    <row r="4883" ht="18">
      <c r="A4883" s="116"/>
    </row>
    <row r="4884" ht="18">
      <c r="A4884" s="116"/>
    </row>
    <row r="4885" ht="18">
      <c r="A4885" s="116"/>
    </row>
    <row r="4886" ht="18">
      <c r="A4886" s="116"/>
    </row>
    <row r="4887" ht="18">
      <c r="A4887" s="116"/>
    </row>
    <row r="4888" ht="18">
      <c r="A4888" s="116"/>
    </row>
    <row r="4889" ht="18">
      <c r="A4889" s="116"/>
    </row>
    <row r="4890" ht="18">
      <c r="A4890" s="116"/>
    </row>
    <row r="4891" ht="18">
      <c r="A4891" s="116"/>
    </row>
    <row r="4892" ht="18">
      <c r="A4892" s="116"/>
    </row>
    <row r="4893" ht="18">
      <c r="A4893" s="116"/>
    </row>
    <row r="4894" ht="18">
      <c r="A4894" s="116"/>
    </row>
    <row r="4895" ht="18">
      <c r="A4895" s="116"/>
    </row>
    <row r="4896" ht="18">
      <c r="A4896" s="116"/>
    </row>
    <row r="4897" ht="18">
      <c r="A4897" s="116"/>
    </row>
    <row r="4898" ht="18">
      <c r="A4898" s="116"/>
    </row>
    <row r="4899" ht="18">
      <c r="A4899" s="116"/>
    </row>
    <row r="4900" ht="18">
      <c r="A4900" s="116"/>
    </row>
    <row r="4901" ht="18">
      <c r="A4901" s="116"/>
    </row>
    <row r="4902" ht="18">
      <c r="A4902" s="116"/>
    </row>
    <row r="4903" ht="18">
      <c r="A4903" s="116"/>
    </row>
    <row r="4904" ht="18">
      <c r="A4904" s="116"/>
    </row>
    <row r="4905" ht="18">
      <c r="A4905" s="116"/>
    </row>
    <row r="4906" ht="18">
      <c r="A4906" s="116"/>
    </row>
    <row r="4907" ht="18">
      <c r="A4907" s="116"/>
    </row>
    <row r="4908" ht="18">
      <c r="A4908" s="116"/>
    </row>
    <row r="4909" ht="18">
      <c r="A4909" s="116"/>
    </row>
    <row r="4910" ht="18">
      <c r="A4910" s="116"/>
    </row>
    <row r="4911" ht="18">
      <c r="A4911" s="116"/>
    </row>
    <row r="4912" ht="18">
      <c r="A4912" s="116"/>
    </row>
    <row r="4913" ht="18">
      <c r="A4913" s="116"/>
    </row>
    <row r="4914" ht="18">
      <c r="A4914" s="116"/>
    </row>
    <row r="4915" ht="18">
      <c r="A4915" s="116"/>
    </row>
    <row r="4916" ht="18">
      <c r="A4916" s="116"/>
    </row>
    <row r="4917" ht="18">
      <c r="A4917" s="116"/>
    </row>
    <row r="4918" ht="18">
      <c r="A4918" s="116"/>
    </row>
    <row r="4919" ht="18">
      <c r="A4919" s="116"/>
    </row>
    <row r="4920" ht="18">
      <c r="A4920" s="116"/>
    </row>
    <row r="4921" ht="18">
      <c r="A4921" s="116"/>
    </row>
    <row r="4922" ht="18">
      <c r="A4922" s="116"/>
    </row>
    <row r="4923" ht="18">
      <c r="A4923" s="116"/>
    </row>
    <row r="4924" ht="18">
      <c r="A4924" s="116"/>
    </row>
    <row r="4925" ht="18">
      <c r="A4925" s="116"/>
    </row>
    <row r="4926" ht="18">
      <c r="A4926" s="116"/>
    </row>
    <row r="4927" ht="18">
      <c r="A4927" s="116"/>
    </row>
    <row r="4928" ht="18">
      <c r="A4928" s="116"/>
    </row>
    <row r="4929" ht="18">
      <c r="A4929" s="116"/>
    </row>
    <row r="4930" ht="18">
      <c r="A4930" s="116"/>
    </row>
    <row r="4931" ht="18">
      <c r="A4931" s="116"/>
    </row>
    <row r="4932" ht="18">
      <c r="A4932" s="116"/>
    </row>
    <row r="4933" ht="18">
      <c r="A4933" s="116"/>
    </row>
    <row r="4934" ht="18">
      <c r="A4934" s="116"/>
    </row>
    <row r="4935" ht="18">
      <c r="A4935" s="116"/>
    </row>
    <row r="4936" ht="18">
      <c r="A4936" s="116"/>
    </row>
    <row r="4937" ht="18">
      <c r="A4937" s="116"/>
    </row>
    <row r="4938" ht="18">
      <c r="A4938" s="116"/>
    </row>
    <row r="4939" ht="18">
      <c r="A4939" s="116"/>
    </row>
    <row r="4940" ht="18">
      <c r="A4940" s="116"/>
    </row>
    <row r="4941" ht="18">
      <c r="A4941" s="116"/>
    </row>
    <row r="4942" ht="18">
      <c r="A4942" s="116"/>
    </row>
    <row r="4943" ht="18">
      <c r="A4943" s="116"/>
    </row>
    <row r="4944" ht="18">
      <c r="A4944" s="116"/>
    </row>
    <row r="4945" ht="18">
      <c r="A4945" s="116"/>
    </row>
    <row r="4946" ht="18">
      <c r="A4946" s="116"/>
    </row>
    <row r="4947" ht="18">
      <c r="A4947" s="116"/>
    </row>
    <row r="4948" ht="18">
      <c r="A4948" s="116"/>
    </row>
    <row r="4949" ht="18">
      <c r="A4949" s="116"/>
    </row>
    <row r="4950" ht="18">
      <c r="A4950" s="116"/>
    </row>
    <row r="4951" ht="18">
      <c r="A4951" s="116"/>
    </row>
    <row r="4952" ht="18">
      <c r="A4952" s="116"/>
    </row>
    <row r="4953" ht="18">
      <c r="A4953" s="116"/>
    </row>
    <row r="4954" ht="18">
      <c r="A4954" s="116"/>
    </row>
    <row r="4955" ht="18">
      <c r="A4955" s="116"/>
    </row>
    <row r="4956" ht="18">
      <c r="A4956" s="116"/>
    </row>
    <row r="4957" ht="18">
      <c r="A4957" s="116"/>
    </row>
    <row r="4958" ht="18">
      <c r="A4958" s="116"/>
    </row>
    <row r="4959" ht="18">
      <c r="A4959" s="116"/>
    </row>
    <row r="4960" ht="18">
      <c r="A4960" s="116"/>
    </row>
    <row r="4961" ht="18">
      <c r="A4961" s="116"/>
    </row>
    <row r="4962" ht="18">
      <c r="A4962" s="116"/>
    </row>
    <row r="4963" ht="18">
      <c r="A4963" s="116"/>
    </row>
    <row r="4964" ht="18">
      <c r="A4964" s="116"/>
    </row>
    <row r="4965" ht="18">
      <c r="A4965" s="116"/>
    </row>
    <row r="4966" ht="18">
      <c r="A4966" s="116"/>
    </row>
    <row r="4967" ht="18">
      <c r="A4967" s="116"/>
    </row>
    <row r="4968" ht="18">
      <c r="A4968" s="116"/>
    </row>
    <row r="4969" ht="18">
      <c r="A4969" s="116"/>
    </row>
    <row r="4970" ht="18">
      <c r="A4970" s="116"/>
    </row>
    <row r="4971" ht="18">
      <c r="A4971" s="116"/>
    </row>
    <row r="4972" ht="18">
      <c r="A4972" s="116"/>
    </row>
    <row r="4973" ht="18">
      <c r="A4973" s="116"/>
    </row>
    <row r="4974" ht="18">
      <c r="A4974" s="116"/>
    </row>
    <row r="4975" ht="18">
      <c r="A4975" s="116"/>
    </row>
    <row r="4976" ht="18">
      <c r="A4976" s="116"/>
    </row>
    <row r="4977" ht="18">
      <c r="A4977" s="116"/>
    </row>
    <row r="4978" ht="18">
      <c r="A4978" s="116"/>
    </row>
    <row r="4979" ht="18">
      <c r="A4979" s="116"/>
    </row>
    <row r="4980" ht="18">
      <c r="A4980" s="116"/>
    </row>
    <row r="4981" ht="18">
      <c r="A4981" s="116"/>
    </row>
    <row r="4982" ht="18">
      <c r="A4982" s="116"/>
    </row>
    <row r="4983" ht="18">
      <c r="A4983" s="116"/>
    </row>
    <row r="4984" ht="18">
      <c r="A4984" s="116"/>
    </row>
    <row r="4985" ht="18">
      <c r="A4985" s="116"/>
    </row>
    <row r="4986" ht="18">
      <c r="A4986" s="116"/>
    </row>
    <row r="4987" ht="18">
      <c r="A4987" s="116"/>
    </row>
    <row r="4988" ht="18">
      <c r="A4988" s="116"/>
    </row>
    <row r="4989" ht="18">
      <c r="A4989" s="116"/>
    </row>
    <row r="4990" ht="18">
      <c r="A4990" s="116"/>
    </row>
    <row r="4991" ht="18">
      <c r="A4991" s="116"/>
    </row>
    <row r="4992" ht="18">
      <c r="A4992" s="116"/>
    </row>
    <row r="4993" ht="18">
      <c r="A4993" s="116"/>
    </row>
    <row r="4994" ht="18">
      <c r="A4994" s="116"/>
    </row>
    <row r="4995" ht="18">
      <c r="A4995" s="116"/>
    </row>
    <row r="4996" ht="18">
      <c r="A4996" s="116"/>
    </row>
    <row r="4997" ht="18">
      <c r="A4997" s="116"/>
    </row>
    <row r="4998" ht="18">
      <c r="A4998" s="116"/>
    </row>
    <row r="4999" ht="18">
      <c r="A4999" s="116"/>
    </row>
    <row r="5000" ht="18">
      <c r="A5000" s="116"/>
    </row>
    <row r="5001" ht="18">
      <c r="A5001" s="116"/>
    </row>
    <row r="5002" ht="18">
      <c r="A5002" s="116"/>
    </row>
    <row r="5003" ht="18">
      <c r="A5003" s="116"/>
    </row>
    <row r="5004" ht="18">
      <c r="A5004" s="116"/>
    </row>
    <row r="5005" ht="18">
      <c r="A5005" s="116"/>
    </row>
    <row r="5006" ht="18">
      <c r="A5006" s="116"/>
    </row>
    <row r="5007" ht="18">
      <c r="A5007" s="116"/>
    </row>
    <row r="5008" ht="18">
      <c r="A5008" s="116"/>
    </row>
    <row r="5009" ht="18">
      <c r="A5009" s="116"/>
    </row>
    <row r="5010" ht="18">
      <c r="A5010" s="116"/>
    </row>
    <row r="5011" ht="18">
      <c r="A5011" s="116"/>
    </row>
    <row r="5012" ht="18">
      <c r="A5012" s="116"/>
    </row>
    <row r="5013" ht="18">
      <c r="A5013" s="116"/>
    </row>
    <row r="5014" ht="18">
      <c r="A5014" s="116"/>
    </row>
    <row r="5015" ht="18">
      <c r="A5015" s="116"/>
    </row>
    <row r="5016" ht="18">
      <c r="A5016" s="116"/>
    </row>
    <row r="5017" ht="18">
      <c r="A5017" s="116"/>
    </row>
    <row r="5018" ht="18">
      <c r="A5018" s="116"/>
    </row>
    <row r="5019" ht="18">
      <c r="A5019" s="116"/>
    </row>
    <row r="5020" ht="18">
      <c r="A5020" s="116"/>
    </row>
    <row r="5021" ht="18">
      <c r="A5021" s="116"/>
    </row>
    <row r="5022" ht="18">
      <c r="A5022" s="116"/>
    </row>
    <row r="5023" ht="18">
      <c r="A5023" s="116"/>
    </row>
    <row r="5024" ht="18">
      <c r="A5024" s="116"/>
    </row>
    <row r="5025" ht="18">
      <c r="A5025" s="116"/>
    </row>
    <row r="5026" ht="18">
      <c r="A5026" s="116"/>
    </row>
    <row r="5027" ht="18">
      <c r="A5027" s="116"/>
    </row>
    <row r="5028" ht="18">
      <c r="A5028" s="116"/>
    </row>
    <row r="5029" ht="18">
      <c r="A5029" s="116"/>
    </row>
    <row r="5030" ht="18">
      <c r="A5030" s="116"/>
    </row>
    <row r="5031" ht="18">
      <c r="A5031" s="116"/>
    </row>
    <row r="5032" ht="18">
      <c r="A5032" s="116"/>
    </row>
    <row r="5033" ht="18">
      <c r="A5033" s="116"/>
    </row>
    <row r="5034" ht="18">
      <c r="A5034" s="116"/>
    </row>
    <row r="5035" ht="18">
      <c r="A5035" s="116"/>
    </row>
    <row r="5036" ht="18">
      <c r="A5036" s="116"/>
    </row>
    <row r="5037" ht="18">
      <c r="A5037" s="116"/>
    </row>
    <row r="5038" ht="18">
      <c r="A5038" s="116"/>
    </row>
    <row r="5039" ht="18">
      <c r="A5039" s="116"/>
    </row>
    <row r="5040" ht="18">
      <c r="A5040" s="116"/>
    </row>
    <row r="5041" ht="18">
      <c r="A5041" s="116"/>
    </row>
    <row r="5042" ht="18">
      <c r="A5042" s="116"/>
    </row>
    <row r="5043" ht="18">
      <c r="A5043" s="116"/>
    </row>
    <row r="5044" ht="18">
      <c r="A5044" s="116"/>
    </row>
    <row r="5045" ht="18">
      <c r="A5045" s="116"/>
    </row>
    <row r="5046" ht="18">
      <c r="A5046" s="116"/>
    </row>
    <row r="5047" ht="18">
      <c r="A5047" s="116"/>
    </row>
    <row r="5048" ht="18">
      <c r="A5048" s="116"/>
    </row>
    <row r="5049" ht="18">
      <c r="A5049" s="116"/>
    </row>
    <row r="5050" ht="18">
      <c r="A5050" s="116"/>
    </row>
    <row r="5051" ht="18">
      <c r="A5051" s="116"/>
    </row>
    <row r="5052" ht="18">
      <c r="A5052" s="116"/>
    </row>
    <row r="5053" ht="18">
      <c r="A5053" s="116"/>
    </row>
    <row r="5054" ht="18">
      <c r="A5054" s="116"/>
    </row>
    <row r="5055" ht="18">
      <c r="A5055" s="116"/>
    </row>
    <row r="5056" ht="18">
      <c r="A5056" s="116"/>
    </row>
    <row r="5057" ht="18">
      <c r="A5057" s="116"/>
    </row>
    <row r="5058" ht="18">
      <c r="A5058" s="116"/>
    </row>
    <row r="5059" ht="18">
      <c r="A5059" s="116"/>
    </row>
    <row r="5060" ht="18">
      <c r="A5060" s="116"/>
    </row>
    <row r="5061" ht="18">
      <c r="A5061" s="116"/>
    </row>
    <row r="5062" ht="18">
      <c r="A5062" s="116"/>
    </row>
    <row r="5063" ht="18">
      <c r="A5063" s="116"/>
    </row>
    <row r="5064" ht="18">
      <c r="A5064" s="116"/>
    </row>
    <row r="5065" ht="18">
      <c r="A5065" s="116"/>
    </row>
    <row r="5066" ht="18">
      <c r="A5066" s="116"/>
    </row>
    <row r="5067" ht="18">
      <c r="A5067" s="116"/>
    </row>
    <row r="5068" ht="18">
      <c r="A5068" s="116"/>
    </row>
    <row r="5069" ht="18">
      <c r="A5069" s="116"/>
    </row>
    <row r="5070" ht="18">
      <c r="A5070" s="116"/>
    </row>
    <row r="5071" ht="18">
      <c r="A5071" s="116"/>
    </row>
    <row r="5072" ht="18">
      <c r="A5072" s="116"/>
    </row>
    <row r="5073" ht="18">
      <c r="A5073" s="116"/>
    </row>
    <row r="5074" ht="18">
      <c r="A5074" s="116"/>
    </row>
    <row r="5075" ht="18">
      <c r="A5075" s="116"/>
    </row>
    <row r="5076" ht="18">
      <c r="A5076" s="116"/>
    </row>
    <row r="5077" ht="18">
      <c r="A5077" s="116"/>
    </row>
    <row r="5078" ht="18">
      <c r="A5078" s="116"/>
    </row>
    <row r="5079" ht="18">
      <c r="A5079" s="116"/>
    </row>
    <row r="5080" ht="18">
      <c r="A5080" s="116"/>
    </row>
    <row r="5081" ht="18">
      <c r="A5081" s="116"/>
    </row>
    <row r="5082" ht="18">
      <c r="A5082" s="116"/>
    </row>
    <row r="5083" ht="18">
      <c r="A5083" s="116"/>
    </row>
    <row r="5084" ht="18">
      <c r="A5084" s="116"/>
    </row>
    <row r="5085" ht="18">
      <c r="A5085" s="116"/>
    </row>
    <row r="5086" ht="18">
      <c r="A5086" s="116"/>
    </row>
    <row r="5087" ht="18">
      <c r="A5087" s="116"/>
    </row>
    <row r="5088" ht="18">
      <c r="A5088" s="116"/>
    </row>
    <row r="5089" ht="18">
      <c r="A5089" s="116"/>
    </row>
    <row r="5090" ht="18">
      <c r="A5090" s="116"/>
    </row>
    <row r="5091" ht="18">
      <c r="A5091" s="116"/>
    </row>
    <row r="5092" ht="18">
      <c r="A5092" s="116"/>
    </row>
    <row r="5093" ht="18">
      <c r="A5093" s="116"/>
    </row>
    <row r="5094" ht="18">
      <c r="A5094" s="116"/>
    </row>
    <row r="5095" ht="18">
      <c r="A5095" s="116"/>
    </row>
    <row r="5096" ht="18">
      <c r="A5096" s="116"/>
    </row>
    <row r="5097" ht="18">
      <c r="A5097" s="116"/>
    </row>
    <row r="5098" ht="18">
      <c r="A5098" s="116"/>
    </row>
    <row r="5099" ht="18">
      <c r="A5099" s="116"/>
    </row>
    <row r="5100" ht="18">
      <c r="A5100" s="116"/>
    </row>
    <row r="5101" ht="18">
      <c r="A5101" s="116"/>
    </row>
    <row r="5102" ht="18">
      <c r="A5102" s="116"/>
    </row>
    <row r="5103" ht="18">
      <c r="A5103" s="116"/>
    </row>
    <row r="5104" ht="18">
      <c r="A5104" s="116"/>
    </row>
    <row r="5105" ht="18">
      <c r="A5105" s="116"/>
    </row>
    <row r="5106" ht="18">
      <c r="A5106" s="116"/>
    </row>
    <row r="5107" ht="18">
      <c r="A5107" s="116"/>
    </row>
    <row r="5108" ht="18">
      <c r="A5108" s="116"/>
    </row>
    <row r="5109" ht="18">
      <c r="A5109" s="116"/>
    </row>
    <row r="5110" ht="18">
      <c r="A5110" s="116"/>
    </row>
    <row r="5111" ht="18">
      <c r="A5111" s="116"/>
    </row>
    <row r="5112" ht="18">
      <c r="A5112" s="116"/>
    </row>
    <row r="5113" ht="18">
      <c r="A5113" s="116"/>
    </row>
    <row r="5114" ht="18">
      <c r="A5114" s="116"/>
    </row>
    <row r="5115" ht="18">
      <c r="A5115" s="116"/>
    </row>
    <row r="5116" ht="18">
      <c r="A5116" s="116"/>
    </row>
    <row r="5117" ht="18">
      <c r="A5117" s="116"/>
    </row>
    <row r="5118" ht="18">
      <c r="A5118" s="116"/>
    </row>
    <row r="5119" ht="18">
      <c r="A5119" s="116"/>
    </row>
    <row r="5120" ht="18">
      <c r="A5120" s="116"/>
    </row>
    <row r="5121" ht="18">
      <c r="A5121" s="116"/>
    </row>
    <row r="5122" ht="18">
      <c r="A5122" s="116"/>
    </row>
    <row r="5123" ht="18">
      <c r="A5123" s="116"/>
    </row>
    <row r="5124" ht="18">
      <c r="A5124" s="116"/>
    </row>
    <row r="5125" ht="18">
      <c r="A5125" s="116"/>
    </row>
    <row r="5126" ht="18">
      <c r="A5126" s="116"/>
    </row>
    <row r="5127" ht="18">
      <c r="A5127" s="116"/>
    </row>
    <row r="5128" ht="18">
      <c r="A5128" s="116"/>
    </row>
    <row r="5129" ht="18">
      <c r="A5129" s="116"/>
    </row>
    <row r="5130" ht="18">
      <c r="A5130" s="116"/>
    </row>
    <row r="5131" ht="18">
      <c r="A5131" s="116"/>
    </row>
    <row r="5132" ht="18">
      <c r="A5132" s="116"/>
    </row>
    <row r="5133" ht="18">
      <c r="A5133" s="116"/>
    </row>
    <row r="5134" ht="18">
      <c r="A5134" s="116"/>
    </row>
    <row r="5135" ht="18">
      <c r="A5135" s="116"/>
    </row>
    <row r="5136" ht="18">
      <c r="A5136" s="116"/>
    </row>
    <row r="5137" ht="18">
      <c r="A5137" s="116"/>
    </row>
    <row r="5138" ht="18">
      <c r="A5138" s="116"/>
    </row>
    <row r="5139" ht="18">
      <c r="A5139" s="116"/>
    </row>
    <row r="5140" ht="18">
      <c r="A5140" s="116"/>
    </row>
    <row r="5141" ht="18">
      <c r="A5141" s="116"/>
    </row>
    <row r="5142" ht="18">
      <c r="A5142" s="116"/>
    </row>
    <row r="5143" ht="18">
      <c r="A5143" s="116"/>
    </row>
    <row r="5144" ht="18">
      <c r="A5144" s="116"/>
    </row>
    <row r="5145" ht="18">
      <c r="A5145" s="116"/>
    </row>
    <row r="5146" ht="18">
      <c r="A5146" s="116"/>
    </row>
    <row r="5147" ht="18">
      <c r="A5147" s="116"/>
    </row>
    <row r="5148" ht="18">
      <c r="A5148" s="116"/>
    </row>
    <row r="5149" ht="18">
      <c r="A5149" s="116"/>
    </row>
    <row r="5150" ht="18">
      <c r="A5150" s="116"/>
    </row>
    <row r="5151" ht="18">
      <c r="A5151" s="116"/>
    </row>
    <row r="5152" ht="18">
      <c r="A5152" s="116"/>
    </row>
    <row r="5153" ht="18">
      <c r="A5153" s="116"/>
    </row>
    <row r="5154" ht="18">
      <c r="A5154" s="116"/>
    </row>
    <row r="5155" ht="18">
      <c r="A5155" s="116"/>
    </row>
    <row r="5156" ht="18">
      <c r="A5156" s="116"/>
    </row>
    <row r="5157" ht="18">
      <c r="A5157" s="116"/>
    </row>
    <row r="5158" ht="18">
      <c r="A5158" s="116"/>
    </row>
    <row r="5159" ht="18">
      <c r="A5159" s="116"/>
    </row>
    <row r="5160" ht="18">
      <c r="A5160" s="116"/>
    </row>
    <row r="5161" ht="18">
      <c r="A5161" s="116"/>
    </row>
    <row r="5162" ht="18">
      <c r="A5162" s="116"/>
    </row>
    <row r="5163" ht="18">
      <c r="A5163" s="116"/>
    </row>
    <row r="5164" ht="18">
      <c r="A5164" s="116"/>
    </row>
    <row r="5165" ht="18">
      <c r="A5165" s="116"/>
    </row>
    <row r="5166" ht="18">
      <c r="A5166" s="116"/>
    </row>
    <row r="5167" ht="18">
      <c r="A5167" s="116"/>
    </row>
    <row r="5168" ht="18">
      <c r="A5168" s="116"/>
    </row>
    <row r="5169" ht="18">
      <c r="A5169" s="116"/>
    </row>
    <row r="5170" ht="18">
      <c r="A5170" s="116"/>
    </row>
    <row r="5171" ht="18">
      <c r="A5171" s="116"/>
    </row>
    <row r="5172" ht="18">
      <c r="A5172" s="116"/>
    </row>
    <row r="5173" ht="18">
      <c r="A5173" s="116"/>
    </row>
    <row r="5174" ht="18">
      <c r="A5174" s="116"/>
    </row>
    <row r="5175" ht="18">
      <c r="A5175" s="116"/>
    </row>
    <row r="5176" ht="18">
      <c r="A5176" s="116"/>
    </row>
    <row r="5177" ht="18">
      <c r="A5177" s="116"/>
    </row>
    <row r="5178" ht="18">
      <c r="A5178" s="116"/>
    </row>
    <row r="5179" ht="18">
      <c r="A5179" s="116"/>
    </row>
    <row r="5180" ht="18">
      <c r="A5180" s="116"/>
    </row>
    <row r="5181" ht="18">
      <c r="A5181" s="116"/>
    </row>
    <row r="5182" ht="18">
      <c r="A5182" s="116"/>
    </row>
    <row r="5183" ht="18">
      <c r="A5183" s="116"/>
    </row>
    <row r="5184" ht="18">
      <c r="A5184" s="116"/>
    </row>
    <row r="5185" ht="18">
      <c r="A5185" s="116"/>
    </row>
    <row r="5186" ht="18">
      <c r="A5186" s="116"/>
    </row>
    <row r="5187" ht="18">
      <c r="A5187" s="116"/>
    </row>
    <row r="5188" ht="18">
      <c r="A5188" s="116"/>
    </row>
    <row r="5189" ht="18">
      <c r="A5189" s="116"/>
    </row>
    <row r="5190" ht="18">
      <c r="A5190" s="116"/>
    </row>
    <row r="5191" ht="18">
      <c r="A5191" s="116"/>
    </row>
    <row r="5192" ht="18">
      <c r="A5192" s="116"/>
    </row>
    <row r="5193" ht="18">
      <c r="A5193" s="116"/>
    </row>
    <row r="5194" ht="18">
      <c r="A5194" s="116"/>
    </row>
    <row r="5195" ht="18">
      <c r="A5195" s="116"/>
    </row>
    <row r="5196" ht="18">
      <c r="A5196" s="116"/>
    </row>
    <row r="5197" ht="18">
      <c r="A5197" s="116"/>
    </row>
    <row r="5198" ht="18">
      <c r="A5198" s="116"/>
    </row>
    <row r="5199" ht="18">
      <c r="A5199" s="116"/>
    </row>
    <row r="5200" ht="18">
      <c r="A5200" s="116"/>
    </row>
    <row r="5201" ht="18">
      <c r="A5201" s="116"/>
    </row>
    <row r="5202" ht="18">
      <c r="A5202" s="116"/>
    </row>
    <row r="5203" ht="18">
      <c r="A5203" s="116"/>
    </row>
    <row r="5204" ht="18">
      <c r="A5204" s="116"/>
    </row>
    <row r="5205" ht="18">
      <c r="A5205" s="116"/>
    </row>
    <row r="5206" ht="18">
      <c r="A5206" s="116"/>
    </row>
    <row r="5207" ht="18">
      <c r="A5207" s="116"/>
    </row>
    <row r="5208" ht="18">
      <c r="A5208" s="116"/>
    </row>
    <row r="5209" ht="18">
      <c r="A5209" s="116"/>
    </row>
    <row r="5210" ht="18">
      <c r="A5210" s="116"/>
    </row>
    <row r="5211" ht="18">
      <c r="A5211" s="116"/>
    </row>
    <row r="5212" ht="18">
      <c r="A5212" s="116"/>
    </row>
    <row r="5213" ht="18">
      <c r="A5213" s="116"/>
    </row>
    <row r="5214" ht="18">
      <c r="A5214" s="116"/>
    </row>
    <row r="5215" ht="18">
      <c r="A5215" s="116"/>
    </row>
    <row r="5216" ht="18">
      <c r="A5216" s="116"/>
    </row>
    <row r="5217" ht="18">
      <c r="A5217" s="116"/>
    </row>
    <row r="5218" ht="18">
      <c r="A5218" s="116"/>
    </row>
    <row r="5219" ht="18">
      <c r="A5219" s="116"/>
    </row>
    <row r="5220" ht="18">
      <c r="A5220" s="116"/>
    </row>
    <row r="5221" ht="18">
      <c r="A5221" s="116"/>
    </row>
    <row r="5222" ht="18">
      <c r="A5222" s="116"/>
    </row>
    <row r="5223" ht="18">
      <c r="A5223" s="116"/>
    </row>
    <row r="5224" ht="18">
      <c r="A5224" s="116"/>
    </row>
    <row r="5225" ht="18">
      <c r="A5225" s="116"/>
    </row>
    <row r="5226" ht="18">
      <c r="A5226" s="116"/>
    </row>
    <row r="5227" ht="18">
      <c r="A5227" s="116"/>
    </row>
    <row r="5228" ht="18">
      <c r="A5228" s="116"/>
    </row>
    <row r="5229" ht="18">
      <c r="A5229" s="116"/>
    </row>
    <row r="5230" ht="18">
      <c r="A5230" s="116"/>
    </row>
    <row r="5231" ht="18">
      <c r="A5231" s="116"/>
    </row>
    <row r="5232" ht="18">
      <c r="A5232" s="116"/>
    </row>
    <row r="5233" ht="18">
      <c r="A5233" s="116"/>
    </row>
    <row r="5234" ht="18">
      <c r="A5234" s="116"/>
    </row>
    <row r="5235" ht="18">
      <c r="A5235" s="116"/>
    </row>
    <row r="5236" ht="18">
      <c r="A5236" s="116"/>
    </row>
    <row r="5237" ht="18">
      <c r="A5237" s="116"/>
    </row>
    <row r="5238" ht="18">
      <c r="A5238" s="116"/>
    </row>
    <row r="5239" ht="18">
      <c r="A5239" s="116"/>
    </row>
    <row r="5240" ht="18">
      <c r="A5240" s="116"/>
    </row>
    <row r="5241" ht="18">
      <c r="A5241" s="116"/>
    </row>
    <row r="5242" ht="18">
      <c r="A5242" s="116"/>
    </row>
    <row r="5243" ht="18">
      <c r="A5243" s="116"/>
    </row>
    <row r="5244" ht="18">
      <c r="A5244" s="116"/>
    </row>
    <row r="5245" ht="18">
      <c r="A5245" s="116"/>
    </row>
    <row r="5246" ht="18">
      <c r="A5246" s="116"/>
    </row>
    <row r="5247" ht="18">
      <c r="A5247" s="116"/>
    </row>
    <row r="5248" ht="18">
      <c r="A5248" s="116"/>
    </row>
    <row r="5249" ht="18">
      <c r="A5249" s="116"/>
    </row>
    <row r="5250" ht="18">
      <c r="A5250" s="116"/>
    </row>
    <row r="5251" ht="18">
      <c r="A5251" s="116"/>
    </row>
    <row r="5252" ht="18">
      <c r="A5252" s="116"/>
    </row>
    <row r="5253" ht="18">
      <c r="A5253" s="116"/>
    </row>
    <row r="5254" ht="18">
      <c r="A5254" s="116"/>
    </row>
    <row r="5255" ht="18">
      <c r="A5255" s="116"/>
    </row>
    <row r="5256" ht="18">
      <c r="A5256" s="116"/>
    </row>
    <row r="5257" ht="18">
      <c r="A5257" s="116"/>
    </row>
    <row r="5258" ht="18">
      <c r="A5258" s="116"/>
    </row>
    <row r="5259" ht="18">
      <c r="A5259" s="116"/>
    </row>
    <row r="5260" ht="18">
      <c r="A5260" s="116"/>
    </row>
    <row r="5261" ht="18">
      <c r="A5261" s="116"/>
    </row>
    <row r="5262" ht="18">
      <c r="A5262" s="116"/>
    </row>
    <row r="5263" ht="18">
      <c r="A5263" s="116"/>
    </row>
    <row r="5264" ht="18">
      <c r="A5264" s="116"/>
    </row>
    <row r="5265" ht="18">
      <c r="A5265" s="116"/>
    </row>
    <row r="5266" ht="18">
      <c r="A5266" s="116"/>
    </row>
    <row r="5267" ht="18">
      <c r="A5267" s="116"/>
    </row>
    <row r="5268" ht="18">
      <c r="A5268" s="116"/>
    </row>
    <row r="5269" ht="18">
      <c r="A5269" s="116"/>
    </row>
    <row r="5270" ht="18">
      <c r="A5270" s="116"/>
    </row>
    <row r="5271" ht="18">
      <c r="A5271" s="116"/>
    </row>
    <row r="5272" ht="18">
      <c r="A5272" s="116"/>
    </row>
    <row r="5273" ht="18">
      <c r="A5273" s="116"/>
    </row>
    <row r="5274" ht="18">
      <c r="A5274" s="116"/>
    </row>
    <row r="5275" ht="18">
      <c r="A5275" s="116"/>
    </row>
    <row r="5276" ht="18">
      <c r="A5276" s="116"/>
    </row>
    <row r="5277" ht="18">
      <c r="A5277" s="116"/>
    </row>
    <row r="5278" ht="18">
      <c r="A5278" s="116"/>
    </row>
    <row r="5279" ht="18">
      <c r="A5279" s="116"/>
    </row>
    <row r="5280" ht="18">
      <c r="A5280" s="116"/>
    </row>
    <row r="5281" ht="18">
      <c r="A5281" s="116"/>
    </row>
    <row r="5282" ht="18">
      <c r="A5282" s="116"/>
    </row>
    <row r="5283" ht="18">
      <c r="A5283" s="116"/>
    </row>
    <row r="5284" ht="18">
      <c r="A5284" s="116"/>
    </row>
    <row r="5285" ht="18">
      <c r="A5285" s="116"/>
    </row>
    <row r="5286" ht="18">
      <c r="A5286" s="116"/>
    </row>
    <row r="5287" ht="18">
      <c r="A5287" s="116"/>
    </row>
    <row r="5288" ht="18">
      <c r="A5288" s="116"/>
    </row>
    <row r="5289" ht="18">
      <c r="A5289" s="116"/>
    </row>
    <row r="5290" ht="18">
      <c r="A5290" s="116"/>
    </row>
    <row r="5291" ht="18">
      <c r="A5291" s="116"/>
    </row>
    <row r="5292" ht="18">
      <c r="A5292" s="116"/>
    </row>
    <row r="5293" ht="18">
      <c r="A5293" s="116"/>
    </row>
    <row r="5294" ht="18">
      <c r="A5294" s="116"/>
    </row>
    <row r="5295" ht="18">
      <c r="A5295" s="116"/>
    </row>
    <row r="5296" ht="18">
      <c r="A5296" s="116"/>
    </row>
    <row r="5297" ht="18">
      <c r="A5297" s="116"/>
    </row>
    <row r="5298" ht="18">
      <c r="A5298" s="116"/>
    </row>
    <row r="5299" ht="18">
      <c r="A5299" s="116"/>
    </row>
    <row r="5300" ht="18">
      <c r="A5300" s="116"/>
    </row>
    <row r="5301" ht="18">
      <c r="A5301" s="116"/>
    </row>
    <row r="5302" ht="18">
      <c r="A5302" s="116"/>
    </row>
    <row r="5303" ht="18">
      <c r="A5303" s="116"/>
    </row>
    <row r="5304" ht="18">
      <c r="A5304" s="116"/>
    </row>
    <row r="5305" ht="18">
      <c r="A5305" s="116"/>
    </row>
    <row r="5306" ht="18">
      <c r="A5306" s="116"/>
    </row>
    <row r="5307" ht="18">
      <c r="A5307" s="116"/>
    </row>
    <row r="5308" ht="18">
      <c r="A5308" s="116"/>
    </row>
    <row r="5309" ht="18">
      <c r="A5309" s="116"/>
    </row>
    <row r="5310" ht="18">
      <c r="A5310" s="116"/>
    </row>
    <row r="5311" ht="18">
      <c r="A5311" s="116"/>
    </row>
    <row r="5312" ht="18">
      <c r="A5312" s="116"/>
    </row>
    <row r="5313" ht="18">
      <c r="A5313" s="116"/>
    </row>
    <row r="5314" ht="18">
      <c r="A5314" s="116"/>
    </row>
    <row r="5315" ht="18">
      <c r="A5315" s="116"/>
    </row>
    <row r="5316" ht="18">
      <c r="A5316" s="116"/>
    </row>
    <row r="5317" ht="18">
      <c r="A5317" s="116"/>
    </row>
    <row r="5318" ht="18">
      <c r="A5318" s="116"/>
    </row>
    <row r="5319" ht="18">
      <c r="A5319" s="116"/>
    </row>
    <row r="5320" ht="18">
      <c r="A5320" s="116"/>
    </row>
    <row r="5321" ht="18">
      <c r="A5321" s="116"/>
    </row>
    <row r="5322" ht="18">
      <c r="A5322" s="116"/>
    </row>
    <row r="5323" ht="18">
      <c r="A5323" s="116"/>
    </row>
    <row r="5324" ht="18">
      <c r="A5324" s="116"/>
    </row>
    <row r="5325" ht="18">
      <c r="A5325" s="116"/>
    </row>
    <row r="5326" ht="18">
      <c r="A5326" s="116"/>
    </row>
    <row r="5327" ht="18">
      <c r="A5327" s="116"/>
    </row>
    <row r="5328" ht="18">
      <c r="A5328" s="116"/>
    </row>
    <row r="5329" ht="18">
      <c r="A5329" s="116"/>
    </row>
    <row r="5330" ht="18">
      <c r="A5330" s="116"/>
    </row>
    <row r="5331" ht="18">
      <c r="A5331" s="116"/>
    </row>
    <row r="5332" ht="18">
      <c r="A5332" s="116"/>
    </row>
    <row r="5333" ht="18">
      <c r="A5333" s="116"/>
    </row>
    <row r="5334" ht="18">
      <c r="A5334" s="116"/>
    </row>
    <row r="5335" ht="18">
      <c r="A5335" s="116"/>
    </row>
    <row r="5336" ht="18">
      <c r="A5336" s="116"/>
    </row>
    <row r="5337" ht="18">
      <c r="A5337" s="116"/>
    </row>
    <row r="5338" ht="18">
      <c r="A5338" s="116"/>
    </row>
    <row r="5339" ht="18">
      <c r="A5339" s="116"/>
    </row>
    <row r="5340" ht="18">
      <c r="A5340" s="116"/>
    </row>
    <row r="5341" ht="18">
      <c r="A5341" s="116"/>
    </row>
    <row r="5342" ht="18">
      <c r="A5342" s="116"/>
    </row>
    <row r="5343" ht="18">
      <c r="A5343" s="116"/>
    </row>
    <row r="5344" ht="18">
      <c r="A5344" s="116"/>
    </row>
    <row r="5345" ht="18">
      <c r="A5345" s="116"/>
    </row>
    <row r="5346" ht="18">
      <c r="A5346" s="116"/>
    </row>
    <row r="5347" ht="18">
      <c r="A5347" s="116"/>
    </row>
    <row r="5348" ht="18">
      <c r="A5348" s="116"/>
    </row>
    <row r="5349" ht="18">
      <c r="A5349" s="116"/>
    </row>
    <row r="5350" ht="18">
      <c r="A5350" s="116"/>
    </row>
    <row r="5351" ht="18">
      <c r="A5351" s="116"/>
    </row>
    <row r="5352" ht="18">
      <c r="A5352" s="116"/>
    </row>
    <row r="5353" ht="18">
      <c r="A5353" s="116"/>
    </row>
    <row r="5354" ht="18">
      <c r="A5354" s="116"/>
    </row>
    <row r="5355" ht="18">
      <c r="A5355" s="116"/>
    </row>
    <row r="5356" ht="18">
      <c r="A5356" s="116"/>
    </row>
    <row r="5357" ht="18">
      <c r="A5357" s="116"/>
    </row>
    <row r="5358" ht="18">
      <c r="A5358" s="116"/>
    </row>
    <row r="5359" ht="18">
      <c r="A5359" s="116"/>
    </row>
    <row r="5360" ht="18">
      <c r="A5360" s="116"/>
    </row>
    <row r="5361" ht="18">
      <c r="A5361" s="116"/>
    </row>
    <row r="5362" ht="18">
      <c r="A5362" s="116"/>
    </row>
    <row r="5363" ht="18">
      <c r="A5363" s="116"/>
    </row>
    <row r="5364" ht="18">
      <c r="A5364" s="116"/>
    </row>
    <row r="5365" ht="18">
      <c r="A5365" s="116"/>
    </row>
    <row r="5366" ht="18">
      <c r="A5366" s="116"/>
    </row>
    <row r="5367" ht="18">
      <c r="A5367" s="116"/>
    </row>
    <row r="5368" ht="18">
      <c r="A5368" s="116"/>
    </row>
    <row r="5369" ht="18">
      <c r="A5369" s="116"/>
    </row>
    <row r="5370" ht="18">
      <c r="A5370" s="116"/>
    </row>
    <row r="5371" ht="18">
      <c r="A5371" s="116"/>
    </row>
    <row r="5372" ht="18">
      <c r="A5372" s="116"/>
    </row>
    <row r="5373" ht="18">
      <c r="A5373" s="116"/>
    </row>
    <row r="5374" ht="18">
      <c r="A5374" s="116"/>
    </row>
    <row r="5375" ht="18">
      <c r="A5375" s="116"/>
    </row>
    <row r="5376" ht="18">
      <c r="A5376" s="116"/>
    </row>
    <row r="5377" ht="18">
      <c r="A5377" s="116"/>
    </row>
    <row r="5378" ht="18">
      <c r="A5378" s="116"/>
    </row>
    <row r="5379" ht="18">
      <c r="A5379" s="116"/>
    </row>
    <row r="5380" ht="18">
      <c r="A5380" s="116"/>
    </row>
    <row r="5381" ht="18">
      <c r="A5381" s="116"/>
    </row>
    <row r="5382" ht="18">
      <c r="A5382" s="116"/>
    </row>
    <row r="5383" ht="18">
      <c r="A5383" s="116"/>
    </row>
    <row r="5384" ht="18">
      <c r="A5384" s="116"/>
    </row>
    <row r="5385" ht="18">
      <c r="A5385" s="116"/>
    </row>
    <row r="5386" ht="18">
      <c r="A5386" s="116"/>
    </row>
    <row r="5387" ht="18">
      <c r="A5387" s="116"/>
    </row>
    <row r="5388" ht="18">
      <c r="A5388" s="116"/>
    </row>
    <row r="5389" ht="18">
      <c r="A5389" s="116"/>
    </row>
    <row r="5390" ht="18">
      <c r="A5390" s="116"/>
    </row>
    <row r="5391" ht="18">
      <c r="A5391" s="116"/>
    </row>
    <row r="5392" ht="18">
      <c r="A5392" s="116"/>
    </row>
    <row r="5393" ht="18">
      <c r="A5393" s="116"/>
    </row>
    <row r="5394" ht="18">
      <c r="A5394" s="116"/>
    </row>
    <row r="5395" ht="18">
      <c r="A5395" s="116"/>
    </row>
    <row r="5396" ht="18">
      <c r="A5396" s="116"/>
    </row>
    <row r="5397" ht="18">
      <c r="A5397" s="116"/>
    </row>
    <row r="5398" ht="18">
      <c r="A5398" s="116"/>
    </row>
    <row r="5399" ht="18">
      <c r="A5399" s="116"/>
    </row>
    <row r="5400" ht="18">
      <c r="A5400" s="116"/>
    </row>
    <row r="5401" ht="18">
      <c r="A5401" s="116"/>
    </row>
    <row r="5402" ht="18">
      <c r="A5402" s="116"/>
    </row>
    <row r="5403" ht="18">
      <c r="A5403" s="116"/>
    </row>
    <row r="5404" ht="18">
      <c r="A5404" s="116"/>
    </row>
    <row r="5405" ht="18">
      <c r="A5405" s="116"/>
    </row>
    <row r="5406" ht="18">
      <c r="A5406" s="116"/>
    </row>
    <row r="5407" ht="18">
      <c r="A5407" s="116"/>
    </row>
    <row r="5408" ht="18">
      <c r="A5408" s="116"/>
    </row>
    <row r="5409" ht="18">
      <c r="A5409" s="116"/>
    </row>
    <row r="5410" ht="18">
      <c r="A5410" s="116"/>
    </row>
    <row r="5411" ht="18">
      <c r="A5411" s="116"/>
    </row>
    <row r="5412" ht="18">
      <c r="A5412" s="116"/>
    </row>
    <row r="5413" ht="18">
      <c r="A5413" s="116"/>
    </row>
    <row r="5414" ht="18">
      <c r="A5414" s="116"/>
    </row>
    <row r="5415" ht="18">
      <c r="A5415" s="116"/>
    </row>
    <row r="5416" ht="18">
      <c r="A5416" s="116"/>
    </row>
    <row r="5417" ht="18">
      <c r="A5417" s="116"/>
    </row>
    <row r="5418" ht="18">
      <c r="A5418" s="116"/>
    </row>
    <row r="5419" ht="18">
      <c r="A5419" s="116"/>
    </row>
    <row r="5420" ht="18">
      <c r="A5420" s="116"/>
    </row>
    <row r="5421" ht="18">
      <c r="A5421" s="116"/>
    </row>
    <row r="5422" ht="18">
      <c r="A5422" s="116"/>
    </row>
    <row r="5423" ht="18">
      <c r="A5423" s="116"/>
    </row>
    <row r="5424" ht="18">
      <c r="A5424" s="116"/>
    </row>
    <row r="5425" ht="18">
      <c r="A5425" s="116"/>
    </row>
    <row r="5426" ht="18">
      <c r="A5426" s="116"/>
    </row>
    <row r="5427" ht="18">
      <c r="A5427" s="116"/>
    </row>
    <row r="5428" ht="18">
      <c r="A5428" s="116"/>
    </row>
    <row r="5429" ht="18">
      <c r="A5429" s="116"/>
    </row>
    <row r="5430" ht="18">
      <c r="A5430" s="116"/>
    </row>
    <row r="5431" ht="18">
      <c r="A5431" s="116"/>
    </row>
    <row r="5432" ht="18">
      <c r="A5432" s="116"/>
    </row>
    <row r="5433" ht="18">
      <c r="A5433" s="116"/>
    </row>
    <row r="5434" ht="18">
      <c r="A5434" s="116"/>
    </row>
    <row r="5435" ht="18">
      <c r="A5435" s="116"/>
    </row>
    <row r="5436" ht="18">
      <c r="A5436" s="116"/>
    </row>
    <row r="5437" ht="18">
      <c r="A5437" s="116"/>
    </row>
    <row r="5438" ht="18">
      <c r="A5438" s="116"/>
    </row>
    <row r="5439" ht="18">
      <c r="A5439" s="116"/>
    </row>
    <row r="5440" ht="18">
      <c r="A5440" s="116"/>
    </row>
    <row r="5441" ht="18">
      <c r="A5441" s="116"/>
    </row>
    <row r="5442" ht="18">
      <c r="A5442" s="116"/>
    </row>
    <row r="5443" ht="18">
      <c r="A5443" s="116"/>
    </row>
    <row r="5444" ht="18">
      <c r="A5444" s="116"/>
    </row>
    <row r="5445" ht="18">
      <c r="A5445" s="116"/>
    </row>
    <row r="5446" ht="18">
      <c r="A5446" s="116"/>
    </row>
    <row r="5447" ht="18">
      <c r="A5447" s="116"/>
    </row>
    <row r="5448" ht="18">
      <c r="A5448" s="116"/>
    </row>
    <row r="5449" ht="18">
      <c r="A5449" s="116"/>
    </row>
    <row r="5450" ht="18">
      <c r="A5450" s="116"/>
    </row>
    <row r="5451" ht="18">
      <c r="A5451" s="116"/>
    </row>
    <row r="5452" ht="18">
      <c r="A5452" s="116"/>
    </row>
    <row r="5453" ht="18">
      <c r="A5453" s="116"/>
    </row>
    <row r="5454" ht="18">
      <c r="A5454" s="116"/>
    </row>
    <row r="5455" ht="18">
      <c r="A5455" s="116"/>
    </row>
    <row r="5456" ht="18">
      <c r="A5456" s="116"/>
    </row>
    <row r="5457" ht="18">
      <c r="A5457" s="116"/>
    </row>
    <row r="5458" ht="18">
      <c r="A5458" s="116"/>
    </row>
    <row r="5459" ht="18">
      <c r="A5459" s="116"/>
    </row>
    <row r="5460" ht="18">
      <c r="A5460" s="116"/>
    </row>
    <row r="5461" ht="18">
      <c r="A5461" s="116"/>
    </row>
    <row r="5462" ht="18">
      <c r="A5462" s="116"/>
    </row>
    <row r="5463" ht="18">
      <c r="A5463" s="116"/>
    </row>
    <row r="5464" ht="18">
      <c r="A5464" s="116"/>
    </row>
    <row r="5465" ht="18">
      <c r="A5465" s="116"/>
    </row>
    <row r="5466" ht="18">
      <c r="A5466" s="116"/>
    </row>
    <row r="5467" ht="18">
      <c r="A5467" s="116"/>
    </row>
    <row r="5468" ht="18">
      <c r="A5468" s="116"/>
    </row>
    <row r="5469" ht="18">
      <c r="A5469" s="116"/>
    </row>
    <row r="5470" ht="18">
      <c r="A5470" s="116"/>
    </row>
    <row r="5471" ht="18">
      <c r="A5471" s="116"/>
    </row>
    <row r="5472" ht="18">
      <c r="A5472" s="116"/>
    </row>
    <row r="5473" ht="18">
      <c r="A5473" s="116"/>
    </row>
    <row r="5474" ht="18">
      <c r="A5474" s="116"/>
    </row>
    <row r="5475" ht="18">
      <c r="A5475" s="116"/>
    </row>
    <row r="5476" ht="18">
      <c r="A5476" s="116"/>
    </row>
    <row r="5477" ht="18">
      <c r="A5477" s="116"/>
    </row>
    <row r="5478" ht="18">
      <c r="A5478" s="116"/>
    </row>
    <row r="5479" ht="18">
      <c r="A5479" s="116"/>
    </row>
    <row r="5480" ht="18">
      <c r="A5480" s="116"/>
    </row>
    <row r="5481" ht="18">
      <c r="A5481" s="116"/>
    </row>
    <row r="5482" ht="18">
      <c r="A5482" s="116"/>
    </row>
    <row r="5483" ht="18">
      <c r="A5483" s="116"/>
    </row>
    <row r="5484" ht="18">
      <c r="A5484" s="116"/>
    </row>
    <row r="5485" ht="18">
      <c r="A5485" s="116"/>
    </row>
    <row r="5486" ht="18">
      <c r="A5486" s="116"/>
    </row>
    <row r="5487" ht="18">
      <c r="A5487" s="116"/>
    </row>
    <row r="5488" ht="18">
      <c r="A5488" s="116"/>
    </row>
    <row r="5489" ht="18">
      <c r="A5489" s="116"/>
    </row>
    <row r="5490" ht="18">
      <c r="A5490" s="116"/>
    </row>
    <row r="5491" ht="18">
      <c r="A5491" s="116"/>
    </row>
    <row r="5492" ht="18">
      <c r="A5492" s="116"/>
    </row>
    <row r="5493" ht="18">
      <c r="A5493" s="116"/>
    </row>
    <row r="5494" ht="18">
      <c r="A5494" s="116"/>
    </row>
    <row r="5495" ht="18">
      <c r="A5495" s="116"/>
    </row>
    <row r="5496" ht="18">
      <c r="A5496" s="116"/>
    </row>
    <row r="5497" ht="18">
      <c r="A5497" s="116"/>
    </row>
    <row r="5498" ht="18">
      <c r="A5498" s="116"/>
    </row>
    <row r="5499" ht="18">
      <c r="A5499" s="116"/>
    </row>
    <row r="5500" ht="18">
      <c r="A5500" s="116"/>
    </row>
    <row r="5501" ht="18">
      <c r="A5501" s="116"/>
    </row>
    <row r="5502" ht="18">
      <c r="A5502" s="116"/>
    </row>
    <row r="5503" ht="18">
      <c r="A5503" s="116"/>
    </row>
    <row r="5504" ht="18">
      <c r="A5504" s="116"/>
    </row>
    <row r="5505" ht="18">
      <c r="A5505" s="116"/>
    </row>
    <row r="5506" ht="18">
      <c r="A5506" s="116"/>
    </row>
    <row r="5507" ht="18">
      <c r="A5507" s="116"/>
    </row>
    <row r="5508" ht="18">
      <c r="A5508" s="116"/>
    </row>
    <row r="5509" ht="18">
      <c r="A5509" s="116"/>
    </row>
    <row r="5510" ht="18">
      <c r="A5510" s="116"/>
    </row>
    <row r="5511" ht="18">
      <c r="A5511" s="116"/>
    </row>
    <row r="5512" ht="18">
      <c r="A5512" s="116"/>
    </row>
    <row r="5513" ht="18">
      <c r="A5513" s="116"/>
    </row>
    <row r="5514" ht="18">
      <c r="A5514" s="116"/>
    </row>
    <row r="5515" ht="18">
      <c r="A5515" s="116"/>
    </row>
    <row r="5516" ht="18">
      <c r="A5516" s="116"/>
    </row>
    <row r="5517" ht="18">
      <c r="A5517" s="116"/>
    </row>
    <row r="5518" ht="18">
      <c r="A5518" s="116"/>
    </row>
    <row r="5519" ht="18">
      <c r="A5519" s="116"/>
    </row>
    <row r="5520" ht="18">
      <c r="A5520" s="116"/>
    </row>
    <row r="5521" ht="18">
      <c r="A5521" s="116"/>
    </row>
    <row r="5522" ht="18">
      <c r="A5522" s="116"/>
    </row>
    <row r="5523" ht="18">
      <c r="A5523" s="116"/>
    </row>
    <row r="5524" ht="18">
      <c r="A5524" s="116"/>
    </row>
    <row r="5525" ht="18">
      <c r="A5525" s="116"/>
    </row>
    <row r="5526" ht="18">
      <c r="A5526" s="116"/>
    </row>
    <row r="5527" ht="18">
      <c r="A5527" s="116"/>
    </row>
    <row r="5528" ht="18">
      <c r="A5528" s="116"/>
    </row>
    <row r="5529" ht="18">
      <c r="A5529" s="116"/>
    </row>
    <row r="5530" ht="18">
      <c r="A5530" s="116"/>
    </row>
    <row r="5531" ht="18">
      <c r="A5531" s="116"/>
    </row>
    <row r="5532" ht="18">
      <c r="A5532" s="116"/>
    </row>
    <row r="5533" ht="18">
      <c r="A5533" s="116"/>
    </row>
    <row r="5534" ht="18">
      <c r="A5534" s="116"/>
    </row>
    <row r="5535" ht="18">
      <c r="A5535" s="116"/>
    </row>
    <row r="5536" ht="18">
      <c r="A5536" s="116"/>
    </row>
    <row r="5537" ht="18">
      <c r="A5537" s="116"/>
    </row>
    <row r="5538" ht="18">
      <c r="A5538" s="116"/>
    </row>
    <row r="5539" ht="18">
      <c r="A5539" s="116"/>
    </row>
    <row r="5540" ht="18">
      <c r="A5540" s="116"/>
    </row>
    <row r="5541" ht="18">
      <c r="A5541" s="116"/>
    </row>
    <row r="5542" ht="18">
      <c r="A5542" s="116"/>
    </row>
    <row r="5543" ht="18">
      <c r="A5543" s="116"/>
    </row>
    <row r="5544" ht="18">
      <c r="A5544" s="116"/>
    </row>
    <row r="5545" ht="18">
      <c r="A5545" s="116"/>
    </row>
    <row r="5546" ht="18">
      <c r="A5546" s="116"/>
    </row>
    <row r="5547" ht="18">
      <c r="A5547" s="116"/>
    </row>
    <row r="5548" ht="18">
      <c r="A5548" s="116"/>
    </row>
    <row r="5549" ht="18">
      <c r="A5549" s="116"/>
    </row>
    <row r="5550" ht="18">
      <c r="A5550" s="116"/>
    </row>
    <row r="5551" ht="18">
      <c r="A5551" s="116"/>
    </row>
    <row r="5552" ht="18">
      <c r="A5552" s="116"/>
    </row>
    <row r="5553" ht="18">
      <c r="A5553" s="116"/>
    </row>
    <row r="5554" ht="18">
      <c r="A5554" s="116"/>
    </row>
    <row r="5555" ht="18">
      <c r="A5555" s="116"/>
    </row>
    <row r="5556" ht="18">
      <c r="A5556" s="116"/>
    </row>
    <row r="5557" ht="18">
      <c r="A5557" s="116"/>
    </row>
    <row r="5558" ht="18">
      <c r="A5558" s="116"/>
    </row>
    <row r="5559" ht="18">
      <c r="A5559" s="116"/>
    </row>
    <row r="5560" ht="18">
      <c r="A5560" s="116"/>
    </row>
    <row r="5561" ht="18">
      <c r="A5561" s="116"/>
    </row>
    <row r="5562" ht="18">
      <c r="A5562" s="116"/>
    </row>
    <row r="5563" ht="18">
      <c r="A5563" s="116"/>
    </row>
    <row r="5564" ht="18">
      <c r="A5564" s="116"/>
    </row>
    <row r="5565" ht="18">
      <c r="A5565" s="116"/>
    </row>
    <row r="5566" ht="18">
      <c r="A5566" s="116"/>
    </row>
    <row r="5567" ht="18">
      <c r="A5567" s="116"/>
    </row>
    <row r="5568" ht="18">
      <c r="A5568" s="116"/>
    </row>
    <row r="5569" ht="18">
      <c r="A5569" s="116"/>
    </row>
    <row r="5570" ht="18">
      <c r="A5570" s="116"/>
    </row>
    <row r="5571" ht="18">
      <c r="A5571" s="116"/>
    </row>
    <row r="5572" ht="18">
      <c r="A5572" s="116"/>
    </row>
    <row r="5573" ht="18">
      <c r="A5573" s="116"/>
    </row>
    <row r="5574" ht="18">
      <c r="A5574" s="116"/>
    </row>
    <row r="5575" ht="18">
      <c r="A5575" s="116"/>
    </row>
    <row r="5576" ht="18">
      <c r="A5576" s="116"/>
    </row>
    <row r="5577" ht="18">
      <c r="A5577" s="116"/>
    </row>
    <row r="5578" ht="18">
      <c r="A5578" s="116"/>
    </row>
    <row r="5579" ht="18">
      <c r="A5579" s="116"/>
    </row>
    <row r="5580" ht="18">
      <c r="A5580" s="116"/>
    </row>
    <row r="5581" ht="18">
      <c r="A5581" s="116"/>
    </row>
    <row r="5582" ht="18">
      <c r="A5582" s="116"/>
    </row>
    <row r="5583" ht="18">
      <c r="A5583" s="116"/>
    </row>
    <row r="5584" ht="18">
      <c r="A5584" s="116"/>
    </row>
    <row r="5585" ht="18">
      <c r="A5585" s="116"/>
    </row>
    <row r="5586" ht="18">
      <c r="A5586" s="116"/>
    </row>
    <row r="5587" ht="18">
      <c r="A5587" s="116"/>
    </row>
    <row r="5588" ht="18">
      <c r="A5588" s="116"/>
    </row>
    <row r="5589" ht="18">
      <c r="A5589" s="116"/>
    </row>
    <row r="5590" ht="18">
      <c r="A5590" s="116"/>
    </row>
    <row r="5591" ht="18">
      <c r="A5591" s="116"/>
    </row>
    <row r="5592" ht="18">
      <c r="A5592" s="116"/>
    </row>
    <row r="5593" ht="18">
      <c r="A5593" s="116"/>
    </row>
    <row r="5594" ht="18">
      <c r="A5594" s="116"/>
    </row>
    <row r="5595" ht="18">
      <c r="A5595" s="116"/>
    </row>
    <row r="5596" ht="18">
      <c r="A5596" s="116"/>
    </row>
    <row r="5597" ht="18">
      <c r="A5597" s="116"/>
    </row>
    <row r="5598" ht="18">
      <c r="A5598" s="116"/>
    </row>
    <row r="5599" ht="18">
      <c r="A5599" s="116"/>
    </row>
    <row r="5600" ht="18">
      <c r="A5600" s="116"/>
    </row>
    <row r="5601" ht="18">
      <c r="A5601" s="116"/>
    </row>
    <row r="5602" ht="18">
      <c r="A5602" s="116"/>
    </row>
    <row r="5603" ht="18">
      <c r="A5603" s="116"/>
    </row>
    <row r="5604" ht="18">
      <c r="A5604" s="116"/>
    </row>
    <row r="5605" ht="18">
      <c r="A5605" s="116"/>
    </row>
    <row r="5606" ht="18">
      <c r="A5606" s="116"/>
    </row>
    <row r="5607" ht="18">
      <c r="A5607" s="116"/>
    </row>
    <row r="5608" ht="18">
      <c r="A5608" s="116"/>
    </row>
    <row r="5609" ht="18">
      <c r="A5609" s="116"/>
    </row>
    <row r="5610" ht="18">
      <c r="A5610" s="116"/>
    </row>
    <row r="5611" ht="18">
      <c r="A5611" s="116"/>
    </row>
    <row r="5612" ht="18">
      <c r="A5612" s="116"/>
    </row>
    <row r="5613" ht="18">
      <c r="A5613" s="116"/>
    </row>
    <row r="5614" ht="18">
      <c r="A5614" s="116"/>
    </row>
    <row r="5615" ht="18">
      <c r="A5615" s="116"/>
    </row>
    <row r="5616" ht="18">
      <c r="A5616" s="116"/>
    </row>
    <row r="5617" ht="18">
      <c r="A5617" s="116"/>
    </row>
    <row r="5618" ht="18">
      <c r="A5618" s="116"/>
    </row>
    <row r="5619" ht="18">
      <c r="A5619" s="116"/>
    </row>
    <row r="5620" ht="18">
      <c r="A5620" s="116"/>
    </row>
    <row r="5621" ht="18">
      <c r="A5621" s="116"/>
    </row>
    <row r="5622" ht="18">
      <c r="A5622" s="116"/>
    </row>
    <row r="5623" ht="18">
      <c r="A5623" s="116"/>
    </row>
    <row r="5624" ht="18">
      <c r="A5624" s="116"/>
    </row>
    <row r="5625" ht="18">
      <c r="A5625" s="116"/>
    </row>
    <row r="5626" ht="18">
      <c r="A5626" s="116"/>
    </row>
    <row r="5627" ht="18">
      <c r="A5627" s="116"/>
    </row>
    <row r="5628" ht="18">
      <c r="A5628" s="116"/>
    </row>
    <row r="5629" ht="18">
      <c r="A5629" s="116"/>
    </row>
    <row r="5630" ht="18">
      <c r="A5630" s="116"/>
    </row>
    <row r="5631" ht="18">
      <c r="A5631" s="116"/>
    </row>
    <row r="5632" ht="18">
      <c r="A5632" s="116"/>
    </row>
    <row r="5633" ht="18">
      <c r="A5633" s="116"/>
    </row>
    <row r="5634" ht="18">
      <c r="A5634" s="116"/>
    </row>
    <row r="5635" ht="18">
      <c r="A5635" s="116"/>
    </row>
    <row r="5636" ht="18">
      <c r="A5636" s="116"/>
    </row>
    <row r="5637" ht="18">
      <c r="A5637" s="116"/>
    </row>
    <row r="5638" ht="18">
      <c r="A5638" s="116"/>
    </row>
    <row r="5639" ht="18">
      <c r="A5639" s="116"/>
    </row>
    <row r="5640" ht="18">
      <c r="A5640" s="116"/>
    </row>
    <row r="5641" ht="18">
      <c r="A5641" s="116"/>
    </row>
    <row r="5642" ht="18">
      <c r="A5642" s="116"/>
    </row>
    <row r="5643" ht="18">
      <c r="A5643" s="116"/>
    </row>
    <row r="5644" ht="18">
      <c r="A5644" s="116"/>
    </row>
    <row r="5645" ht="18">
      <c r="A5645" s="116"/>
    </row>
    <row r="5646" ht="18">
      <c r="A5646" s="116"/>
    </row>
    <row r="5647" ht="18">
      <c r="A5647" s="116"/>
    </row>
    <row r="5648" ht="18">
      <c r="A5648" s="116"/>
    </row>
    <row r="5649" ht="18">
      <c r="A5649" s="116"/>
    </row>
    <row r="5650" ht="18">
      <c r="A5650" s="116"/>
    </row>
    <row r="5651" ht="18">
      <c r="A5651" s="116"/>
    </row>
    <row r="5652" ht="18">
      <c r="A5652" s="116"/>
    </row>
    <row r="5653" ht="18">
      <c r="A5653" s="116"/>
    </row>
    <row r="5654" ht="18">
      <c r="A5654" s="116"/>
    </row>
    <row r="5655" ht="18">
      <c r="A5655" s="116"/>
    </row>
    <row r="5656" ht="18">
      <c r="A5656" s="116"/>
    </row>
    <row r="5657" ht="18">
      <c r="A5657" s="116"/>
    </row>
    <row r="5658" ht="18">
      <c r="A5658" s="116"/>
    </row>
    <row r="5659" ht="18">
      <c r="A5659" s="116"/>
    </row>
    <row r="5660" ht="18">
      <c r="A5660" s="116"/>
    </row>
    <row r="5661" ht="18">
      <c r="A5661" s="116"/>
    </row>
    <row r="5662" ht="18">
      <c r="A5662" s="116"/>
    </row>
    <row r="5663" ht="18">
      <c r="A5663" s="116"/>
    </row>
    <row r="5664" ht="18">
      <c r="A5664" s="116"/>
    </row>
    <row r="5665" ht="18">
      <c r="A5665" s="116"/>
    </row>
    <row r="5666" ht="18">
      <c r="A5666" s="116"/>
    </row>
    <row r="5667" ht="18">
      <c r="A5667" s="116"/>
    </row>
    <row r="5668" ht="18">
      <c r="A5668" s="116"/>
    </row>
    <row r="5669" ht="18">
      <c r="A5669" s="116"/>
    </row>
    <row r="5670" ht="18">
      <c r="A5670" s="116"/>
    </row>
    <row r="5671" ht="18">
      <c r="A5671" s="116"/>
    </row>
    <row r="5672" ht="18">
      <c r="A5672" s="116"/>
    </row>
    <row r="5673" ht="18">
      <c r="A5673" s="116"/>
    </row>
    <row r="5674" ht="18">
      <c r="A5674" s="116"/>
    </row>
    <row r="5675" ht="18">
      <c r="A5675" s="116"/>
    </row>
    <row r="5676" ht="18">
      <c r="A5676" s="116"/>
    </row>
    <row r="5677" ht="18">
      <c r="A5677" s="116"/>
    </row>
    <row r="5678" ht="18">
      <c r="A5678" s="116"/>
    </row>
    <row r="5679" ht="18">
      <c r="A5679" s="116"/>
    </row>
    <row r="5680" ht="18">
      <c r="A5680" s="116"/>
    </row>
    <row r="5681" ht="18">
      <c r="A5681" s="116"/>
    </row>
    <row r="5682" ht="18">
      <c r="A5682" s="116"/>
    </row>
    <row r="5683" ht="18">
      <c r="A5683" s="116"/>
    </row>
    <row r="5684" ht="18">
      <c r="A5684" s="116"/>
    </row>
    <row r="5685" ht="18">
      <c r="A5685" s="116"/>
    </row>
    <row r="5686" ht="18">
      <c r="A5686" s="116"/>
    </row>
    <row r="5687" ht="18">
      <c r="A5687" s="116"/>
    </row>
    <row r="5688" ht="18">
      <c r="A5688" s="116"/>
    </row>
    <row r="5689" ht="18">
      <c r="A5689" s="116"/>
    </row>
    <row r="5690" ht="18">
      <c r="A5690" s="116"/>
    </row>
    <row r="5691" ht="18">
      <c r="A5691" s="116"/>
    </row>
    <row r="5692" ht="18">
      <c r="A5692" s="116"/>
    </row>
    <row r="5693" ht="18">
      <c r="A5693" s="116"/>
    </row>
    <row r="5694" ht="18">
      <c r="A5694" s="116"/>
    </row>
    <row r="5695" ht="18">
      <c r="A5695" s="116"/>
    </row>
    <row r="5696" ht="18">
      <c r="A5696" s="116"/>
    </row>
    <row r="5697" ht="18">
      <c r="A5697" s="116"/>
    </row>
    <row r="5698" ht="18">
      <c r="A5698" s="116"/>
    </row>
    <row r="5699" ht="18">
      <c r="A5699" s="116"/>
    </row>
    <row r="5700" ht="18">
      <c r="A5700" s="116"/>
    </row>
    <row r="5701" ht="18">
      <c r="A5701" s="116"/>
    </row>
    <row r="5702" ht="18">
      <c r="A5702" s="116"/>
    </row>
    <row r="5703" ht="18">
      <c r="A5703" s="116"/>
    </row>
    <row r="5704" ht="18">
      <c r="A5704" s="116"/>
    </row>
    <row r="5705" ht="18">
      <c r="A5705" s="116"/>
    </row>
    <row r="5706" ht="18">
      <c r="A5706" s="116"/>
    </row>
    <row r="5707" ht="18">
      <c r="A5707" s="116"/>
    </row>
    <row r="5708" ht="18">
      <c r="A5708" s="116"/>
    </row>
    <row r="5709" ht="18">
      <c r="A5709" s="116"/>
    </row>
    <row r="5710" ht="18">
      <c r="A5710" s="116"/>
    </row>
    <row r="5711" ht="18">
      <c r="A5711" s="116"/>
    </row>
    <row r="5712" ht="18">
      <c r="A5712" s="116"/>
    </row>
    <row r="5713" ht="18">
      <c r="A5713" s="116"/>
    </row>
    <row r="5714" ht="18">
      <c r="A5714" s="116"/>
    </row>
    <row r="5715" ht="18">
      <c r="A5715" s="116"/>
    </row>
    <row r="5716" ht="18">
      <c r="A5716" s="116"/>
    </row>
    <row r="5717" ht="18">
      <c r="A5717" s="116"/>
    </row>
    <row r="5718" ht="18">
      <c r="A5718" s="116"/>
    </row>
    <row r="5719" ht="18">
      <c r="A5719" s="116"/>
    </row>
    <row r="5720" ht="18">
      <c r="A5720" s="116"/>
    </row>
    <row r="5721" ht="18">
      <c r="A5721" s="116"/>
    </row>
    <row r="5722" ht="18">
      <c r="A5722" s="116"/>
    </row>
    <row r="5723" ht="18">
      <c r="A5723" s="116"/>
    </row>
    <row r="5724" ht="18">
      <c r="A5724" s="116"/>
    </row>
    <row r="5725" ht="18">
      <c r="A5725" s="116"/>
    </row>
    <row r="5726" ht="18">
      <c r="A5726" s="116"/>
    </row>
    <row r="5727" ht="18">
      <c r="A5727" s="116"/>
    </row>
    <row r="5728" ht="18">
      <c r="A5728" s="116"/>
    </row>
    <row r="5729" ht="18">
      <c r="A5729" s="116"/>
    </row>
    <row r="5730" ht="18">
      <c r="A5730" s="116"/>
    </row>
    <row r="5731" ht="18">
      <c r="A5731" s="116"/>
    </row>
    <row r="5732" ht="18">
      <c r="A5732" s="116"/>
    </row>
    <row r="5733" ht="18">
      <c r="A5733" s="116"/>
    </row>
    <row r="5734" ht="18">
      <c r="A5734" s="116"/>
    </row>
    <row r="5735" ht="18">
      <c r="A5735" s="116"/>
    </row>
    <row r="5736" ht="18">
      <c r="A5736" s="116"/>
    </row>
    <row r="5737" ht="18">
      <c r="A5737" s="116"/>
    </row>
    <row r="5738" ht="18">
      <c r="A5738" s="116"/>
    </row>
    <row r="5739" ht="18">
      <c r="A5739" s="116"/>
    </row>
    <row r="5740" ht="18">
      <c r="A5740" s="116"/>
    </row>
    <row r="5741" ht="18">
      <c r="A5741" s="116"/>
    </row>
    <row r="5742" ht="18">
      <c r="A5742" s="116"/>
    </row>
    <row r="5743" ht="18">
      <c r="A5743" s="116"/>
    </row>
    <row r="5744" ht="18">
      <c r="A5744" s="116"/>
    </row>
    <row r="5745" ht="18">
      <c r="A5745" s="116"/>
    </row>
    <row r="5746" ht="18">
      <c r="A5746" s="116"/>
    </row>
    <row r="5747" ht="18">
      <c r="A5747" s="116"/>
    </row>
    <row r="5748" ht="18">
      <c r="A5748" s="116"/>
    </row>
    <row r="5749" ht="18">
      <c r="A5749" s="116"/>
    </row>
    <row r="5750" ht="18">
      <c r="A5750" s="116"/>
    </row>
    <row r="5751" ht="18">
      <c r="A5751" s="116"/>
    </row>
    <row r="5752" ht="18">
      <c r="A5752" s="116"/>
    </row>
    <row r="5753" ht="18">
      <c r="A5753" s="116"/>
    </row>
    <row r="5754" ht="18">
      <c r="A5754" s="116"/>
    </row>
    <row r="5755" ht="18">
      <c r="A5755" s="116"/>
    </row>
    <row r="5756" ht="18">
      <c r="A5756" s="116"/>
    </row>
    <row r="5757" ht="18">
      <c r="A5757" s="116"/>
    </row>
    <row r="5758" ht="18">
      <c r="A5758" s="116"/>
    </row>
    <row r="5759" ht="18">
      <c r="A5759" s="116"/>
    </row>
    <row r="5760" ht="18">
      <c r="A5760" s="116"/>
    </row>
    <row r="5761" ht="18">
      <c r="A5761" s="116"/>
    </row>
    <row r="5762" ht="18">
      <c r="A5762" s="116"/>
    </row>
    <row r="5763" ht="18">
      <c r="A5763" s="116"/>
    </row>
    <row r="5764" ht="18">
      <c r="A5764" s="116"/>
    </row>
    <row r="5765" ht="18">
      <c r="A5765" s="116"/>
    </row>
    <row r="5766" ht="18">
      <c r="A5766" s="116"/>
    </row>
    <row r="5767" ht="18">
      <c r="A5767" s="116"/>
    </row>
    <row r="5768" ht="18">
      <c r="A5768" s="116"/>
    </row>
    <row r="5769" ht="18">
      <c r="A5769" s="116"/>
    </row>
    <row r="5770" ht="18">
      <c r="A5770" s="116"/>
    </row>
    <row r="5771" ht="18">
      <c r="A5771" s="116"/>
    </row>
    <row r="5772" ht="18">
      <c r="A5772" s="116"/>
    </row>
    <row r="5773" ht="18">
      <c r="A5773" s="116"/>
    </row>
    <row r="5774" ht="18">
      <c r="A5774" s="116"/>
    </row>
    <row r="5775" ht="18">
      <c r="A5775" s="116"/>
    </row>
    <row r="5776" ht="18">
      <c r="A5776" s="116"/>
    </row>
    <row r="5777" ht="18">
      <c r="A5777" s="116"/>
    </row>
    <row r="5778" ht="18">
      <c r="A5778" s="116"/>
    </row>
    <row r="5779" ht="18">
      <c r="A5779" s="116"/>
    </row>
    <row r="5780" ht="18">
      <c r="A5780" s="116"/>
    </row>
    <row r="5781" ht="18">
      <c r="A5781" s="116"/>
    </row>
    <row r="5782" ht="18">
      <c r="A5782" s="116"/>
    </row>
    <row r="5783" ht="18">
      <c r="A5783" s="116"/>
    </row>
    <row r="5784" ht="18">
      <c r="A5784" s="116"/>
    </row>
    <row r="5785" ht="18">
      <c r="A5785" s="116"/>
    </row>
    <row r="5786" ht="18">
      <c r="A5786" s="116"/>
    </row>
    <row r="5787" ht="18">
      <c r="A5787" s="116"/>
    </row>
    <row r="5788" ht="18">
      <c r="A5788" s="116"/>
    </row>
    <row r="5789" ht="18">
      <c r="A5789" s="116"/>
    </row>
    <row r="5790" ht="18">
      <c r="A5790" s="116"/>
    </row>
    <row r="5791" ht="18">
      <c r="A5791" s="116"/>
    </row>
    <row r="5792" ht="18">
      <c r="A5792" s="116"/>
    </row>
    <row r="5793" ht="18">
      <c r="A5793" s="116"/>
    </row>
    <row r="5794" ht="18">
      <c r="A5794" s="116"/>
    </row>
    <row r="5795" ht="18">
      <c r="A5795" s="116"/>
    </row>
    <row r="5796" ht="18">
      <c r="A5796" s="116"/>
    </row>
    <row r="5797" ht="18">
      <c r="A5797" s="116"/>
    </row>
    <row r="5798" ht="18">
      <c r="A5798" s="116"/>
    </row>
    <row r="5799" ht="18">
      <c r="A5799" s="116"/>
    </row>
    <row r="5800" ht="18">
      <c r="A5800" s="116"/>
    </row>
    <row r="5801" ht="18">
      <c r="A5801" s="116"/>
    </row>
    <row r="5802" ht="18">
      <c r="A5802" s="116"/>
    </row>
    <row r="5803" ht="18">
      <c r="A5803" s="116"/>
    </row>
    <row r="5804" ht="18">
      <c r="A5804" s="116"/>
    </row>
    <row r="5805" ht="18">
      <c r="A5805" s="116"/>
    </row>
    <row r="5806" ht="18">
      <c r="A5806" s="116"/>
    </row>
    <row r="5807" ht="18">
      <c r="A5807" s="116"/>
    </row>
    <row r="5808" ht="18">
      <c r="A5808" s="116"/>
    </row>
    <row r="5809" ht="18">
      <c r="A5809" s="116"/>
    </row>
    <row r="5810" ht="18">
      <c r="A5810" s="116"/>
    </row>
    <row r="5811" ht="18">
      <c r="A5811" s="116"/>
    </row>
    <row r="5812" ht="18">
      <c r="A5812" s="116"/>
    </row>
    <row r="5813" ht="18">
      <c r="A5813" s="116"/>
    </row>
    <row r="5814" ht="18">
      <c r="A5814" s="116"/>
    </row>
    <row r="5815" ht="18">
      <c r="A5815" s="116"/>
    </row>
    <row r="5816" ht="18">
      <c r="A5816" s="116"/>
    </row>
    <row r="5817" ht="18">
      <c r="A5817" s="116"/>
    </row>
    <row r="5818" ht="18">
      <c r="A5818" s="116"/>
    </row>
    <row r="5819" ht="18">
      <c r="A5819" s="116"/>
    </row>
    <row r="5820" ht="18">
      <c r="A5820" s="116"/>
    </row>
    <row r="5821" ht="18">
      <c r="A5821" s="116"/>
    </row>
    <row r="5822" ht="18">
      <c r="A5822" s="116"/>
    </row>
    <row r="5823" ht="18">
      <c r="A5823" s="116"/>
    </row>
    <row r="5824" ht="18">
      <c r="A5824" s="116"/>
    </row>
    <row r="5825" ht="18">
      <c r="A5825" s="116"/>
    </row>
    <row r="5826" ht="18">
      <c r="A5826" s="116"/>
    </row>
    <row r="5827" ht="18">
      <c r="A5827" s="116"/>
    </row>
    <row r="5828" ht="18">
      <c r="A5828" s="116"/>
    </row>
    <row r="5829" ht="18">
      <c r="A5829" s="116"/>
    </row>
    <row r="5830" ht="18">
      <c r="A5830" s="116"/>
    </row>
    <row r="5831" ht="18">
      <c r="A5831" s="116"/>
    </row>
    <row r="5832" ht="18">
      <c r="A5832" s="116"/>
    </row>
    <row r="5833" ht="18">
      <c r="A5833" s="116"/>
    </row>
    <row r="5834" ht="18">
      <c r="A5834" s="116"/>
    </row>
    <row r="5835" ht="18">
      <c r="A5835" s="116"/>
    </row>
    <row r="5836" ht="18">
      <c r="A5836" s="116"/>
    </row>
    <row r="5837" ht="18">
      <c r="A5837" s="116"/>
    </row>
    <row r="5838" ht="18">
      <c r="A5838" s="116"/>
    </row>
    <row r="5839" ht="18">
      <c r="A5839" s="116"/>
    </row>
    <row r="5840" ht="18">
      <c r="A5840" s="116"/>
    </row>
    <row r="5841" ht="18">
      <c r="A5841" s="116"/>
    </row>
    <row r="5842" ht="18">
      <c r="A5842" s="116"/>
    </row>
    <row r="5843" ht="18">
      <c r="A5843" s="116"/>
    </row>
    <row r="5844" ht="18">
      <c r="A5844" s="116"/>
    </row>
    <row r="5845" ht="18">
      <c r="A5845" s="116"/>
    </row>
    <row r="5846" ht="18">
      <c r="A5846" s="116"/>
    </row>
    <row r="5847" ht="18">
      <c r="A5847" s="116"/>
    </row>
    <row r="5848" ht="18">
      <c r="A5848" s="116"/>
    </row>
    <row r="5849" ht="18">
      <c r="A5849" s="116"/>
    </row>
    <row r="5850" ht="18">
      <c r="A5850" s="116"/>
    </row>
    <row r="5851" ht="18">
      <c r="A5851" s="116"/>
    </row>
    <row r="5852" ht="18">
      <c r="A5852" s="116"/>
    </row>
    <row r="5853" ht="18">
      <c r="A5853" s="116"/>
    </row>
    <row r="5854" ht="18">
      <c r="A5854" s="116"/>
    </row>
    <row r="5855" ht="18">
      <c r="A5855" s="116"/>
    </row>
    <row r="5856" ht="18">
      <c r="A5856" s="116"/>
    </row>
    <row r="5857" ht="18">
      <c r="A5857" s="116"/>
    </row>
    <row r="5858" ht="18">
      <c r="A5858" s="116"/>
    </row>
    <row r="5859" ht="18">
      <c r="A5859" s="116"/>
    </row>
    <row r="5860" ht="18">
      <c r="A5860" s="116"/>
    </row>
    <row r="5861" ht="18">
      <c r="A5861" s="116"/>
    </row>
    <row r="5862" ht="18">
      <c r="A5862" s="116"/>
    </row>
    <row r="5863" ht="18">
      <c r="A5863" s="116"/>
    </row>
    <row r="5864" ht="18">
      <c r="A5864" s="116"/>
    </row>
    <row r="5865" ht="18">
      <c r="A5865" s="116"/>
    </row>
    <row r="5866" ht="18">
      <c r="A5866" s="116"/>
    </row>
    <row r="5867" ht="18">
      <c r="A5867" s="116"/>
    </row>
    <row r="5868" ht="18">
      <c r="A5868" s="116"/>
    </row>
    <row r="5869" ht="18">
      <c r="A5869" s="116"/>
    </row>
    <row r="5870" ht="18">
      <c r="A5870" s="116"/>
    </row>
    <row r="5871" ht="18">
      <c r="A5871" s="116"/>
    </row>
    <row r="5872" ht="18">
      <c r="A5872" s="116"/>
    </row>
    <row r="5873" ht="18">
      <c r="A5873" s="116"/>
    </row>
    <row r="5874" ht="18">
      <c r="A5874" s="116"/>
    </row>
    <row r="5875" ht="18">
      <c r="A5875" s="116"/>
    </row>
    <row r="5876" ht="18">
      <c r="A5876" s="116"/>
    </row>
    <row r="5877" ht="18">
      <c r="A5877" s="116"/>
    </row>
    <row r="5878" ht="18">
      <c r="A5878" s="116"/>
    </row>
    <row r="5879" ht="18">
      <c r="A5879" s="116"/>
    </row>
    <row r="5880" ht="18">
      <c r="A5880" s="116"/>
    </row>
    <row r="5881" ht="18">
      <c r="A5881" s="116"/>
    </row>
    <row r="5882" ht="18">
      <c r="A5882" s="116"/>
    </row>
    <row r="5883" ht="18">
      <c r="A5883" s="116"/>
    </row>
    <row r="5884" ht="18">
      <c r="A5884" s="116"/>
    </row>
    <row r="5885" ht="18">
      <c r="A5885" s="116"/>
    </row>
    <row r="5886" ht="18">
      <c r="A5886" s="116"/>
    </row>
    <row r="5887" ht="18">
      <c r="A5887" s="116"/>
    </row>
    <row r="5888" ht="18">
      <c r="A5888" s="116"/>
    </row>
    <row r="5889" ht="18">
      <c r="A5889" s="116"/>
    </row>
    <row r="5890" ht="18">
      <c r="A5890" s="116"/>
    </row>
    <row r="5891" ht="18">
      <c r="A5891" s="116"/>
    </row>
    <row r="5892" ht="18">
      <c r="A5892" s="116"/>
    </row>
    <row r="5893" ht="18">
      <c r="A5893" s="116"/>
    </row>
    <row r="5894" ht="18">
      <c r="A5894" s="116"/>
    </row>
    <row r="5895" ht="18">
      <c r="A5895" s="116"/>
    </row>
    <row r="5896" ht="18">
      <c r="A5896" s="116"/>
    </row>
    <row r="5897" ht="18">
      <c r="A5897" s="116"/>
    </row>
    <row r="5898" ht="18">
      <c r="A5898" s="116"/>
    </row>
    <row r="5899" ht="18">
      <c r="A5899" s="116"/>
    </row>
    <row r="5900" ht="18">
      <c r="A5900" s="116"/>
    </row>
    <row r="5901" ht="18">
      <c r="A5901" s="116"/>
    </row>
    <row r="5902" ht="18">
      <c r="A5902" s="116"/>
    </row>
    <row r="5903" ht="18">
      <c r="A5903" s="116"/>
    </row>
    <row r="5904" ht="18">
      <c r="A5904" s="116"/>
    </row>
    <row r="5905" ht="18">
      <c r="A5905" s="116"/>
    </row>
    <row r="5906" ht="18">
      <c r="A5906" s="116"/>
    </row>
    <row r="5907" ht="18">
      <c r="A5907" s="116"/>
    </row>
    <row r="5908" ht="18">
      <c r="A5908" s="116"/>
    </row>
    <row r="5909" ht="18">
      <c r="A5909" s="116"/>
    </row>
    <row r="5910" ht="18">
      <c r="A5910" s="116"/>
    </row>
    <row r="5911" ht="18">
      <c r="A5911" s="116"/>
    </row>
    <row r="5912" ht="18">
      <c r="A5912" s="116"/>
    </row>
    <row r="5913" ht="18">
      <c r="A5913" s="116"/>
    </row>
    <row r="5914" ht="18">
      <c r="A5914" s="116"/>
    </row>
    <row r="5915" ht="18">
      <c r="A5915" s="116"/>
    </row>
    <row r="5916" ht="18">
      <c r="A5916" s="116"/>
    </row>
    <row r="5917" ht="18">
      <c r="A5917" s="116"/>
    </row>
    <row r="5918" ht="18">
      <c r="A5918" s="116"/>
    </row>
    <row r="5919" ht="18">
      <c r="A5919" s="116"/>
    </row>
    <row r="5920" ht="18">
      <c r="A5920" s="116"/>
    </row>
    <row r="5921" ht="18">
      <c r="A5921" s="116"/>
    </row>
    <row r="5922" ht="18">
      <c r="A5922" s="116"/>
    </row>
    <row r="5923" ht="18">
      <c r="A5923" s="116"/>
    </row>
    <row r="5924" ht="18">
      <c r="A5924" s="116"/>
    </row>
    <row r="5925" ht="18">
      <c r="A5925" s="116"/>
    </row>
    <row r="5926" ht="18">
      <c r="A5926" s="116"/>
    </row>
    <row r="5927" ht="18">
      <c r="A5927" s="116"/>
    </row>
    <row r="5928" ht="18">
      <c r="A5928" s="116"/>
    </row>
    <row r="5929" ht="18">
      <c r="A5929" s="116"/>
    </row>
    <row r="5930" ht="18">
      <c r="A5930" s="116"/>
    </row>
    <row r="5931" ht="18">
      <c r="A5931" s="116"/>
    </row>
    <row r="5932" ht="18">
      <c r="A5932" s="116"/>
    </row>
    <row r="5933" ht="18">
      <c r="A5933" s="116"/>
    </row>
    <row r="5934" ht="18">
      <c r="A5934" s="116"/>
    </row>
    <row r="5935" ht="18">
      <c r="A5935" s="116"/>
    </row>
    <row r="5936" ht="18">
      <c r="A5936" s="116"/>
    </row>
    <row r="5937" ht="18">
      <c r="A5937" s="116"/>
    </row>
    <row r="5938" ht="18">
      <c r="A5938" s="116"/>
    </row>
    <row r="5939" ht="18">
      <c r="A5939" s="116"/>
    </row>
    <row r="5940" ht="18">
      <c r="A5940" s="116"/>
    </row>
    <row r="5941" ht="18">
      <c r="A5941" s="116"/>
    </row>
    <row r="5942" ht="18">
      <c r="A5942" s="116"/>
    </row>
    <row r="5943" ht="18">
      <c r="A5943" s="116"/>
    </row>
    <row r="5944" ht="18">
      <c r="A5944" s="116"/>
    </row>
    <row r="5945" ht="18">
      <c r="A5945" s="116"/>
    </row>
    <row r="5946" ht="18">
      <c r="A5946" s="116"/>
    </row>
    <row r="5947" ht="18">
      <c r="A5947" s="116"/>
    </row>
    <row r="5948" ht="18">
      <c r="A5948" s="116"/>
    </row>
    <row r="5949" ht="18">
      <c r="A5949" s="116"/>
    </row>
    <row r="5950" ht="18">
      <c r="A5950" s="116"/>
    </row>
    <row r="5951" ht="18">
      <c r="A5951" s="116"/>
    </row>
    <row r="5952" ht="18">
      <c r="A5952" s="116"/>
    </row>
    <row r="5953" ht="18">
      <c r="A5953" s="116"/>
    </row>
    <row r="5954" ht="18">
      <c r="A5954" s="116"/>
    </row>
    <row r="5955" ht="18">
      <c r="A5955" s="116"/>
    </row>
    <row r="5956" ht="18">
      <c r="A5956" s="116"/>
    </row>
    <row r="5957" ht="18">
      <c r="A5957" s="116"/>
    </row>
    <row r="5958" ht="18">
      <c r="A5958" s="116"/>
    </row>
    <row r="5959" ht="18">
      <c r="A5959" s="116"/>
    </row>
    <row r="5960" ht="18">
      <c r="A5960" s="116"/>
    </row>
    <row r="5961" ht="18">
      <c r="A5961" s="116"/>
    </row>
    <row r="5962" ht="18">
      <c r="A5962" s="116"/>
    </row>
    <row r="5963" ht="18">
      <c r="A5963" s="116"/>
    </row>
    <row r="5964" ht="18">
      <c r="A5964" s="116"/>
    </row>
    <row r="5965" ht="18">
      <c r="A5965" s="116"/>
    </row>
    <row r="5966" ht="18">
      <c r="A5966" s="116"/>
    </row>
    <row r="5967" ht="18">
      <c r="A5967" s="116"/>
    </row>
    <row r="5968" ht="18">
      <c r="A5968" s="116"/>
    </row>
    <row r="5969" ht="18">
      <c r="A5969" s="116"/>
    </row>
    <row r="5970" ht="18">
      <c r="A5970" s="116"/>
    </row>
    <row r="5971" ht="18">
      <c r="A5971" s="116"/>
    </row>
    <row r="5972" ht="18">
      <c r="A5972" s="116"/>
    </row>
    <row r="5973" ht="18">
      <c r="A5973" s="116"/>
    </row>
    <row r="5974" ht="18">
      <c r="A5974" s="116"/>
    </row>
    <row r="5975" ht="18">
      <c r="A5975" s="116"/>
    </row>
    <row r="5976" ht="18">
      <c r="A5976" s="116"/>
    </row>
    <row r="5977" ht="18">
      <c r="A5977" s="116"/>
    </row>
    <row r="5978" ht="18">
      <c r="A5978" s="116"/>
    </row>
    <row r="5979" ht="18">
      <c r="A5979" s="116"/>
    </row>
    <row r="5980" ht="18">
      <c r="A5980" s="116"/>
    </row>
    <row r="5981" ht="18">
      <c r="A5981" s="116"/>
    </row>
    <row r="5982" ht="18">
      <c r="A5982" s="116"/>
    </row>
    <row r="5983" ht="18">
      <c r="A5983" s="116"/>
    </row>
    <row r="5984" ht="18">
      <c r="A5984" s="116"/>
    </row>
    <row r="5985" ht="18">
      <c r="A5985" s="116"/>
    </row>
    <row r="5986" ht="18">
      <c r="A5986" s="116"/>
    </row>
    <row r="5987" ht="18">
      <c r="A5987" s="116"/>
    </row>
    <row r="5988" ht="18">
      <c r="A5988" s="116"/>
    </row>
    <row r="5989" ht="18">
      <c r="A5989" s="116"/>
    </row>
    <row r="5990" ht="18">
      <c r="A5990" s="116"/>
    </row>
    <row r="5991" ht="18">
      <c r="A5991" s="116"/>
    </row>
    <row r="5992" ht="18">
      <c r="A5992" s="116"/>
    </row>
    <row r="5993" ht="18">
      <c r="A5993" s="116"/>
    </row>
    <row r="5994" ht="18">
      <c r="A5994" s="116"/>
    </row>
    <row r="5995" ht="18">
      <c r="A5995" s="116"/>
    </row>
    <row r="5996" ht="18">
      <c r="A5996" s="116"/>
    </row>
    <row r="5997" ht="18">
      <c r="A5997" s="116"/>
    </row>
    <row r="5998" ht="18">
      <c r="A5998" s="116"/>
    </row>
    <row r="5999" ht="18">
      <c r="A5999" s="116"/>
    </row>
    <row r="6000" ht="18">
      <c r="A6000" s="116"/>
    </row>
    <row r="6001" ht="18">
      <c r="A6001" s="116"/>
    </row>
    <row r="6002" ht="18">
      <c r="A6002" s="116"/>
    </row>
    <row r="6003" ht="18">
      <c r="A6003" s="116"/>
    </row>
    <row r="6004" ht="18">
      <c r="A6004" s="116"/>
    </row>
    <row r="6005" ht="18">
      <c r="A6005" s="116"/>
    </row>
    <row r="6006" ht="18">
      <c r="A6006" s="116"/>
    </row>
    <row r="6007" ht="18">
      <c r="A6007" s="116"/>
    </row>
    <row r="6008" ht="18">
      <c r="A6008" s="116"/>
    </row>
    <row r="6009" ht="18">
      <c r="A6009" s="116"/>
    </row>
    <row r="6010" ht="18">
      <c r="A6010" s="116"/>
    </row>
    <row r="6011" ht="18">
      <c r="A6011" s="116"/>
    </row>
    <row r="6012" ht="18">
      <c r="A6012" s="116"/>
    </row>
    <row r="6013" ht="18">
      <c r="A6013" s="116"/>
    </row>
    <row r="6014" ht="18">
      <c r="A6014" s="116"/>
    </row>
    <row r="6015" ht="18">
      <c r="A6015" s="116"/>
    </row>
    <row r="6016" ht="18">
      <c r="A6016" s="116"/>
    </row>
    <row r="6017" ht="18">
      <c r="A6017" s="116"/>
    </row>
    <row r="6018" ht="18">
      <c r="A6018" s="116"/>
    </row>
    <row r="6019" ht="18">
      <c r="A6019" s="116"/>
    </row>
    <row r="6020" ht="18">
      <c r="A6020" s="116"/>
    </row>
    <row r="6021" ht="18">
      <c r="A6021" s="116"/>
    </row>
    <row r="6022" ht="18">
      <c r="A6022" s="116"/>
    </row>
    <row r="6023" ht="18">
      <c r="A6023" s="116"/>
    </row>
    <row r="6024" ht="18">
      <c r="A6024" s="116"/>
    </row>
    <row r="6025" ht="18">
      <c r="A6025" s="116"/>
    </row>
    <row r="6026" ht="18">
      <c r="A6026" s="116"/>
    </row>
    <row r="6027" ht="18">
      <c r="A6027" s="116"/>
    </row>
    <row r="6028" ht="18">
      <c r="A6028" s="116"/>
    </row>
    <row r="6029" ht="18">
      <c r="A6029" s="116"/>
    </row>
    <row r="6030" ht="18">
      <c r="A6030" s="116"/>
    </row>
    <row r="6031" ht="18">
      <c r="A6031" s="116"/>
    </row>
    <row r="6032" ht="18">
      <c r="A6032" s="116"/>
    </row>
    <row r="6033" ht="18">
      <c r="A6033" s="116"/>
    </row>
    <row r="6034" ht="18">
      <c r="A6034" s="116"/>
    </row>
    <row r="6035" ht="18">
      <c r="A6035" s="116"/>
    </row>
    <row r="6036" ht="18">
      <c r="A6036" s="116"/>
    </row>
    <row r="6037" ht="18">
      <c r="A6037" s="116"/>
    </row>
    <row r="6038" ht="18">
      <c r="A6038" s="116"/>
    </row>
    <row r="6039" ht="18">
      <c r="A6039" s="116"/>
    </row>
    <row r="6040" ht="18">
      <c r="A6040" s="116"/>
    </row>
    <row r="6041" ht="18">
      <c r="A6041" s="116"/>
    </row>
    <row r="6042" ht="18">
      <c r="A6042" s="116"/>
    </row>
    <row r="6043" ht="18">
      <c r="A6043" s="116"/>
    </row>
    <row r="6044" ht="18">
      <c r="A6044" s="116"/>
    </row>
    <row r="6045" ht="18">
      <c r="A6045" s="116"/>
    </row>
    <row r="6046" ht="18">
      <c r="A6046" s="116"/>
    </row>
    <row r="6047" ht="18">
      <c r="A6047" s="116"/>
    </row>
    <row r="6048" ht="18">
      <c r="A6048" s="116"/>
    </row>
    <row r="6049" ht="18">
      <c r="A6049" s="116"/>
    </row>
    <row r="6050" ht="18">
      <c r="A6050" s="116"/>
    </row>
    <row r="6051" ht="18">
      <c r="A6051" s="116"/>
    </row>
    <row r="6052" ht="18">
      <c r="A6052" s="116"/>
    </row>
    <row r="6053" ht="18">
      <c r="A6053" s="116"/>
    </row>
    <row r="6054" ht="18">
      <c r="A6054" s="116"/>
    </row>
    <row r="6055" ht="18">
      <c r="A6055" s="116"/>
    </row>
    <row r="6056" ht="18">
      <c r="A6056" s="116"/>
    </row>
    <row r="6057" ht="18">
      <c r="A6057" s="116"/>
    </row>
    <row r="6058" ht="18">
      <c r="A6058" s="116"/>
    </row>
    <row r="6059" ht="18">
      <c r="A6059" s="116"/>
    </row>
    <row r="6060" ht="18">
      <c r="A6060" s="116"/>
    </row>
    <row r="6061" ht="18">
      <c r="A6061" s="116"/>
    </row>
    <row r="6062" ht="18">
      <c r="A6062" s="116"/>
    </row>
    <row r="6063" ht="18">
      <c r="A6063" s="116"/>
    </row>
    <row r="6064" ht="18">
      <c r="A6064" s="116"/>
    </row>
    <row r="6065" ht="18">
      <c r="A6065" s="116"/>
    </row>
    <row r="6066" ht="18">
      <c r="A6066" s="116"/>
    </row>
    <row r="6067" ht="18">
      <c r="A6067" s="116"/>
    </row>
    <row r="6068" ht="18">
      <c r="A6068" s="116"/>
    </row>
    <row r="6069" ht="18">
      <c r="A6069" s="116"/>
    </row>
    <row r="6070" ht="18">
      <c r="A6070" s="116"/>
    </row>
    <row r="6071" ht="18">
      <c r="A6071" s="116"/>
    </row>
    <row r="6072" ht="18">
      <c r="A6072" s="116"/>
    </row>
    <row r="6073" ht="18">
      <c r="A6073" s="116"/>
    </row>
    <row r="6074" ht="18">
      <c r="A6074" s="116"/>
    </row>
    <row r="6075" ht="18">
      <c r="A6075" s="116"/>
    </row>
    <row r="6076" ht="18">
      <c r="A6076" s="116"/>
    </row>
    <row r="6077" ht="18">
      <c r="A6077" s="116"/>
    </row>
    <row r="6078" ht="18">
      <c r="A6078" s="116"/>
    </row>
    <row r="6079" ht="18">
      <c r="A6079" s="116"/>
    </row>
    <row r="6080" ht="18">
      <c r="A6080" s="116"/>
    </row>
    <row r="6081" ht="18">
      <c r="A6081" s="116"/>
    </row>
    <row r="6082" ht="18">
      <c r="A6082" s="116"/>
    </row>
    <row r="6083" ht="18">
      <c r="A6083" s="116"/>
    </row>
    <row r="6084" ht="18">
      <c r="A6084" s="116"/>
    </row>
    <row r="6085" ht="18">
      <c r="A6085" s="116"/>
    </row>
    <row r="6086" ht="18">
      <c r="A6086" s="116"/>
    </row>
    <row r="6087" ht="18">
      <c r="A6087" s="116"/>
    </row>
    <row r="6088" ht="18">
      <c r="A6088" s="116"/>
    </row>
    <row r="6089" ht="18">
      <c r="A6089" s="116"/>
    </row>
    <row r="6090" ht="18">
      <c r="A6090" s="116"/>
    </row>
    <row r="6091" ht="18">
      <c r="A6091" s="116"/>
    </row>
    <row r="6092" ht="18">
      <c r="A6092" s="116"/>
    </row>
    <row r="6093" ht="18">
      <c r="A6093" s="116"/>
    </row>
    <row r="6094" ht="18">
      <c r="A6094" s="116"/>
    </row>
    <row r="6095" ht="18">
      <c r="A6095" s="116"/>
    </row>
    <row r="6096" ht="18">
      <c r="A6096" s="116"/>
    </row>
    <row r="6097" ht="18">
      <c r="A6097" s="116"/>
    </row>
    <row r="6098" ht="18">
      <c r="A6098" s="116"/>
    </row>
    <row r="6099" ht="18">
      <c r="A6099" s="116"/>
    </row>
    <row r="6100" ht="18">
      <c r="A6100" s="116"/>
    </row>
    <row r="6101" ht="18">
      <c r="A6101" s="116"/>
    </row>
    <row r="6102" ht="18">
      <c r="A6102" s="116"/>
    </row>
    <row r="6103" ht="18">
      <c r="A6103" s="116"/>
    </row>
    <row r="6104" ht="18">
      <c r="A6104" s="116"/>
    </row>
    <row r="6105" ht="18">
      <c r="A6105" s="116"/>
    </row>
    <row r="6106" ht="18">
      <c r="A6106" s="116"/>
    </row>
    <row r="6107" ht="18">
      <c r="A6107" s="116"/>
    </row>
    <row r="6108" ht="18">
      <c r="A6108" s="116"/>
    </row>
    <row r="6109" ht="18">
      <c r="A6109" s="116"/>
    </row>
    <row r="6110" ht="18">
      <c r="A6110" s="116"/>
    </row>
    <row r="6111" ht="18">
      <c r="A6111" s="116"/>
    </row>
    <row r="6112" ht="18">
      <c r="A6112" s="116"/>
    </row>
    <row r="6113" ht="18">
      <c r="A6113" s="116"/>
    </row>
    <row r="6114" ht="18">
      <c r="A6114" s="116"/>
    </row>
    <row r="6115" ht="18">
      <c r="A6115" s="116"/>
    </row>
    <row r="6116" ht="18">
      <c r="A6116" s="116"/>
    </row>
    <row r="6117" ht="18">
      <c r="A6117" s="116"/>
    </row>
    <row r="6118" ht="18">
      <c r="A6118" s="116"/>
    </row>
    <row r="6119" ht="18">
      <c r="A6119" s="116"/>
    </row>
    <row r="6120" ht="18">
      <c r="A6120" s="116"/>
    </row>
    <row r="6121" ht="18">
      <c r="A6121" s="116"/>
    </row>
    <row r="6122" ht="18">
      <c r="A6122" s="116"/>
    </row>
    <row r="6123" ht="18">
      <c r="A6123" s="116"/>
    </row>
    <row r="6124" ht="18">
      <c r="A6124" s="116"/>
    </row>
    <row r="6125" ht="18">
      <c r="A6125" s="116"/>
    </row>
    <row r="6126" ht="18">
      <c r="A6126" s="116"/>
    </row>
    <row r="6127" ht="18">
      <c r="A6127" s="116"/>
    </row>
    <row r="6128" ht="18">
      <c r="A6128" s="116"/>
    </row>
    <row r="6129" ht="18">
      <c r="A6129" s="116"/>
    </row>
    <row r="6130" ht="18">
      <c r="A6130" s="116"/>
    </row>
    <row r="6131" ht="18">
      <c r="A6131" s="116"/>
    </row>
    <row r="6132" ht="18">
      <c r="A6132" s="116"/>
    </row>
    <row r="6133" ht="18">
      <c r="A6133" s="116"/>
    </row>
    <row r="6134" ht="18">
      <c r="A6134" s="116"/>
    </row>
    <row r="6135" ht="18">
      <c r="A6135" s="116"/>
    </row>
    <row r="6136" ht="18">
      <c r="A6136" s="116"/>
    </row>
    <row r="6137" ht="18">
      <c r="A6137" s="116"/>
    </row>
    <row r="6138" ht="18">
      <c r="A6138" s="116"/>
    </row>
    <row r="6139" ht="18">
      <c r="A6139" s="116"/>
    </row>
    <row r="6140" ht="18">
      <c r="A6140" s="116"/>
    </row>
    <row r="6141" ht="18">
      <c r="A6141" s="116"/>
    </row>
    <row r="6142" ht="18">
      <c r="A6142" s="116"/>
    </row>
    <row r="6143" ht="18">
      <c r="A6143" s="116"/>
    </row>
    <row r="6144" ht="18">
      <c r="A6144" s="116"/>
    </row>
    <row r="6145" ht="18">
      <c r="A6145" s="116"/>
    </row>
    <row r="6146" ht="18">
      <c r="A6146" s="116"/>
    </row>
    <row r="6147" ht="18">
      <c r="A6147" s="116"/>
    </row>
    <row r="6148" ht="18">
      <c r="A6148" s="116"/>
    </row>
    <row r="6149" ht="18">
      <c r="A6149" s="116"/>
    </row>
    <row r="6150" ht="18">
      <c r="A6150" s="116"/>
    </row>
    <row r="6151" ht="18">
      <c r="A6151" s="116"/>
    </row>
    <row r="6152" ht="18">
      <c r="A6152" s="116"/>
    </row>
    <row r="6153" ht="18">
      <c r="A6153" s="116"/>
    </row>
    <row r="6154" ht="18">
      <c r="A6154" s="116"/>
    </row>
    <row r="6155" ht="18">
      <c r="A6155" s="116"/>
    </row>
    <row r="6156" ht="18">
      <c r="A6156" s="116"/>
    </row>
    <row r="6157" ht="18">
      <c r="A6157" s="116"/>
    </row>
    <row r="6158" ht="18">
      <c r="A6158" s="116"/>
    </row>
    <row r="6159" ht="18">
      <c r="A6159" s="116"/>
    </row>
    <row r="6160" ht="18">
      <c r="A6160" s="116"/>
    </row>
    <row r="6161" ht="18">
      <c r="A6161" s="116"/>
    </row>
    <row r="6162" ht="18">
      <c r="A6162" s="116"/>
    </row>
    <row r="6163" ht="18">
      <c r="A6163" s="116"/>
    </row>
    <row r="6164" ht="18">
      <c r="A6164" s="116"/>
    </row>
    <row r="6165" ht="18">
      <c r="A6165" s="116"/>
    </row>
    <row r="6166" ht="18">
      <c r="A6166" s="116"/>
    </row>
    <row r="6167" ht="18">
      <c r="A6167" s="116"/>
    </row>
    <row r="6168" ht="18">
      <c r="A6168" s="116"/>
    </row>
    <row r="6169" ht="18">
      <c r="A6169" s="116"/>
    </row>
    <row r="6170" ht="18">
      <c r="A6170" s="116"/>
    </row>
    <row r="6171" ht="18">
      <c r="A6171" s="116"/>
    </row>
    <row r="6172" ht="18">
      <c r="A6172" s="116"/>
    </row>
    <row r="6173" ht="18">
      <c r="A6173" s="116"/>
    </row>
    <row r="6174" ht="18">
      <c r="A6174" s="116"/>
    </row>
    <row r="6175" ht="18">
      <c r="A6175" s="116"/>
    </row>
    <row r="6176" ht="18">
      <c r="A6176" s="116"/>
    </row>
    <row r="6177" ht="18">
      <c r="A6177" s="116"/>
    </row>
    <row r="6178" ht="18">
      <c r="A6178" s="116"/>
    </row>
    <row r="6179" ht="18">
      <c r="A6179" s="116"/>
    </row>
    <row r="6180" ht="18">
      <c r="A6180" s="116"/>
    </row>
    <row r="6181" ht="18">
      <c r="A6181" s="116"/>
    </row>
    <row r="6182" ht="18">
      <c r="A6182" s="116"/>
    </row>
    <row r="6183" ht="18">
      <c r="A6183" s="116"/>
    </row>
    <row r="6184" ht="18">
      <c r="A6184" s="116"/>
    </row>
    <row r="6185" ht="18">
      <c r="A6185" s="116"/>
    </row>
    <row r="6186" ht="18">
      <c r="A6186" s="116"/>
    </row>
    <row r="6187" ht="18">
      <c r="A6187" s="116"/>
    </row>
    <row r="6188" ht="18">
      <c r="A6188" s="116"/>
    </row>
    <row r="6189" ht="18">
      <c r="A6189" s="116"/>
    </row>
    <row r="6190" ht="18">
      <c r="A6190" s="116"/>
    </row>
    <row r="6191" ht="18">
      <c r="A6191" s="116"/>
    </row>
    <row r="6192" ht="18">
      <c r="A6192" s="116"/>
    </row>
    <row r="6193" ht="18">
      <c r="A6193" s="116"/>
    </row>
    <row r="6194" ht="18">
      <c r="A6194" s="116"/>
    </row>
    <row r="6195" ht="18">
      <c r="A6195" s="116"/>
    </row>
    <row r="6196" ht="18">
      <c r="A6196" s="116"/>
    </row>
    <row r="6197" ht="18">
      <c r="A6197" s="116"/>
    </row>
    <row r="6198" ht="18">
      <c r="A6198" s="116"/>
    </row>
    <row r="6199" ht="18">
      <c r="A6199" s="116"/>
    </row>
    <row r="6200" ht="18">
      <c r="A6200" s="116"/>
    </row>
    <row r="6201" ht="18">
      <c r="A6201" s="116"/>
    </row>
    <row r="6202" ht="18">
      <c r="A6202" s="116"/>
    </row>
    <row r="6203" ht="18">
      <c r="A6203" s="116"/>
    </row>
    <row r="6204" ht="18">
      <c r="A6204" s="116"/>
    </row>
    <row r="6205" ht="18">
      <c r="A6205" s="116"/>
    </row>
    <row r="6206" ht="18">
      <c r="A6206" s="116"/>
    </row>
    <row r="6207" ht="18">
      <c r="A6207" s="116"/>
    </row>
    <row r="6208" ht="18">
      <c r="A6208" s="116"/>
    </row>
    <row r="6209" ht="18">
      <c r="A6209" s="116"/>
    </row>
    <row r="6210" ht="18">
      <c r="A6210" s="116"/>
    </row>
    <row r="6211" ht="18">
      <c r="A6211" s="116"/>
    </row>
    <row r="6212" ht="18">
      <c r="A6212" s="116"/>
    </row>
    <row r="6213" ht="18">
      <c r="A6213" s="116"/>
    </row>
    <row r="6214" ht="18">
      <c r="A6214" s="116"/>
    </row>
    <row r="6215" ht="18">
      <c r="A6215" s="116"/>
    </row>
    <row r="6216" ht="18">
      <c r="A6216" s="116"/>
    </row>
    <row r="6217" ht="18">
      <c r="A6217" s="116"/>
    </row>
    <row r="6218" ht="18">
      <c r="A6218" s="116"/>
    </row>
    <row r="6219" ht="18">
      <c r="A6219" s="116"/>
    </row>
    <row r="6220" ht="18">
      <c r="A6220" s="116"/>
    </row>
    <row r="6221" ht="18">
      <c r="A6221" s="116"/>
    </row>
    <row r="6222" ht="18">
      <c r="A6222" s="116"/>
    </row>
    <row r="6223" ht="18">
      <c r="A6223" s="116"/>
    </row>
    <row r="6224" ht="18">
      <c r="A6224" s="116"/>
    </row>
    <row r="6225" ht="18">
      <c r="A6225" s="116"/>
    </row>
    <row r="6226" ht="18">
      <c r="A6226" s="116"/>
    </row>
    <row r="6227" ht="18">
      <c r="A6227" s="116"/>
    </row>
    <row r="6228" ht="18">
      <c r="A6228" s="116"/>
    </row>
    <row r="6229" ht="18">
      <c r="A6229" s="116"/>
    </row>
    <row r="6230" ht="18">
      <c r="A6230" s="116"/>
    </row>
    <row r="6231" ht="18">
      <c r="A6231" s="116"/>
    </row>
    <row r="6232" ht="18">
      <c r="A6232" s="116"/>
    </row>
    <row r="6233" ht="18">
      <c r="A6233" s="116"/>
    </row>
    <row r="6234" ht="18">
      <c r="A6234" s="116"/>
    </row>
    <row r="6235" ht="18">
      <c r="A6235" s="116"/>
    </row>
    <row r="6236" ht="18">
      <c r="A6236" s="116"/>
    </row>
    <row r="6237" ht="18">
      <c r="A6237" s="116"/>
    </row>
    <row r="6238" ht="18">
      <c r="A6238" s="116"/>
    </row>
    <row r="6239" ht="18">
      <c r="A6239" s="116"/>
    </row>
    <row r="6240" ht="18">
      <c r="A6240" s="116"/>
    </row>
    <row r="6241" ht="18">
      <c r="A6241" s="116"/>
    </row>
    <row r="6242" ht="18">
      <c r="A6242" s="116"/>
    </row>
    <row r="6243" ht="18">
      <c r="A6243" s="116"/>
    </row>
    <row r="6244" ht="18">
      <c r="A6244" s="116"/>
    </row>
    <row r="6245" ht="18">
      <c r="A6245" s="116"/>
    </row>
    <row r="6246" ht="18">
      <c r="A6246" s="116"/>
    </row>
    <row r="6247" ht="18">
      <c r="A6247" s="116"/>
    </row>
    <row r="6248" ht="18">
      <c r="A6248" s="116"/>
    </row>
    <row r="6249" ht="18">
      <c r="A6249" s="116"/>
    </row>
    <row r="6250" ht="18">
      <c r="A6250" s="116"/>
    </row>
    <row r="6251" ht="18">
      <c r="A6251" s="116"/>
    </row>
    <row r="6252" ht="18">
      <c r="A6252" s="116"/>
    </row>
    <row r="6253" ht="18">
      <c r="A6253" s="116"/>
    </row>
    <row r="6254" ht="18">
      <c r="A6254" s="116"/>
    </row>
    <row r="6255" ht="18">
      <c r="A6255" s="116"/>
    </row>
    <row r="6256" ht="18">
      <c r="A6256" s="116"/>
    </row>
    <row r="6257" ht="18">
      <c r="A6257" s="116"/>
    </row>
    <row r="6258" ht="18">
      <c r="A6258" s="116"/>
    </row>
    <row r="6259" ht="18">
      <c r="A6259" s="116"/>
    </row>
    <row r="6260" ht="18">
      <c r="A6260" s="116"/>
    </row>
    <row r="6261" ht="18">
      <c r="A6261" s="116"/>
    </row>
    <row r="6262" ht="18">
      <c r="A6262" s="116"/>
    </row>
    <row r="6263" ht="18">
      <c r="A6263" s="116"/>
    </row>
    <row r="6264" ht="18">
      <c r="A6264" s="116"/>
    </row>
    <row r="6265" ht="18">
      <c r="A6265" s="116"/>
    </row>
    <row r="6266" ht="18">
      <c r="A6266" s="116"/>
    </row>
    <row r="6267" ht="18">
      <c r="A6267" s="116"/>
    </row>
    <row r="6268" ht="18">
      <c r="A6268" s="116"/>
    </row>
    <row r="6269" ht="18">
      <c r="A6269" s="116"/>
    </row>
    <row r="6270" ht="18">
      <c r="A6270" s="116"/>
    </row>
    <row r="6271" ht="18">
      <c r="A6271" s="116"/>
    </row>
    <row r="6272" ht="18">
      <c r="A6272" s="116"/>
    </row>
    <row r="6273" ht="18">
      <c r="A6273" s="116"/>
    </row>
    <row r="6274" ht="18">
      <c r="A6274" s="116"/>
    </row>
    <row r="6275" ht="18">
      <c r="A6275" s="116"/>
    </row>
    <row r="6276" ht="18">
      <c r="A6276" s="116"/>
    </row>
    <row r="6277" ht="18">
      <c r="A6277" s="116"/>
    </row>
    <row r="6278" ht="18">
      <c r="A6278" s="116"/>
    </row>
    <row r="6279" ht="18">
      <c r="A6279" s="116"/>
    </row>
    <row r="6280" ht="18">
      <c r="A6280" s="116"/>
    </row>
    <row r="6281" ht="18">
      <c r="A6281" s="116"/>
    </row>
    <row r="6282" ht="18">
      <c r="A6282" s="116"/>
    </row>
    <row r="6283" ht="18">
      <c r="A6283" s="116"/>
    </row>
    <row r="6284" ht="18">
      <c r="A6284" s="116"/>
    </row>
    <row r="6285" ht="18">
      <c r="A6285" s="116"/>
    </row>
    <row r="6286" ht="18">
      <c r="A6286" s="116"/>
    </row>
    <row r="6287" ht="18">
      <c r="A6287" s="116"/>
    </row>
    <row r="6288" ht="18">
      <c r="A6288" s="116"/>
    </row>
    <row r="6289" ht="18">
      <c r="A6289" s="116"/>
    </row>
    <row r="6290" ht="18">
      <c r="A6290" s="116"/>
    </row>
    <row r="6291" ht="18">
      <c r="A6291" s="116"/>
    </row>
    <row r="6292" ht="18">
      <c r="A6292" s="116"/>
    </row>
    <row r="6293" ht="18">
      <c r="A6293" s="116"/>
    </row>
    <row r="6294" ht="18">
      <c r="A6294" s="116"/>
    </row>
    <row r="6295" ht="18">
      <c r="A6295" s="116"/>
    </row>
    <row r="6296" ht="18">
      <c r="A6296" s="116"/>
    </row>
    <row r="6297" ht="18">
      <c r="A6297" s="116"/>
    </row>
    <row r="6298" ht="18">
      <c r="A6298" s="116"/>
    </row>
    <row r="6299" ht="18">
      <c r="A6299" s="116"/>
    </row>
    <row r="6300" ht="18">
      <c r="A6300" s="116"/>
    </row>
    <row r="6301" ht="18">
      <c r="A6301" s="116"/>
    </row>
    <row r="6302" ht="18">
      <c r="A6302" s="116"/>
    </row>
    <row r="6303" ht="18">
      <c r="A6303" s="116"/>
    </row>
    <row r="6304" ht="18">
      <c r="A6304" s="116"/>
    </row>
    <row r="6305" ht="18">
      <c r="A6305" s="116"/>
    </row>
    <row r="6306" ht="18">
      <c r="A6306" s="116"/>
    </row>
    <row r="6307" ht="18">
      <c r="A6307" s="116"/>
    </row>
    <row r="6308" ht="18">
      <c r="A6308" s="116"/>
    </row>
    <row r="6309" ht="18">
      <c r="A6309" s="116"/>
    </row>
    <row r="6310" ht="18">
      <c r="A6310" s="116"/>
    </row>
    <row r="6311" ht="18">
      <c r="A6311" s="116"/>
    </row>
    <row r="6312" ht="18">
      <c r="A6312" s="116"/>
    </row>
    <row r="6313" ht="18">
      <c r="A6313" s="116"/>
    </row>
    <row r="6314" ht="18">
      <c r="A6314" s="116"/>
    </row>
    <row r="6315" ht="18">
      <c r="A6315" s="116"/>
    </row>
    <row r="6316" ht="18">
      <c r="A6316" s="116"/>
    </row>
    <row r="6317" ht="18">
      <c r="A6317" s="116"/>
    </row>
    <row r="6318" ht="18">
      <c r="A6318" s="116"/>
    </row>
    <row r="6319" ht="18">
      <c r="A6319" s="116"/>
    </row>
    <row r="6320" ht="18">
      <c r="A6320" s="116"/>
    </row>
    <row r="6321" ht="18">
      <c r="A6321" s="116"/>
    </row>
    <row r="6322" ht="18">
      <c r="A6322" s="116"/>
    </row>
    <row r="6323" ht="18">
      <c r="A6323" s="116"/>
    </row>
    <row r="6324" ht="18">
      <c r="A6324" s="116"/>
    </row>
    <row r="6325" ht="18">
      <c r="A6325" s="116"/>
    </row>
    <row r="6326" ht="18">
      <c r="A6326" s="116"/>
    </row>
    <row r="6327" ht="18">
      <c r="A6327" s="116"/>
    </row>
    <row r="6328" ht="18">
      <c r="A6328" s="116"/>
    </row>
    <row r="6329" ht="18">
      <c r="A6329" s="116"/>
    </row>
    <row r="6330" ht="18">
      <c r="A6330" s="116"/>
    </row>
    <row r="6331" ht="18">
      <c r="A6331" s="116"/>
    </row>
    <row r="6332" ht="18">
      <c r="A6332" s="116"/>
    </row>
    <row r="6333" ht="18">
      <c r="A6333" s="116"/>
    </row>
    <row r="6334" ht="18">
      <c r="A6334" s="116"/>
    </row>
    <row r="6335" ht="18">
      <c r="A6335" s="116"/>
    </row>
    <row r="6336" ht="18">
      <c r="A6336" s="116"/>
    </row>
    <row r="6337" ht="18">
      <c r="A6337" s="116"/>
    </row>
    <row r="6338" ht="18">
      <c r="A6338" s="116"/>
    </row>
    <row r="6339" ht="18">
      <c r="A6339" s="116"/>
    </row>
    <row r="6340" ht="18">
      <c r="A6340" s="116"/>
    </row>
    <row r="6341" ht="18">
      <c r="A6341" s="116"/>
    </row>
    <row r="6342" ht="18">
      <c r="A6342" s="116"/>
    </row>
    <row r="6343" ht="18">
      <c r="A6343" s="116"/>
    </row>
    <row r="6344" ht="18">
      <c r="A6344" s="116"/>
    </row>
    <row r="6345" ht="18">
      <c r="A6345" s="116"/>
    </row>
    <row r="6346" ht="18">
      <c r="A6346" s="116"/>
    </row>
    <row r="6347" ht="18">
      <c r="A6347" s="116"/>
    </row>
    <row r="6348" ht="18">
      <c r="A6348" s="116"/>
    </row>
    <row r="6349" ht="18">
      <c r="A6349" s="116"/>
    </row>
    <row r="6350" ht="18">
      <c r="A6350" s="116"/>
    </row>
    <row r="6351" ht="18">
      <c r="A6351" s="116"/>
    </row>
    <row r="6352" ht="18">
      <c r="A6352" s="116"/>
    </row>
    <row r="6353" ht="18">
      <c r="A6353" s="116"/>
    </row>
    <row r="6354" ht="18">
      <c r="A6354" s="116"/>
    </row>
    <row r="6355" ht="18">
      <c r="A6355" s="116"/>
    </row>
    <row r="6356" ht="18">
      <c r="A6356" s="116"/>
    </row>
    <row r="6357" ht="18">
      <c r="A6357" s="116"/>
    </row>
    <row r="6358" ht="18">
      <c r="A6358" s="116"/>
    </row>
    <row r="6359" ht="18">
      <c r="A6359" s="116"/>
    </row>
    <row r="6360" ht="18">
      <c r="A6360" s="116"/>
    </row>
    <row r="6361" ht="18">
      <c r="A6361" s="116"/>
    </row>
    <row r="6362" ht="18">
      <c r="A6362" s="116"/>
    </row>
    <row r="6363" ht="18">
      <c r="A6363" s="116"/>
    </row>
    <row r="6364" ht="18">
      <c r="A6364" s="116"/>
    </row>
    <row r="6365" ht="18">
      <c r="A6365" s="116"/>
    </row>
    <row r="6366" ht="18">
      <c r="A6366" s="116"/>
    </row>
    <row r="6367" ht="18">
      <c r="A6367" s="116"/>
    </row>
    <row r="6368" ht="18">
      <c r="A6368" s="116"/>
    </row>
    <row r="6369" ht="18">
      <c r="A6369" s="116"/>
    </row>
    <row r="6370" ht="18">
      <c r="A6370" s="116"/>
    </row>
    <row r="6371" ht="18">
      <c r="A6371" s="116"/>
    </row>
    <row r="6372" ht="18">
      <c r="A6372" s="116"/>
    </row>
    <row r="6373" ht="18">
      <c r="A6373" s="116"/>
    </row>
    <row r="6374" ht="18">
      <c r="A6374" s="116"/>
    </row>
    <row r="6375" ht="18">
      <c r="A6375" s="116"/>
    </row>
    <row r="6376" ht="18">
      <c r="A6376" s="116"/>
    </row>
    <row r="6377" ht="18">
      <c r="A6377" s="116"/>
    </row>
    <row r="6378" ht="18">
      <c r="A6378" s="116"/>
    </row>
    <row r="6379" ht="18">
      <c r="A6379" s="116"/>
    </row>
    <row r="6380" ht="18">
      <c r="A6380" s="116"/>
    </row>
    <row r="6381" ht="18">
      <c r="A6381" s="116"/>
    </row>
    <row r="6382" ht="18">
      <c r="A6382" s="116"/>
    </row>
    <row r="6383" ht="18">
      <c r="A6383" s="116"/>
    </row>
    <row r="6384" ht="18">
      <c r="A6384" s="116"/>
    </row>
    <row r="6385" ht="18">
      <c r="A6385" s="116"/>
    </row>
    <row r="6386" ht="18">
      <c r="A6386" s="116"/>
    </row>
    <row r="6387" ht="18">
      <c r="A6387" s="116"/>
    </row>
    <row r="6388" ht="18">
      <c r="A6388" s="116"/>
    </row>
    <row r="6389" ht="18">
      <c r="A6389" s="116"/>
    </row>
    <row r="6390" ht="18">
      <c r="A6390" s="116"/>
    </row>
    <row r="6391" ht="18">
      <c r="A6391" s="116"/>
    </row>
    <row r="6392" ht="18">
      <c r="A6392" s="116"/>
    </row>
    <row r="6393" ht="18">
      <c r="A6393" s="116"/>
    </row>
    <row r="6394" ht="18">
      <c r="A6394" s="116"/>
    </row>
    <row r="6395" ht="18">
      <c r="A6395" s="116"/>
    </row>
    <row r="6396" ht="18">
      <c r="A6396" s="116"/>
    </row>
    <row r="6397" ht="18">
      <c r="A6397" s="116"/>
    </row>
    <row r="6398" ht="18">
      <c r="A6398" s="116"/>
    </row>
    <row r="6399" ht="18">
      <c r="A6399" s="116"/>
    </row>
    <row r="6400" ht="18">
      <c r="A6400" s="116"/>
    </row>
    <row r="6401" ht="18">
      <c r="A6401" s="116"/>
    </row>
    <row r="6402" ht="18">
      <c r="A6402" s="116"/>
    </row>
    <row r="6403" ht="18">
      <c r="A6403" s="116"/>
    </row>
    <row r="6404" ht="18">
      <c r="A6404" s="116"/>
    </row>
    <row r="6405" ht="18">
      <c r="A6405" s="116"/>
    </row>
    <row r="6406" ht="18">
      <c r="A6406" s="116"/>
    </row>
    <row r="6407" ht="18">
      <c r="A6407" s="116"/>
    </row>
    <row r="6408" ht="18">
      <c r="A6408" s="116"/>
    </row>
    <row r="6409" ht="18">
      <c r="A6409" s="116"/>
    </row>
    <row r="6410" ht="18">
      <c r="A6410" s="116"/>
    </row>
    <row r="6411" ht="18">
      <c r="A6411" s="116"/>
    </row>
    <row r="6412" ht="18">
      <c r="A6412" s="116"/>
    </row>
    <row r="6413" ht="18">
      <c r="A6413" s="116"/>
    </row>
    <row r="6414" ht="18">
      <c r="A6414" s="116"/>
    </row>
    <row r="6415" ht="18">
      <c r="A6415" s="116"/>
    </row>
    <row r="6416" ht="18">
      <c r="A6416" s="116"/>
    </row>
    <row r="6417" ht="18">
      <c r="A6417" s="116"/>
    </row>
    <row r="6418" ht="18">
      <c r="A6418" s="116"/>
    </row>
    <row r="6419" ht="18">
      <c r="A6419" s="116"/>
    </row>
    <row r="6420" ht="18">
      <c r="A6420" s="116"/>
    </row>
    <row r="6421" ht="18">
      <c r="A6421" s="116"/>
    </row>
    <row r="6422" ht="18">
      <c r="A6422" s="116"/>
    </row>
    <row r="6423" ht="18">
      <c r="A6423" s="116"/>
    </row>
    <row r="6424" ht="18">
      <c r="A6424" s="116"/>
    </row>
    <row r="6425" ht="18">
      <c r="A6425" s="116"/>
    </row>
    <row r="6426" ht="18">
      <c r="A6426" s="116"/>
    </row>
    <row r="6427" ht="18">
      <c r="A6427" s="116"/>
    </row>
    <row r="6428" ht="18">
      <c r="A6428" s="116"/>
    </row>
    <row r="6429" ht="18">
      <c r="A6429" s="116"/>
    </row>
    <row r="6430" ht="18">
      <c r="A6430" s="116"/>
    </row>
    <row r="6431" ht="18">
      <c r="A6431" s="116"/>
    </row>
    <row r="6432" ht="18">
      <c r="A6432" s="116"/>
    </row>
    <row r="6433" ht="18">
      <c r="A6433" s="116"/>
    </row>
    <row r="6434" ht="18">
      <c r="A6434" s="116"/>
    </row>
    <row r="6435" ht="18">
      <c r="A6435" s="116"/>
    </row>
    <row r="6436" ht="18">
      <c r="A6436" s="116"/>
    </row>
    <row r="6437" ht="18">
      <c r="A6437" s="116"/>
    </row>
    <row r="6438" ht="18">
      <c r="A6438" s="116"/>
    </row>
    <row r="6439" ht="18">
      <c r="A6439" s="116"/>
    </row>
    <row r="6440" ht="18">
      <c r="A6440" s="116"/>
    </row>
    <row r="6441" ht="18">
      <c r="A6441" s="116"/>
    </row>
    <row r="6442" ht="18">
      <c r="A6442" s="116"/>
    </row>
    <row r="6443" ht="18">
      <c r="A6443" s="116"/>
    </row>
    <row r="6444" ht="18">
      <c r="A6444" s="116"/>
    </row>
    <row r="6445" ht="18">
      <c r="A6445" s="116"/>
    </row>
    <row r="6446" ht="18">
      <c r="A6446" s="116"/>
    </row>
    <row r="6447" ht="18">
      <c r="A6447" s="116"/>
    </row>
    <row r="6448" ht="18">
      <c r="A6448" s="116"/>
    </row>
    <row r="6449" ht="18">
      <c r="A6449" s="116"/>
    </row>
    <row r="6450" ht="18">
      <c r="A6450" s="116"/>
    </row>
    <row r="6451" ht="18">
      <c r="A6451" s="116"/>
    </row>
    <row r="6452" ht="18">
      <c r="A6452" s="116"/>
    </row>
    <row r="6453" ht="18">
      <c r="A6453" s="116"/>
    </row>
    <row r="6454" ht="18">
      <c r="A6454" s="116"/>
    </row>
    <row r="6455" ht="18">
      <c r="A6455" s="116"/>
    </row>
    <row r="6456" ht="18">
      <c r="A6456" s="116"/>
    </row>
    <row r="6457" ht="18">
      <c r="A6457" s="116"/>
    </row>
    <row r="6458" ht="18">
      <c r="A6458" s="116"/>
    </row>
    <row r="6459" ht="18">
      <c r="A6459" s="116"/>
    </row>
    <row r="6460" ht="18">
      <c r="A6460" s="116"/>
    </row>
    <row r="6461" ht="18">
      <c r="A6461" s="116"/>
    </row>
    <row r="6462" ht="18">
      <c r="A6462" s="116"/>
    </row>
    <row r="6463" ht="18">
      <c r="A6463" s="116"/>
    </row>
    <row r="6464" ht="18">
      <c r="A6464" s="116"/>
    </row>
    <row r="6465" ht="18">
      <c r="A6465" s="116"/>
    </row>
    <row r="6466" ht="18">
      <c r="A6466" s="116"/>
    </row>
    <row r="6467" ht="18">
      <c r="A6467" s="116"/>
    </row>
    <row r="6468" ht="18">
      <c r="A6468" s="116"/>
    </row>
    <row r="6469" ht="18">
      <c r="A6469" s="116"/>
    </row>
    <row r="6470" ht="18">
      <c r="A6470" s="116"/>
    </row>
    <row r="6471" ht="18">
      <c r="A6471" s="116"/>
    </row>
    <row r="6472" ht="18">
      <c r="A6472" s="116"/>
    </row>
    <row r="6473" ht="18">
      <c r="A6473" s="116"/>
    </row>
    <row r="6474" ht="18">
      <c r="A6474" s="116"/>
    </row>
    <row r="6475" ht="18">
      <c r="A6475" s="116"/>
    </row>
    <row r="6476" ht="18">
      <c r="A6476" s="116"/>
    </row>
    <row r="6477" ht="18">
      <c r="A6477" s="116"/>
    </row>
    <row r="6478" ht="18">
      <c r="A6478" s="116"/>
    </row>
    <row r="6479" ht="18">
      <c r="A6479" s="116"/>
    </row>
    <row r="6480" ht="18">
      <c r="A6480" s="116"/>
    </row>
    <row r="6481" ht="18">
      <c r="A6481" s="116"/>
    </row>
    <row r="6482" ht="18">
      <c r="A6482" s="116"/>
    </row>
    <row r="6483" ht="18">
      <c r="A6483" s="116"/>
    </row>
    <row r="6484" ht="18">
      <c r="A6484" s="116"/>
    </row>
    <row r="6485" ht="18">
      <c r="A6485" s="116"/>
    </row>
    <row r="6486" ht="18">
      <c r="A6486" s="116"/>
    </row>
    <row r="6487" ht="18">
      <c r="A6487" s="116"/>
    </row>
    <row r="6488" ht="18">
      <c r="A6488" s="116"/>
    </row>
    <row r="6489" ht="18">
      <c r="A6489" s="116"/>
    </row>
    <row r="6490" ht="18">
      <c r="A6490" s="116"/>
    </row>
    <row r="6491" ht="18">
      <c r="A6491" s="116"/>
    </row>
    <row r="6492" ht="18">
      <c r="A6492" s="116"/>
    </row>
    <row r="6493" ht="18">
      <c r="A6493" s="116"/>
    </row>
    <row r="6494" ht="18">
      <c r="A6494" s="116"/>
    </row>
    <row r="6495" ht="18">
      <c r="A6495" s="116"/>
    </row>
    <row r="6496" ht="18">
      <c r="A6496" s="116"/>
    </row>
    <row r="6497" ht="18">
      <c r="A6497" s="116"/>
    </row>
    <row r="6498" ht="18">
      <c r="A6498" s="116"/>
    </row>
    <row r="6499" ht="18">
      <c r="A6499" s="116"/>
    </row>
    <row r="6500" ht="18">
      <c r="A6500" s="116"/>
    </row>
    <row r="6501" ht="18">
      <c r="A6501" s="116"/>
    </row>
    <row r="6502" ht="18">
      <c r="A6502" s="116"/>
    </row>
    <row r="6503" ht="18">
      <c r="A6503" s="116"/>
    </row>
    <row r="6504" ht="18">
      <c r="A6504" s="116"/>
    </row>
    <row r="6505" ht="18">
      <c r="A6505" s="116"/>
    </row>
    <row r="6506" ht="18">
      <c r="A6506" s="116"/>
    </row>
    <row r="6507" ht="18">
      <c r="A6507" s="116"/>
    </row>
    <row r="6508" ht="18">
      <c r="A6508" s="116"/>
    </row>
    <row r="6509" ht="18">
      <c r="A6509" s="116"/>
    </row>
    <row r="6510" ht="18">
      <c r="A6510" s="116"/>
    </row>
    <row r="6511" ht="18">
      <c r="A6511" s="116"/>
    </row>
    <row r="6512" ht="18">
      <c r="A6512" s="116"/>
    </row>
    <row r="6513" ht="18">
      <c r="A6513" s="116"/>
    </row>
    <row r="6514" ht="18">
      <c r="A6514" s="116"/>
    </row>
    <row r="6515" ht="18">
      <c r="A6515" s="116"/>
    </row>
    <row r="6516" ht="18">
      <c r="A6516" s="116"/>
    </row>
    <row r="6517" ht="18">
      <c r="A6517" s="116"/>
    </row>
    <row r="6518" ht="18">
      <c r="A6518" s="116"/>
    </row>
    <row r="6519" ht="18">
      <c r="A6519" s="116"/>
    </row>
    <row r="6520" ht="18">
      <c r="A6520" s="116"/>
    </row>
    <row r="6521" ht="18">
      <c r="A6521" s="116"/>
    </row>
    <row r="6522" ht="18">
      <c r="A6522" s="116"/>
    </row>
    <row r="6523" ht="18">
      <c r="A6523" s="116"/>
    </row>
    <row r="6524" ht="18">
      <c r="A6524" s="116"/>
    </row>
    <row r="6525" ht="18">
      <c r="A6525" s="116"/>
    </row>
    <row r="6526" ht="18">
      <c r="A6526" s="116"/>
    </row>
    <row r="6527" ht="18">
      <c r="A6527" s="116"/>
    </row>
    <row r="6528" ht="18">
      <c r="A6528" s="116"/>
    </row>
    <row r="6529" ht="18">
      <c r="A6529" s="116"/>
    </row>
    <row r="6530" ht="18">
      <c r="A6530" s="116"/>
    </row>
    <row r="6531" ht="18">
      <c r="A6531" s="116"/>
    </row>
    <row r="6532" ht="18">
      <c r="A6532" s="116"/>
    </row>
    <row r="6533" ht="18">
      <c r="A6533" s="116"/>
    </row>
    <row r="6534" ht="18">
      <c r="A6534" s="116"/>
    </row>
    <row r="6535" ht="18">
      <c r="A6535" s="116"/>
    </row>
    <row r="6536" ht="18">
      <c r="A6536" s="116"/>
    </row>
    <row r="6537" ht="18">
      <c r="A6537" s="116"/>
    </row>
    <row r="6538" ht="18">
      <c r="A6538" s="116"/>
    </row>
    <row r="6539" ht="18">
      <c r="A6539" s="116"/>
    </row>
    <row r="6540" ht="18">
      <c r="A6540" s="116"/>
    </row>
    <row r="6541" ht="18">
      <c r="A6541" s="116"/>
    </row>
    <row r="6542" ht="18">
      <c r="A6542" s="116"/>
    </row>
    <row r="6543" ht="18">
      <c r="A6543" s="116"/>
    </row>
    <row r="6544" ht="18">
      <c r="A6544" s="116"/>
    </row>
    <row r="6545" ht="18">
      <c r="A6545" s="116"/>
    </row>
    <row r="6546" ht="18">
      <c r="A6546" s="116"/>
    </row>
    <row r="6547" ht="18">
      <c r="A6547" s="116"/>
    </row>
    <row r="6548" ht="18">
      <c r="A6548" s="116"/>
    </row>
    <row r="6549" ht="18">
      <c r="A6549" s="116"/>
    </row>
    <row r="6550" ht="18">
      <c r="A6550" s="116"/>
    </row>
    <row r="6551" ht="18">
      <c r="A6551" s="116"/>
    </row>
    <row r="6552" ht="18">
      <c r="A6552" s="116"/>
    </row>
    <row r="6553" ht="18">
      <c r="A6553" s="116"/>
    </row>
    <row r="6554" ht="18">
      <c r="A6554" s="116"/>
    </row>
    <row r="6555" ht="18">
      <c r="A6555" s="116"/>
    </row>
    <row r="6556" ht="18">
      <c r="A6556" s="116"/>
    </row>
    <row r="6557" ht="18">
      <c r="A6557" s="116"/>
    </row>
    <row r="6558" ht="18">
      <c r="A6558" s="116"/>
    </row>
    <row r="6559" ht="18">
      <c r="A6559" s="116"/>
    </row>
    <row r="6560" ht="18">
      <c r="A6560" s="116"/>
    </row>
    <row r="6561" ht="18">
      <c r="A6561" s="116"/>
    </row>
    <row r="6562" ht="18">
      <c r="A6562" s="116"/>
    </row>
    <row r="6563" ht="18">
      <c r="A6563" s="116"/>
    </row>
    <row r="6564" ht="18">
      <c r="A6564" s="116"/>
    </row>
    <row r="6565" ht="18">
      <c r="A6565" s="116"/>
    </row>
    <row r="6566" ht="18">
      <c r="A6566" s="116"/>
    </row>
    <row r="6567" ht="18">
      <c r="A6567" s="116"/>
    </row>
    <row r="6568" ht="18">
      <c r="A6568" s="116"/>
    </row>
    <row r="6569" ht="18">
      <c r="A6569" s="116"/>
    </row>
    <row r="6570" ht="18">
      <c r="A6570" s="116"/>
    </row>
    <row r="6571" ht="18">
      <c r="A6571" s="116"/>
    </row>
    <row r="6572" ht="18">
      <c r="A6572" s="116"/>
    </row>
    <row r="6573" ht="18">
      <c r="A6573" s="116"/>
    </row>
    <row r="6574" ht="18">
      <c r="A6574" s="116"/>
    </row>
    <row r="6575" ht="18">
      <c r="A6575" s="116"/>
    </row>
    <row r="6576" ht="18">
      <c r="A6576" s="116"/>
    </row>
    <row r="6577" ht="18">
      <c r="A6577" s="116"/>
    </row>
    <row r="6578" ht="18">
      <c r="A6578" s="116"/>
    </row>
    <row r="6579" ht="18">
      <c r="A6579" s="116"/>
    </row>
    <row r="6580" ht="18">
      <c r="A6580" s="116"/>
    </row>
    <row r="6581" ht="18">
      <c r="A6581" s="116"/>
    </row>
    <row r="6582" ht="18">
      <c r="A6582" s="116"/>
    </row>
    <row r="6583" ht="18">
      <c r="A6583" s="116"/>
    </row>
    <row r="6584" ht="18">
      <c r="A6584" s="116"/>
    </row>
    <row r="6585" ht="18">
      <c r="A6585" s="116"/>
    </row>
    <row r="6586" ht="18">
      <c r="A6586" s="116"/>
    </row>
    <row r="6587" ht="18">
      <c r="A6587" s="116"/>
    </row>
    <row r="6588" ht="18">
      <c r="A6588" s="116"/>
    </row>
    <row r="6589" ht="18">
      <c r="A6589" s="116"/>
    </row>
    <row r="6590" ht="18">
      <c r="A6590" s="116"/>
    </row>
    <row r="6591" ht="18">
      <c r="A6591" s="116"/>
    </row>
    <row r="6592" ht="18">
      <c r="A6592" s="116"/>
    </row>
    <row r="6593" ht="18">
      <c r="A6593" s="116"/>
    </row>
    <row r="6594" ht="18">
      <c r="A6594" s="116"/>
    </row>
    <row r="6595" ht="18">
      <c r="A6595" s="116"/>
    </row>
    <row r="6596" ht="18">
      <c r="A6596" s="116"/>
    </row>
    <row r="6597" ht="18">
      <c r="A6597" s="116"/>
    </row>
    <row r="6598" ht="18">
      <c r="A6598" s="116"/>
    </row>
    <row r="6599" ht="18">
      <c r="A6599" s="116"/>
    </row>
    <row r="6600" ht="18">
      <c r="A6600" s="116"/>
    </row>
    <row r="6601" ht="18">
      <c r="A6601" s="116"/>
    </row>
    <row r="6602" ht="18">
      <c r="A6602" s="116"/>
    </row>
    <row r="6603" ht="18">
      <c r="A6603" s="116"/>
    </row>
    <row r="6604" ht="18">
      <c r="A6604" s="116"/>
    </row>
    <row r="6605" ht="18">
      <c r="A6605" s="116"/>
    </row>
    <row r="6606" ht="18">
      <c r="A6606" s="116"/>
    </row>
    <row r="6607" ht="18">
      <c r="A6607" s="116"/>
    </row>
    <row r="6608" ht="18">
      <c r="A6608" s="116"/>
    </row>
    <row r="6609" ht="18">
      <c r="A6609" s="116"/>
    </row>
    <row r="6610" ht="18">
      <c r="A6610" s="116"/>
    </row>
    <row r="6611" ht="18">
      <c r="A6611" s="116"/>
    </row>
    <row r="6612" ht="18">
      <c r="A6612" s="116"/>
    </row>
    <row r="6613" ht="18">
      <c r="A6613" s="116"/>
    </row>
    <row r="6614" ht="18">
      <c r="A6614" s="116"/>
    </row>
    <row r="6615" ht="18">
      <c r="A6615" s="116"/>
    </row>
    <row r="6616" ht="18">
      <c r="A6616" s="116"/>
    </row>
    <row r="6617" ht="18">
      <c r="A6617" s="116"/>
    </row>
    <row r="6618" ht="18">
      <c r="A6618" s="116"/>
    </row>
    <row r="6619" ht="18">
      <c r="A6619" s="116"/>
    </row>
    <row r="6620" ht="18">
      <c r="A6620" s="116"/>
    </row>
    <row r="6621" ht="18">
      <c r="A6621" s="116"/>
    </row>
    <row r="6622" ht="18">
      <c r="A6622" s="116"/>
    </row>
    <row r="6623" ht="18">
      <c r="A6623" s="116"/>
    </row>
    <row r="6624" ht="18">
      <c r="A6624" s="116"/>
    </row>
    <row r="6625" ht="18">
      <c r="A6625" s="116"/>
    </row>
    <row r="6626" ht="18">
      <c r="A6626" s="116"/>
    </row>
    <row r="6627" ht="18">
      <c r="A6627" s="116"/>
    </row>
    <row r="6628" ht="18">
      <c r="A6628" s="116"/>
    </row>
    <row r="6629" ht="18">
      <c r="A6629" s="116"/>
    </row>
    <row r="6630" ht="18">
      <c r="A6630" s="116"/>
    </row>
    <row r="6631" ht="18">
      <c r="A6631" s="116"/>
    </row>
    <row r="6632" ht="18">
      <c r="A6632" s="116"/>
    </row>
    <row r="6633" ht="18">
      <c r="A6633" s="116"/>
    </row>
    <row r="6634" ht="18">
      <c r="A6634" s="116"/>
    </row>
    <row r="6635" ht="18">
      <c r="A6635" s="116"/>
    </row>
    <row r="6636" ht="18">
      <c r="A6636" s="116"/>
    </row>
    <row r="6637" ht="18">
      <c r="A6637" s="116"/>
    </row>
    <row r="6638" ht="18">
      <c r="A6638" s="116"/>
    </row>
    <row r="6639" ht="18">
      <c r="A6639" s="116"/>
    </row>
    <row r="6640" ht="18">
      <c r="A6640" s="116"/>
    </row>
    <row r="6641" ht="18">
      <c r="A6641" s="116"/>
    </row>
    <row r="6642" ht="18">
      <c r="A6642" s="116"/>
    </row>
    <row r="6643" ht="18">
      <c r="A6643" s="116"/>
    </row>
    <row r="6644" ht="18">
      <c r="A6644" s="116"/>
    </row>
    <row r="6645" ht="18">
      <c r="A6645" s="116"/>
    </row>
    <row r="6646" ht="18">
      <c r="A6646" s="116"/>
    </row>
    <row r="6647" ht="18">
      <c r="A6647" s="116"/>
    </row>
    <row r="6648" ht="18">
      <c r="A6648" s="116"/>
    </row>
    <row r="6649" ht="18">
      <c r="A6649" s="116"/>
    </row>
    <row r="6650" ht="18">
      <c r="A6650" s="116"/>
    </row>
    <row r="6651" ht="18">
      <c r="A6651" s="116"/>
    </row>
    <row r="6652" ht="18">
      <c r="A6652" s="116"/>
    </row>
    <row r="6653" ht="18">
      <c r="A6653" s="116"/>
    </row>
    <row r="6654" ht="18">
      <c r="A6654" s="116"/>
    </row>
    <row r="6655" ht="18">
      <c r="A6655" s="116"/>
    </row>
    <row r="6656" ht="18">
      <c r="A6656" s="116"/>
    </row>
    <row r="6657" ht="18">
      <c r="A6657" s="116"/>
    </row>
    <row r="6658" ht="18">
      <c r="A6658" s="116"/>
    </row>
    <row r="6659" ht="18">
      <c r="A6659" s="116"/>
    </row>
    <row r="6660" ht="18">
      <c r="A6660" s="116"/>
    </row>
    <row r="6661" ht="18">
      <c r="A6661" s="116"/>
    </row>
    <row r="6662" ht="18">
      <c r="A6662" s="116"/>
    </row>
    <row r="6663" ht="18">
      <c r="A6663" s="116"/>
    </row>
    <row r="6664" ht="18">
      <c r="A6664" s="116"/>
    </row>
    <row r="6665" ht="18">
      <c r="A6665" s="116"/>
    </row>
    <row r="6666" ht="18">
      <c r="A6666" s="116"/>
    </row>
    <row r="6667" ht="18">
      <c r="A6667" s="116"/>
    </row>
    <row r="6668" ht="18">
      <c r="A6668" s="116"/>
    </row>
    <row r="6669" ht="18">
      <c r="A6669" s="116"/>
    </row>
    <row r="6670" ht="18">
      <c r="A6670" s="116"/>
    </row>
    <row r="6671" ht="18">
      <c r="A6671" s="116"/>
    </row>
    <row r="6672" ht="18">
      <c r="A6672" s="116"/>
    </row>
    <row r="6673" ht="18">
      <c r="A6673" s="116"/>
    </row>
    <row r="6674" ht="18">
      <c r="A6674" s="116"/>
    </row>
    <row r="6675" ht="18">
      <c r="A6675" s="116"/>
    </row>
    <row r="6676" ht="18">
      <c r="A6676" s="116"/>
    </row>
    <row r="6677" ht="18">
      <c r="A6677" s="116"/>
    </row>
    <row r="6678" ht="18">
      <c r="A6678" s="116"/>
    </row>
    <row r="6679" ht="18">
      <c r="A6679" s="116"/>
    </row>
    <row r="6680" ht="18">
      <c r="A6680" s="116"/>
    </row>
    <row r="6681" ht="18">
      <c r="A6681" s="116"/>
    </row>
    <row r="6682" ht="18">
      <c r="A6682" s="116"/>
    </row>
    <row r="6683" ht="18">
      <c r="A6683" s="116"/>
    </row>
    <row r="6684" ht="18">
      <c r="A6684" s="116"/>
    </row>
    <row r="6685" ht="18">
      <c r="A6685" s="116"/>
    </row>
    <row r="6686" ht="18">
      <c r="A6686" s="116"/>
    </row>
    <row r="6687" ht="18">
      <c r="A6687" s="116"/>
    </row>
    <row r="6688" ht="18">
      <c r="A6688" s="116"/>
    </row>
    <row r="6689" ht="18">
      <c r="A6689" s="116"/>
    </row>
    <row r="6690" ht="18">
      <c r="A6690" s="116"/>
    </row>
    <row r="6691" ht="18">
      <c r="A6691" s="116"/>
    </row>
    <row r="6692" ht="18">
      <c r="A6692" s="116"/>
    </row>
    <row r="6693" ht="18">
      <c r="A6693" s="116"/>
    </row>
    <row r="6694" ht="18">
      <c r="A6694" s="116"/>
    </row>
    <row r="6695" ht="18">
      <c r="A6695" s="116"/>
    </row>
    <row r="6696" ht="18">
      <c r="A6696" s="116"/>
    </row>
    <row r="6697" ht="18">
      <c r="A6697" s="116"/>
    </row>
    <row r="6698" ht="18">
      <c r="A6698" s="116"/>
    </row>
    <row r="6699" ht="18">
      <c r="A6699" s="116"/>
    </row>
    <row r="6700" ht="18">
      <c r="A6700" s="116"/>
    </row>
    <row r="6701" ht="18">
      <c r="A6701" s="116"/>
    </row>
    <row r="6702" ht="18">
      <c r="A6702" s="116"/>
    </row>
    <row r="6703" ht="18">
      <c r="A6703" s="116"/>
    </row>
    <row r="6704" ht="18">
      <c r="A6704" s="116"/>
    </row>
    <row r="6705" ht="18">
      <c r="A6705" s="116"/>
    </row>
    <row r="6706" ht="18">
      <c r="A6706" s="116"/>
    </row>
    <row r="6707" ht="18">
      <c r="A6707" s="116"/>
    </row>
    <row r="6708" ht="18">
      <c r="A6708" s="116"/>
    </row>
    <row r="6709" ht="18">
      <c r="A6709" s="116"/>
    </row>
    <row r="6710" ht="18">
      <c r="A6710" s="116"/>
    </row>
    <row r="6711" ht="18">
      <c r="A6711" s="116"/>
    </row>
    <row r="6712" ht="18">
      <c r="A6712" s="116"/>
    </row>
    <row r="6713" ht="18">
      <c r="A6713" s="116"/>
    </row>
    <row r="6714" ht="18">
      <c r="A6714" s="116"/>
    </row>
    <row r="6715" ht="18">
      <c r="A6715" s="116"/>
    </row>
    <row r="6716" ht="18">
      <c r="A6716" s="116"/>
    </row>
    <row r="6717" ht="18">
      <c r="A6717" s="116"/>
    </row>
    <row r="6718" ht="18">
      <c r="A6718" s="116"/>
    </row>
    <row r="6719" ht="18">
      <c r="A6719" s="116"/>
    </row>
    <row r="6720" ht="18">
      <c r="A6720" s="116"/>
    </row>
    <row r="6721" ht="18">
      <c r="A6721" s="116"/>
    </row>
    <row r="6722" ht="18">
      <c r="A6722" s="116"/>
    </row>
    <row r="6723" ht="18">
      <c r="A6723" s="116"/>
    </row>
    <row r="6724" ht="18">
      <c r="A6724" s="116"/>
    </row>
    <row r="6725" ht="18">
      <c r="A6725" s="116"/>
    </row>
    <row r="6726" ht="18">
      <c r="A6726" s="116"/>
    </row>
    <row r="6727" ht="18">
      <c r="A6727" s="116"/>
    </row>
    <row r="6728" ht="18">
      <c r="A6728" s="116"/>
    </row>
    <row r="6729" ht="18">
      <c r="A6729" s="116"/>
    </row>
    <row r="6730" ht="18">
      <c r="A6730" s="116"/>
    </row>
    <row r="6731" ht="18">
      <c r="A6731" s="116"/>
    </row>
    <row r="6732" ht="18">
      <c r="A6732" s="116"/>
    </row>
    <row r="6733" ht="18">
      <c r="A6733" s="116"/>
    </row>
    <row r="6734" ht="18">
      <c r="A6734" s="116"/>
    </row>
    <row r="6735" ht="18">
      <c r="A6735" s="116"/>
    </row>
    <row r="6736" ht="18">
      <c r="A6736" s="116"/>
    </row>
    <row r="6737" ht="18">
      <c r="A6737" s="116"/>
    </row>
    <row r="6738" ht="18">
      <c r="A6738" s="116"/>
    </row>
    <row r="6739" ht="18">
      <c r="A6739" s="116"/>
    </row>
    <row r="6740" ht="18">
      <c r="A6740" s="116"/>
    </row>
    <row r="6741" ht="18">
      <c r="A6741" s="116"/>
    </row>
    <row r="6742" ht="18">
      <c r="A6742" s="116"/>
    </row>
    <row r="6743" ht="18">
      <c r="A6743" s="116"/>
    </row>
    <row r="6744" ht="18">
      <c r="A6744" s="116"/>
    </row>
    <row r="6745" ht="18">
      <c r="A6745" s="116"/>
    </row>
    <row r="6746" ht="18">
      <c r="A6746" s="116"/>
    </row>
    <row r="6747" ht="18">
      <c r="A6747" s="116"/>
    </row>
    <row r="6748" ht="18">
      <c r="A6748" s="116"/>
    </row>
    <row r="6749" ht="18">
      <c r="A6749" s="116"/>
    </row>
    <row r="6750" ht="18">
      <c r="A6750" s="116"/>
    </row>
    <row r="6751" ht="18">
      <c r="A6751" s="116"/>
    </row>
    <row r="6752" ht="18">
      <c r="A6752" s="116"/>
    </row>
    <row r="6753" ht="18">
      <c r="A6753" s="116"/>
    </row>
    <row r="6754" ht="18">
      <c r="A6754" s="116"/>
    </row>
    <row r="6755" ht="18">
      <c r="A6755" s="116"/>
    </row>
    <row r="6756" ht="18">
      <c r="A6756" s="116"/>
    </row>
    <row r="6757" ht="18">
      <c r="A6757" s="116"/>
    </row>
    <row r="6758" ht="18">
      <c r="A6758" s="116"/>
    </row>
  </sheetData>
  <sheetProtection/>
  <mergeCells count="3">
    <mergeCell ref="A1:B1"/>
    <mergeCell ref="A4:G4"/>
    <mergeCell ref="F128:G128"/>
  </mergeCells>
  <printOptions/>
  <pageMargins left="0.65" right="0" top="0.35433070866141736" bottom="0.35433070866141736" header="0.31496062992125984" footer="0.17"/>
  <pageSetup horizontalDpi="600" verticalDpi="600" orientation="portrait" scale="61" r:id="rId1"/>
  <headerFooter alignWithMargins="0">
    <oddFooter>&amp;C&amp;P</oddFooter>
  </headerFooter>
  <rowBreaks count="2" manualBreakCount="2">
    <brk id="90" max="6" man="1"/>
    <brk id="130" max="6" man="1"/>
  </rowBreaks>
</worksheet>
</file>

<file path=xl/worksheets/sheet4.xml><?xml version="1.0" encoding="utf-8"?>
<worksheet xmlns="http://schemas.openxmlformats.org/spreadsheetml/2006/main" xmlns:r="http://schemas.openxmlformats.org/officeDocument/2006/relationships">
  <dimension ref="A1:AL87"/>
  <sheetViews>
    <sheetView view="pageBreakPreview" zoomScaleSheetLayoutView="100" workbookViewId="0" topLeftCell="A25">
      <selection activeCell="A33" sqref="A33:E38"/>
    </sheetView>
  </sheetViews>
  <sheetFormatPr defaultColWidth="9.140625" defaultRowHeight="12.75"/>
  <cols>
    <col min="1" max="1" width="75.28125" style="342" customWidth="1"/>
    <col min="2" max="2" width="15.7109375" style="343" customWidth="1"/>
    <col min="3" max="3" width="14.28125" style="341" customWidth="1"/>
    <col min="4" max="4" width="15.28125" style="341" customWidth="1"/>
    <col min="5" max="5" width="18.7109375" style="341" customWidth="1"/>
    <col min="6" max="6" width="13.140625" style="261" customWidth="1"/>
    <col min="7" max="16384" width="9.140625" style="261" customWidth="1"/>
  </cols>
  <sheetData>
    <row r="1" spans="1:6" s="257" customFormat="1" ht="18" customHeight="1">
      <c r="A1" s="254" t="s">
        <v>201</v>
      </c>
      <c r="B1" s="254"/>
      <c r="C1" s="255"/>
      <c r="D1" s="255"/>
      <c r="E1" s="255"/>
      <c r="F1" s="256"/>
    </row>
    <row r="2" spans="1:5" ht="18">
      <c r="A2" s="258" t="s">
        <v>202</v>
      </c>
      <c r="B2" s="259"/>
      <c r="C2" s="260"/>
      <c r="D2" s="260"/>
      <c r="E2" s="260"/>
    </row>
    <row r="3" spans="1:5" ht="18">
      <c r="A3" s="258"/>
      <c r="B3" s="259"/>
      <c r="C3" s="260"/>
      <c r="D3" s="260"/>
      <c r="E3" s="260"/>
    </row>
    <row r="4" spans="1:5" ht="18">
      <c r="A4" s="262" t="s">
        <v>534</v>
      </c>
      <c r="B4" s="263"/>
      <c r="C4" s="263"/>
      <c r="D4" s="263"/>
      <c r="E4" s="263"/>
    </row>
    <row r="5" spans="1:5" ht="18">
      <c r="A5" s="262" t="s">
        <v>535</v>
      </c>
      <c r="B5" s="262"/>
      <c r="C5" s="262"/>
      <c r="D5" s="262"/>
      <c r="E5" s="262"/>
    </row>
    <row r="6" spans="1:5" ht="18.75" thickBot="1">
      <c r="A6" s="264"/>
      <c r="B6" s="259"/>
      <c r="C6" s="260"/>
      <c r="D6" s="260"/>
      <c r="E6" s="265" t="s">
        <v>205</v>
      </c>
    </row>
    <row r="7" spans="1:6" ht="120" customHeight="1">
      <c r="A7" s="266" t="s">
        <v>206</v>
      </c>
      <c r="B7" s="267" t="s">
        <v>207</v>
      </c>
      <c r="C7" s="268" t="s">
        <v>208</v>
      </c>
      <c r="D7" s="268" t="s">
        <v>209</v>
      </c>
      <c r="E7" s="269" t="s">
        <v>210</v>
      </c>
      <c r="F7" s="270"/>
    </row>
    <row r="8" spans="1:6" ht="18.75" thickBot="1">
      <c r="A8" s="271" t="s">
        <v>211</v>
      </c>
      <c r="B8" s="272" t="s">
        <v>212</v>
      </c>
      <c r="C8" s="273">
        <v>1</v>
      </c>
      <c r="D8" s="273">
        <v>2</v>
      </c>
      <c r="E8" s="274">
        <v>3</v>
      </c>
      <c r="F8" s="270"/>
    </row>
    <row r="9" spans="1:6" ht="22.5" customHeight="1" thickBot="1">
      <c r="A9" s="275" t="s">
        <v>213</v>
      </c>
      <c r="B9" s="276" t="s">
        <v>214</v>
      </c>
      <c r="C9" s="277">
        <f>C10</f>
        <v>0</v>
      </c>
      <c r="D9" s="277">
        <f>D10</f>
        <v>0</v>
      </c>
      <c r="E9" s="278">
        <f>E10</f>
        <v>722638</v>
      </c>
      <c r="F9" s="279"/>
    </row>
    <row r="10" spans="1:6" ht="22.5" customHeight="1" thickBot="1">
      <c r="A10" s="275" t="s">
        <v>215</v>
      </c>
      <c r="B10" s="276" t="s">
        <v>536</v>
      </c>
      <c r="C10" s="277">
        <f>C11+C19</f>
        <v>0</v>
      </c>
      <c r="D10" s="277">
        <f>D11+D19</f>
        <v>0</v>
      </c>
      <c r="E10" s="278">
        <f>E11+E19</f>
        <v>722638</v>
      </c>
      <c r="F10" s="270"/>
    </row>
    <row r="11" spans="1:6" ht="22.5" customHeight="1" thickBot="1">
      <c r="A11" s="275" t="s">
        <v>217</v>
      </c>
      <c r="B11" s="280" t="s">
        <v>537</v>
      </c>
      <c r="C11" s="277">
        <f>C12+C17</f>
        <v>0</v>
      </c>
      <c r="D11" s="277">
        <f>D12+D17</f>
        <v>0</v>
      </c>
      <c r="E11" s="278">
        <f>E12+E17</f>
        <v>722558</v>
      </c>
      <c r="F11" s="270"/>
    </row>
    <row r="12" spans="1:6" ht="22.5" customHeight="1" thickBot="1">
      <c r="A12" s="275" t="s">
        <v>219</v>
      </c>
      <c r="B12" s="280" t="s">
        <v>220</v>
      </c>
      <c r="C12" s="277">
        <f>C13+C16</f>
        <v>0</v>
      </c>
      <c r="D12" s="277">
        <f>D13+D16</f>
        <v>0</v>
      </c>
      <c r="E12" s="278">
        <f>E13+E16</f>
        <v>722558</v>
      </c>
      <c r="F12" s="270"/>
    </row>
    <row r="13" spans="1:6" s="283" customFormat="1" ht="45.75" customHeight="1" thickBot="1">
      <c r="A13" s="281" t="s">
        <v>538</v>
      </c>
      <c r="B13" s="280" t="s">
        <v>539</v>
      </c>
      <c r="C13" s="277">
        <f>C14+C15</f>
        <v>0</v>
      </c>
      <c r="D13" s="277">
        <f>D14+D15</f>
        <v>0</v>
      </c>
      <c r="E13" s="278">
        <f>E14+E15</f>
        <v>29149</v>
      </c>
      <c r="F13" s="282"/>
    </row>
    <row r="14" spans="1:6" ht="45.75" customHeight="1">
      <c r="A14" s="284" t="s">
        <v>540</v>
      </c>
      <c r="B14" s="285" t="s">
        <v>541</v>
      </c>
      <c r="C14" s="286"/>
      <c r="D14" s="286"/>
      <c r="E14" s="287">
        <v>28671</v>
      </c>
      <c r="F14" s="270"/>
    </row>
    <row r="15" spans="1:6" ht="45.75" customHeight="1">
      <c r="A15" s="288" t="s">
        <v>542</v>
      </c>
      <c r="B15" s="289" t="s">
        <v>543</v>
      </c>
      <c r="C15" s="290"/>
      <c r="D15" s="290"/>
      <c r="E15" s="291">
        <v>478</v>
      </c>
      <c r="F15" s="270"/>
    </row>
    <row r="16" spans="1:6" ht="45.75" customHeight="1" thickBot="1">
      <c r="A16" s="292" t="s">
        <v>544</v>
      </c>
      <c r="B16" s="293" t="s">
        <v>545</v>
      </c>
      <c r="C16" s="294"/>
      <c r="D16" s="294"/>
      <c r="E16" s="295">
        <v>693409</v>
      </c>
      <c r="F16" s="270"/>
    </row>
    <row r="17" spans="1:6" ht="22.5" customHeight="1" thickBot="1">
      <c r="A17" s="275" t="s">
        <v>231</v>
      </c>
      <c r="B17" s="280" t="s">
        <v>232</v>
      </c>
      <c r="C17" s="277">
        <f>C18</f>
        <v>0</v>
      </c>
      <c r="D17" s="277">
        <f>D18</f>
        <v>0</v>
      </c>
      <c r="E17" s="278">
        <f>E18</f>
        <v>0</v>
      </c>
      <c r="F17" s="270"/>
    </row>
    <row r="18" spans="1:6" ht="45.75" customHeight="1" thickBot="1">
      <c r="A18" s="296" t="s">
        <v>546</v>
      </c>
      <c r="B18" s="285" t="s">
        <v>547</v>
      </c>
      <c r="C18" s="286"/>
      <c r="D18" s="286"/>
      <c r="E18" s="287"/>
      <c r="F18" s="270"/>
    </row>
    <row r="19" spans="1:6" ht="22.5" customHeight="1" thickBot="1">
      <c r="A19" s="297" t="s">
        <v>265</v>
      </c>
      <c r="B19" s="298" t="s">
        <v>266</v>
      </c>
      <c r="C19" s="299">
        <f>C20+C28</f>
        <v>0</v>
      </c>
      <c r="D19" s="299">
        <f>D20+D28</f>
        <v>0</v>
      </c>
      <c r="E19" s="300">
        <f>E20+E28</f>
        <v>80</v>
      </c>
      <c r="F19" s="270"/>
    </row>
    <row r="20" spans="1:6" ht="22.5" customHeight="1" thickBot="1">
      <c r="A20" s="275" t="s">
        <v>267</v>
      </c>
      <c r="B20" s="280" t="s">
        <v>548</v>
      </c>
      <c r="C20" s="277">
        <f>C21+C26</f>
        <v>0</v>
      </c>
      <c r="D20" s="277">
        <f>D21+D26</f>
        <v>0</v>
      </c>
      <c r="E20" s="278">
        <f>E21+E26</f>
        <v>0</v>
      </c>
      <c r="F20" s="270"/>
    </row>
    <row r="21" spans="1:6" ht="22.5" customHeight="1" thickBot="1">
      <c r="A21" s="301" t="s">
        <v>549</v>
      </c>
      <c r="B21" s="302" t="s">
        <v>550</v>
      </c>
      <c r="C21" s="303">
        <f>C22</f>
        <v>0</v>
      </c>
      <c r="D21" s="303">
        <f>D22</f>
        <v>0</v>
      </c>
      <c r="E21" s="304">
        <f>E22</f>
        <v>0</v>
      </c>
      <c r="F21" s="270"/>
    </row>
    <row r="22" spans="1:6" s="310" customFormat="1" ht="45" customHeight="1">
      <c r="A22" s="305" t="s">
        <v>551</v>
      </c>
      <c r="B22" s="306" t="s">
        <v>552</v>
      </c>
      <c r="C22" s="307">
        <f>C23+C24+C25</f>
        <v>0</v>
      </c>
      <c r="D22" s="307">
        <f>D23+D24+D25</f>
        <v>0</v>
      </c>
      <c r="E22" s="308">
        <f>E23+E24+E25</f>
        <v>0</v>
      </c>
      <c r="F22" s="309"/>
    </row>
    <row r="23" spans="1:6" ht="19.5" customHeight="1">
      <c r="A23" s="311" t="s">
        <v>553</v>
      </c>
      <c r="B23" s="289" t="s">
        <v>554</v>
      </c>
      <c r="C23" s="290"/>
      <c r="D23" s="290"/>
      <c r="E23" s="291"/>
      <c r="F23" s="270"/>
    </row>
    <row r="24" spans="1:6" ht="24.75" customHeight="1">
      <c r="A24" s="311" t="s">
        <v>310</v>
      </c>
      <c r="B24" s="289" t="s">
        <v>555</v>
      </c>
      <c r="C24" s="290"/>
      <c r="D24" s="290"/>
      <c r="E24" s="291"/>
      <c r="F24" s="270"/>
    </row>
    <row r="25" spans="1:6" ht="25.5" customHeight="1" thickBot="1">
      <c r="A25" s="312" t="s">
        <v>312</v>
      </c>
      <c r="B25" s="293" t="s">
        <v>556</v>
      </c>
      <c r="C25" s="294"/>
      <c r="D25" s="294"/>
      <c r="E25" s="295"/>
      <c r="F25" s="270"/>
    </row>
    <row r="26" spans="1:6" ht="24" customHeight="1" thickBot="1">
      <c r="A26" s="281" t="s">
        <v>269</v>
      </c>
      <c r="B26" s="280" t="s">
        <v>270</v>
      </c>
      <c r="C26" s="313">
        <f>C27</f>
        <v>0</v>
      </c>
      <c r="D26" s="313">
        <f>D27</f>
        <v>0</v>
      </c>
      <c r="E26" s="314">
        <f>E27</f>
        <v>0</v>
      </c>
      <c r="F26" s="270"/>
    </row>
    <row r="27" spans="1:6" s="310" customFormat="1" ht="45.75" customHeight="1" thickBot="1">
      <c r="A27" s="296" t="s">
        <v>557</v>
      </c>
      <c r="B27" s="315" t="s">
        <v>558</v>
      </c>
      <c r="C27" s="316"/>
      <c r="D27" s="316"/>
      <c r="E27" s="317"/>
      <c r="F27" s="309"/>
    </row>
    <row r="28" spans="1:6" ht="30" customHeight="1" thickBot="1">
      <c r="A28" s="318" t="s">
        <v>293</v>
      </c>
      <c r="B28" s="280" t="s">
        <v>294</v>
      </c>
      <c r="C28" s="313">
        <f>C29+C31</f>
        <v>0</v>
      </c>
      <c r="D28" s="313">
        <f>D29+D31</f>
        <v>0</v>
      </c>
      <c r="E28" s="314">
        <f>E29+E31</f>
        <v>80</v>
      </c>
      <c r="F28" s="270"/>
    </row>
    <row r="29" spans="1:6" ht="30" customHeight="1" thickBot="1">
      <c r="A29" s="319" t="s">
        <v>295</v>
      </c>
      <c r="B29" s="280" t="s">
        <v>296</v>
      </c>
      <c r="C29" s="313">
        <f>C30</f>
        <v>0</v>
      </c>
      <c r="D29" s="313">
        <f>D30</f>
        <v>0</v>
      </c>
      <c r="E29" s="314">
        <f>E30</f>
        <v>0</v>
      </c>
      <c r="F29" s="270"/>
    </row>
    <row r="30" spans="1:6" ht="45.75" customHeight="1" thickBot="1">
      <c r="A30" s="320" t="s">
        <v>559</v>
      </c>
      <c r="B30" s="321" t="s">
        <v>560</v>
      </c>
      <c r="C30" s="322"/>
      <c r="D30" s="322"/>
      <c r="E30" s="323"/>
      <c r="F30" s="270"/>
    </row>
    <row r="31" spans="1:6" ht="27.75" customHeight="1" thickBot="1">
      <c r="A31" s="281" t="s">
        <v>299</v>
      </c>
      <c r="B31" s="280" t="s">
        <v>300</v>
      </c>
      <c r="C31" s="313">
        <f>C32</f>
        <v>0</v>
      </c>
      <c r="D31" s="313">
        <f>D32</f>
        <v>0</v>
      </c>
      <c r="E31" s="314">
        <f>E32</f>
        <v>80</v>
      </c>
      <c r="F31" s="270"/>
    </row>
    <row r="32" spans="1:38" ht="69" customHeight="1" thickBot="1">
      <c r="A32" s="324" t="s">
        <v>561</v>
      </c>
      <c r="B32" s="321" t="s">
        <v>562</v>
      </c>
      <c r="C32" s="322"/>
      <c r="D32" s="322"/>
      <c r="E32" s="323">
        <v>80</v>
      </c>
      <c r="F32" s="309"/>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row>
    <row r="33" spans="1:38" ht="28.5" customHeight="1">
      <c r="A33" s="325"/>
      <c r="B33" s="325"/>
      <c r="C33" s="325"/>
      <c r="D33" s="325"/>
      <c r="E33" s="325"/>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row>
    <row r="34" spans="1:38" ht="25.5" customHeight="1">
      <c r="A34" s="327"/>
      <c r="B34" s="328"/>
      <c r="C34" s="329"/>
      <c r="D34" s="329"/>
      <c r="E34" s="329"/>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row>
    <row r="35" spans="1:5" s="326" customFormat="1" ht="18">
      <c r="A35" s="327"/>
      <c r="B35" s="330"/>
      <c r="C35" s="331"/>
      <c r="D35" s="331"/>
      <c r="E35" s="328"/>
    </row>
    <row r="36" spans="1:5" s="326" customFormat="1" ht="18">
      <c r="A36" s="328"/>
      <c r="B36" s="328"/>
      <c r="C36" s="332"/>
      <c r="D36" s="333"/>
      <c r="E36" s="333"/>
    </row>
    <row r="37" spans="1:5" s="326" customFormat="1" ht="18">
      <c r="A37" s="328"/>
      <c r="B37" s="328"/>
      <c r="C37" s="329"/>
      <c r="D37" s="334"/>
      <c r="E37" s="334"/>
    </row>
    <row r="38" spans="1:5" s="326" customFormat="1" ht="18">
      <c r="A38" s="335"/>
      <c r="B38" s="335"/>
      <c r="C38" s="336"/>
      <c r="D38" s="336"/>
      <c r="E38" s="328"/>
    </row>
    <row r="39" spans="2:5" s="326" customFormat="1" ht="18">
      <c r="B39" s="337"/>
      <c r="C39" s="260"/>
      <c r="D39" s="260"/>
      <c r="E39" s="260"/>
    </row>
    <row r="40" spans="2:5" s="326" customFormat="1" ht="18">
      <c r="B40" s="337"/>
      <c r="C40" s="260"/>
      <c r="D40" s="260"/>
      <c r="E40" s="260"/>
    </row>
    <row r="41" spans="2:5" s="326" customFormat="1" ht="18">
      <c r="B41" s="337"/>
      <c r="C41" s="260"/>
      <c r="D41" s="260"/>
      <c r="E41" s="260"/>
    </row>
    <row r="42" spans="2:5" s="326" customFormat="1" ht="18">
      <c r="B42" s="337"/>
      <c r="C42" s="260"/>
      <c r="D42" s="260"/>
      <c r="E42" s="260"/>
    </row>
    <row r="43" spans="2:5" s="326" customFormat="1" ht="18">
      <c r="B43" s="337"/>
      <c r="C43" s="260"/>
      <c r="D43" s="260"/>
      <c r="E43" s="260"/>
    </row>
    <row r="44" spans="2:5" s="326" customFormat="1" ht="18">
      <c r="B44" s="337"/>
      <c r="C44" s="260"/>
      <c r="D44" s="260"/>
      <c r="E44" s="260"/>
    </row>
    <row r="45" spans="2:5" s="326" customFormat="1" ht="18">
      <c r="B45" s="337"/>
      <c r="C45" s="260"/>
      <c r="D45" s="260"/>
      <c r="E45" s="260"/>
    </row>
    <row r="46" spans="2:5" s="326" customFormat="1" ht="18">
      <c r="B46" s="337"/>
      <c r="C46" s="260"/>
      <c r="D46" s="260"/>
      <c r="E46" s="260"/>
    </row>
    <row r="47" spans="2:5" s="326" customFormat="1" ht="18">
      <c r="B47" s="337"/>
      <c r="C47" s="260"/>
      <c r="D47" s="260"/>
      <c r="E47" s="260"/>
    </row>
    <row r="48" spans="2:5" s="326" customFormat="1" ht="18">
      <c r="B48" s="337"/>
      <c r="C48" s="260"/>
      <c r="D48" s="260"/>
      <c r="E48" s="260"/>
    </row>
    <row r="49" spans="2:5" s="326" customFormat="1" ht="18">
      <c r="B49" s="337"/>
      <c r="C49" s="260"/>
      <c r="D49" s="260"/>
      <c r="E49" s="260"/>
    </row>
    <row r="50" spans="2:5" s="326" customFormat="1" ht="18">
      <c r="B50" s="337"/>
      <c r="C50" s="260"/>
      <c r="D50" s="260"/>
      <c r="E50" s="260"/>
    </row>
    <row r="51" spans="2:5" s="326" customFormat="1" ht="18">
      <c r="B51" s="337"/>
      <c r="C51" s="260"/>
      <c r="D51" s="260"/>
      <c r="E51" s="260"/>
    </row>
    <row r="52" spans="2:5" s="326" customFormat="1" ht="18">
      <c r="B52" s="337"/>
      <c r="C52" s="260"/>
      <c r="D52" s="260"/>
      <c r="E52" s="260"/>
    </row>
    <row r="53" spans="2:5" s="326" customFormat="1" ht="18">
      <c r="B53" s="337"/>
      <c r="C53" s="260"/>
      <c r="D53" s="260"/>
      <c r="E53" s="260"/>
    </row>
    <row r="54" spans="2:5" s="326" customFormat="1" ht="18">
      <c r="B54" s="337"/>
      <c r="C54" s="260"/>
      <c r="D54" s="260"/>
      <c r="E54" s="260"/>
    </row>
    <row r="55" spans="2:5" s="326" customFormat="1" ht="18">
      <c r="B55" s="337"/>
      <c r="C55" s="260"/>
      <c r="D55" s="260"/>
      <c r="E55" s="260"/>
    </row>
    <row r="56" spans="2:5" s="326" customFormat="1" ht="18">
      <c r="B56" s="337"/>
      <c r="C56" s="260"/>
      <c r="D56" s="260"/>
      <c r="E56" s="260"/>
    </row>
    <row r="57" spans="2:5" s="326" customFormat="1" ht="18">
      <c r="B57" s="337"/>
      <c r="C57" s="260"/>
      <c r="D57" s="260"/>
      <c r="E57" s="260"/>
    </row>
    <row r="58" spans="2:5" s="326" customFormat="1" ht="18">
      <c r="B58" s="337"/>
      <c r="C58" s="260"/>
      <c r="D58" s="260"/>
      <c r="E58" s="260"/>
    </row>
    <row r="59" spans="2:5" s="326" customFormat="1" ht="18">
      <c r="B59" s="337"/>
      <c r="C59" s="260"/>
      <c r="D59" s="260"/>
      <c r="E59" s="260"/>
    </row>
    <row r="60" spans="2:5" s="326" customFormat="1" ht="18">
      <c r="B60" s="337"/>
      <c r="C60" s="260"/>
      <c r="D60" s="260"/>
      <c r="E60" s="260"/>
    </row>
    <row r="61" spans="2:5" s="326" customFormat="1" ht="18">
      <c r="B61" s="337"/>
      <c r="C61" s="260"/>
      <c r="D61" s="260"/>
      <c r="E61" s="260"/>
    </row>
    <row r="62" spans="2:5" s="326" customFormat="1" ht="18">
      <c r="B62" s="337"/>
      <c r="C62" s="260"/>
      <c r="D62" s="260"/>
      <c r="E62" s="260"/>
    </row>
    <row r="63" spans="2:5" s="326" customFormat="1" ht="18">
      <c r="B63" s="337"/>
      <c r="C63" s="260"/>
      <c r="D63" s="260"/>
      <c r="E63" s="260"/>
    </row>
    <row r="64" spans="2:5" s="326" customFormat="1" ht="18">
      <c r="B64" s="337"/>
      <c r="C64" s="260"/>
      <c r="D64" s="260"/>
      <c r="E64" s="260"/>
    </row>
    <row r="65" spans="2:5" s="326" customFormat="1" ht="18">
      <c r="B65" s="337"/>
      <c r="C65" s="260"/>
      <c r="D65" s="260"/>
      <c r="E65" s="260"/>
    </row>
    <row r="66" spans="2:5" s="326" customFormat="1" ht="18">
      <c r="B66" s="337"/>
      <c r="C66" s="260"/>
      <c r="D66" s="260"/>
      <c r="E66" s="260"/>
    </row>
    <row r="67" spans="2:5" s="326" customFormat="1" ht="18">
      <c r="B67" s="337"/>
      <c r="C67" s="260"/>
      <c r="D67" s="260"/>
      <c r="E67" s="260"/>
    </row>
    <row r="68" spans="2:5" s="326" customFormat="1" ht="18">
      <c r="B68" s="337"/>
      <c r="C68" s="260"/>
      <c r="D68" s="260"/>
      <c r="E68" s="260"/>
    </row>
    <row r="69" spans="2:5" s="326" customFormat="1" ht="18">
      <c r="B69" s="337"/>
      <c r="C69" s="260"/>
      <c r="D69" s="260"/>
      <c r="E69" s="260"/>
    </row>
    <row r="70" spans="2:5" s="326" customFormat="1" ht="18">
      <c r="B70" s="337"/>
      <c r="C70" s="260"/>
      <c r="D70" s="260"/>
      <c r="E70" s="260"/>
    </row>
    <row r="71" spans="2:5" s="326" customFormat="1" ht="18">
      <c r="B71" s="337"/>
      <c r="C71" s="260"/>
      <c r="D71" s="260"/>
      <c r="E71" s="260"/>
    </row>
    <row r="72" spans="2:5" s="326" customFormat="1" ht="18">
      <c r="B72" s="337"/>
      <c r="C72" s="260"/>
      <c r="D72" s="260"/>
      <c r="E72" s="260"/>
    </row>
    <row r="73" spans="2:5" s="326" customFormat="1" ht="18">
      <c r="B73" s="337"/>
      <c r="C73" s="260"/>
      <c r="D73" s="260"/>
      <c r="E73" s="260"/>
    </row>
    <row r="74" spans="2:5" s="326" customFormat="1" ht="18">
      <c r="B74" s="337"/>
      <c r="C74" s="260"/>
      <c r="D74" s="260"/>
      <c r="E74" s="260"/>
    </row>
    <row r="75" spans="2:5" s="326" customFormat="1" ht="18">
      <c r="B75" s="337"/>
      <c r="C75" s="260"/>
      <c r="D75" s="260"/>
      <c r="E75" s="260"/>
    </row>
    <row r="76" spans="2:5" s="326" customFormat="1" ht="18">
      <c r="B76" s="337"/>
      <c r="C76" s="260"/>
      <c r="D76" s="260"/>
      <c r="E76" s="260"/>
    </row>
    <row r="77" spans="2:5" s="326" customFormat="1" ht="18">
      <c r="B77" s="337"/>
      <c r="C77" s="260"/>
      <c r="D77" s="260"/>
      <c r="E77" s="260"/>
    </row>
    <row r="78" spans="2:5" s="326" customFormat="1" ht="18">
      <c r="B78" s="337"/>
      <c r="C78" s="260"/>
      <c r="D78" s="260"/>
      <c r="E78" s="260"/>
    </row>
    <row r="79" spans="2:5" s="326" customFormat="1" ht="18">
      <c r="B79" s="337"/>
      <c r="C79" s="260"/>
      <c r="D79" s="260"/>
      <c r="E79" s="260"/>
    </row>
    <row r="80" spans="2:5" s="326" customFormat="1" ht="18">
      <c r="B80" s="337"/>
      <c r="C80" s="260"/>
      <c r="D80" s="260"/>
      <c r="E80" s="260"/>
    </row>
    <row r="81" spans="2:5" s="326" customFormat="1" ht="18">
      <c r="B81" s="337"/>
      <c r="C81" s="260"/>
      <c r="D81" s="260"/>
      <c r="E81" s="260"/>
    </row>
    <row r="82" spans="2:5" s="326" customFormat="1" ht="18">
      <c r="B82" s="337"/>
      <c r="C82" s="260"/>
      <c r="D82" s="260"/>
      <c r="E82" s="260"/>
    </row>
    <row r="83" spans="2:5" s="326" customFormat="1" ht="18">
      <c r="B83" s="337"/>
      <c r="C83" s="260"/>
      <c r="D83" s="260"/>
      <c r="E83" s="260"/>
    </row>
    <row r="84" spans="2:5" s="326" customFormat="1" ht="18">
      <c r="B84" s="337"/>
      <c r="C84" s="260"/>
      <c r="D84" s="260"/>
      <c r="E84" s="260"/>
    </row>
    <row r="85" spans="1:5" ht="18">
      <c r="A85" s="326"/>
      <c r="B85" s="337"/>
      <c r="C85" s="260"/>
      <c r="D85" s="260"/>
      <c r="E85" s="260"/>
    </row>
    <row r="86" spans="1:5" ht="18">
      <c r="A86" s="326"/>
      <c r="B86" s="337"/>
      <c r="C86" s="260"/>
      <c r="D86" s="260"/>
      <c r="E86" s="260"/>
    </row>
    <row r="87" spans="1:4" ht="18">
      <c r="A87" s="338"/>
      <c r="B87" s="339"/>
      <c r="C87" s="340"/>
      <c r="D87" s="340"/>
    </row>
  </sheetData>
  <sheetProtection/>
  <mergeCells count="9">
    <mergeCell ref="C37:E37"/>
    <mergeCell ref="C38:D38"/>
    <mergeCell ref="C36:E36"/>
    <mergeCell ref="A1:B1"/>
    <mergeCell ref="A4:E4"/>
    <mergeCell ref="A5:E5"/>
    <mergeCell ref="A33:E33"/>
    <mergeCell ref="C34:E34"/>
    <mergeCell ref="C35:D35"/>
  </mergeCells>
  <printOptions/>
  <pageMargins left="0.7480314960629921" right="0.15748031496062992" top="0" bottom="0" header="0.31496062992125984" footer="0.31496062992125984"/>
  <pageSetup horizontalDpi="600" verticalDpi="600" orientation="portrait" scale="65" r:id="rId1"/>
  <headerFooter alignWithMargins="0">
    <oddFooter>&amp;C&amp;P</oddFooter>
  </headerFooter>
  <rowBreaks count="1" manualBreakCount="1">
    <brk id="38" max="4" man="1"/>
  </rowBreaks>
</worksheet>
</file>

<file path=xl/worksheets/sheet5.xml><?xml version="1.0" encoding="utf-8"?>
<worksheet xmlns="http://schemas.openxmlformats.org/spreadsheetml/2006/main" xmlns:r="http://schemas.openxmlformats.org/officeDocument/2006/relationships">
  <dimension ref="A1:H6762"/>
  <sheetViews>
    <sheetView workbookViewId="0" topLeftCell="A121">
      <selection activeCell="A133" sqref="A133:G138"/>
    </sheetView>
  </sheetViews>
  <sheetFormatPr defaultColWidth="9.28125" defaultRowHeight="12.75"/>
  <cols>
    <col min="1" max="1" width="55.00390625" style="465" customWidth="1"/>
    <col min="2" max="2" width="14.421875" style="389" customWidth="1"/>
    <col min="3" max="3" width="15.28125" style="417" customWidth="1"/>
    <col min="4" max="4" width="14.421875" style="417" customWidth="1"/>
    <col min="5" max="5" width="15.140625" style="417" customWidth="1"/>
    <col min="6" max="6" width="14.8515625" style="417" customWidth="1"/>
    <col min="7" max="7" width="16.00390625" style="417" customWidth="1"/>
    <col min="8" max="16384" width="9.28125" style="345" customWidth="1"/>
  </cols>
  <sheetData>
    <row r="1" spans="1:7" ht="18">
      <c r="A1" s="254" t="s">
        <v>201</v>
      </c>
      <c r="B1" s="254"/>
      <c r="C1" s="344"/>
      <c r="D1" s="344"/>
      <c r="E1" s="344"/>
      <c r="F1" s="344"/>
      <c r="G1" s="344"/>
    </row>
    <row r="2" spans="1:7" ht="18">
      <c r="A2" s="346" t="s">
        <v>202</v>
      </c>
      <c r="B2" s="347"/>
      <c r="C2" s="344"/>
      <c r="D2" s="344"/>
      <c r="E2" s="344"/>
      <c r="F2" s="344"/>
      <c r="G2" s="344"/>
    </row>
    <row r="3" spans="1:7" ht="18">
      <c r="A3" s="346"/>
      <c r="B3" s="347"/>
      <c r="C3" s="344"/>
      <c r="D3" s="344"/>
      <c r="E3" s="344"/>
      <c r="F3" s="344"/>
      <c r="G3" s="344"/>
    </row>
    <row r="4" spans="1:7" ht="18">
      <c r="A4" s="348"/>
      <c r="B4" s="347"/>
      <c r="C4" s="344"/>
      <c r="D4" s="344"/>
      <c r="E4" s="344"/>
      <c r="F4" s="344"/>
      <c r="G4" s="344"/>
    </row>
    <row r="5" spans="1:7" ht="32.25" customHeight="1">
      <c r="A5" s="349" t="s">
        <v>563</v>
      </c>
      <c r="B5" s="350"/>
      <c r="C5" s="350"/>
      <c r="D5" s="350"/>
      <c r="E5" s="350"/>
      <c r="F5" s="350"/>
      <c r="G5" s="344"/>
    </row>
    <row r="6" spans="1:7" ht="18.75" thickBot="1">
      <c r="A6" s="348"/>
      <c r="B6" s="347"/>
      <c r="C6" s="344"/>
      <c r="D6" s="344"/>
      <c r="E6" s="344"/>
      <c r="F6" s="344"/>
      <c r="G6" s="351" t="s">
        <v>205</v>
      </c>
    </row>
    <row r="7" spans="1:8" ht="128.25" customHeight="1" thickBot="1">
      <c r="A7" s="352" t="s">
        <v>206</v>
      </c>
      <c r="B7" s="353" t="s">
        <v>207</v>
      </c>
      <c r="C7" s="354" t="s">
        <v>324</v>
      </c>
      <c r="D7" s="354" t="s">
        <v>325</v>
      </c>
      <c r="E7" s="354" t="s">
        <v>208</v>
      </c>
      <c r="F7" s="354" t="s">
        <v>209</v>
      </c>
      <c r="G7" s="355" t="s">
        <v>326</v>
      </c>
      <c r="H7" s="356"/>
    </row>
    <row r="8" spans="1:8" ht="18.75" thickBot="1">
      <c r="A8" s="357" t="s">
        <v>211</v>
      </c>
      <c r="B8" s="358" t="s">
        <v>207</v>
      </c>
      <c r="C8" s="354">
        <v>1</v>
      </c>
      <c r="D8" s="354">
        <f>C8+1</f>
        <v>2</v>
      </c>
      <c r="E8" s="354">
        <v>3</v>
      </c>
      <c r="F8" s="354">
        <f>E8+1</f>
        <v>4</v>
      </c>
      <c r="G8" s="355">
        <v>5</v>
      </c>
      <c r="H8" s="356"/>
    </row>
    <row r="9" spans="1:8" ht="22.5" customHeight="1">
      <c r="A9" s="359" t="s">
        <v>327</v>
      </c>
      <c r="B9" s="360"/>
      <c r="C9" s="361">
        <f>C10+C18+C20</f>
        <v>3973685</v>
      </c>
      <c r="D9" s="361">
        <f>D10+D18+D20</f>
        <v>1413004</v>
      </c>
      <c r="E9" s="361">
        <f>E10+E18+E20</f>
        <v>3973685</v>
      </c>
      <c r="F9" s="361">
        <f>F10+F18+F20</f>
        <v>2102131</v>
      </c>
      <c r="G9" s="362">
        <f>G10+G18+G20</f>
        <v>1383190</v>
      </c>
      <c r="H9" s="356"/>
    </row>
    <row r="10" spans="1:8" s="368" customFormat="1" ht="22.5" customHeight="1">
      <c r="A10" s="363" t="s">
        <v>329</v>
      </c>
      <c r="B10" s="364" t="s">
        <v>330</v>
      </c>
      <c r="C10" s="365">
        <f>C11+C12+C13+C14+C16+C17</f>
        <v>3973685</v>
      </c>
      <c r="D10" s="365">
        <f>D11+D12+D13+D14+D16+D17</f>
        <v>1413004</v>
      </c>
      <c r="E10" s="365">
        <f>E11+E12+E13+E14+E16+E17</f>
        <v>3973685</v>
      </c>
      <c r="F10" s="365">
        <f>F11+F12+F13+F14+F16+F17</f>
        <v>2102131</v>
      </c>
      <c r="G10" s="366">
        <f>G11+G12+G13+G14+G16+G17</f>
        <v>1386553</v>
      </c>
      <c r="H10" s="367"/>
    </row>
    <row r="11" spans="1:8" s="368" customFormat="1" ht="22.5" customHeight="1">
      <c r="A11" s="363" t="s">
        <v>331</v>
      </c>
      <c r="B11" s="369" t="s">
        <v>332</v>
      </c>
      <c r="C11" s="365">
        <f>C23</f>
        <v>157929</v>
      </c>
      <c r="D11" s="365">
        <f>D23</f>
        <v>50372</v>
      </c>
      <c r="E11" s="365">
        <f>E23</f>
        <v>157929</v>
      </c>
      <c r="F11" s="365">
        <f>F23</f>
        <v>80509</v>
      </c>
      <c r="G11" s="366">
        <f>G23</f>
        <v>50372</v>
      </c>
      <c r="H11" s="367"/>
    </row>
    <row r="12" spans="1:8" s="368" customFormat="1" ht="22.5" customHeight="1">
      <c r="A12" s="363" t="s">
        <v>333</v>
      </c>
      <c r="B12" s="369" t="s">
        <v>334</v>
      </c>
      <c r="C12" s="365">
        <f>C44</f>
        <v>29148</v>
      </c>
      <c r="D12" s="365">
        <f>D44</f>
        <v>12068</v>
      </c>
      <c r="E12" s="365">
        <f>E44</f>
        <v>29148</v>
      </c>
      <c r="F12" s="365">
        <f>F44</f>
        <v>17458</v>
      </c>
      <c r="G12" s="366">
        <f>G44</f>
        <v>11989</v>
      </c>
      <c r="H12" s="367"/>
    </row>
    <row r="13" spans="1:8" s="368" customFormat="1" ht="22.5" customHeight="1">
      <c r="A13" s="363" t="s">
        <v>335</v>
      </c>
      <c r="B13" s="369" t="s">
        <v>336</v>
      </c>
      <c r="C13" s="365">
        <f>C75</f>
        <v>0</v>
      </c>
      <c r="D13" s="365">
        <f>D75</f>
        <v>0</v>
      </c>
      <c r="E13" s="365">
        <f>E75</f>
        <v>0</v>
      </c>
      <c r="F13" s="365">
        <f>F75</f>
        <v>0</v>
      </c>
      <c r="G13" s="366">
        <f>G75</f>
        <v>0</v>
      </c>
      <c r="H13" s="367"/>
    </row>
    <row r="14" spans="1:8" s="368" customFormat="1" ht="45.75" customHeight="1">
      <c r="A14" s="370" t="s">
        <v>564</v>
      </c>
      <c r="B14" s="369" t="s">
        <v>565</v>
      </c>
      <c r="C14" s="365">
        <f>C15</f>
        <v>0</v>
      </c>
      <c r="D14" s="365">
        <f>D15</f>
        <v>0</v>
      </c>
      <c r="E14" s="365">
        <f>E15</f>
        <v>0</v>
      </c>
      <c r="F14" s="365">
        <f>F15</f>
        <v>0</v>
      </c>
      <c r="G14" s="366">
        <f>G15</f>
        <v>0</v>
      </c>
      <c r="H14" s="367"/>
    </row>
    <row r="15" spans="1:8" s="368" customFormat="1" ht="22.5" customHeight="1">
      <c r="A15" s="370" t="s">
        <v>566</v>
      </c>
      <c r="B15" s="371" t="s">
        <v>567</v>
      </c>
      <c r="C15" s="365">
        <f>C79</f>
        <v>0</v>
      </c>
      <c r="D15" s="365">
        <f>D79</f>
        <v>0</v>
      </c>
      <c r="E15" s="365">
        <f>E79</f>
        <v>0</v>
      </c>
      <c r="F15" s="365">
        <f>F79</f>
        <v>0</v>
      </c>
      <c r="G15" s="366">
        <f>G79</f>
        <v>0</v>
      </c>
      <c r="H15" s="367"/>
    </row>
    <row r="16" spans="1:8" s="368" customFormat="1" ht="22.5" customHeight="1">
      <c r="A16" s="372" t="s">
        <v>339</v>
      </c>
      <c r="B16" s="369" t="s">
        <v>340</v>
      </c>
      <c r="C16" s="365">
        <f>C86</f>
        <v>3786542</v>
      </c>
      <c r="D16" s="365">
        <f>D86</f>
        <v>1350564</v>
      </c>
      <c r="E16" s="365">
        <f>E86</f>
        <v>3786542</v>
      </c>
      <c r="F16" s="365">
        <f>F86</f>
        <v>2004142</v>
      </c>
      <c r="G16" s="366">
        <f>G86</f>
        <v>1324192</v>
      </c>
      <c r="H16" s="367"/>
    </row>
    <row r="17" spans="1:8" s="368" customFormat="1" ht="22.5" customHeight="1">
      <c r="A17" s="363" t="s">
        <v>341</v>
      </c>
      <c r="B17" s="369" t="s">
        <v>342</v>
      </c>
      <c r="C17" s="365">
        <f>C91</f>
        <v>66</v>
      </c>
      <c r="D17" s="365">
        <f>D91</f>
        <v>0</v>
      </c>
      <c r="E17" s="365">
        <f>E91</f>
        <v>66</v>
      </c>
      <c r="F17" s="365">
        <f>F91</f>
        <v>22</v>
      </c>
      <c r="G17" s="366">
        <f>G91</f>
        <v>0</v>
      </c>
      <c r="H17" s="367"/>
    </row>
    <row r="18" spans="1:8" s="368" customFormat="1" ht="22.5" customHeight="1">
      <c r="A18" s="363" t="s">
        <v>343</v>
      </c>
      <c r="B18" s="364" t="s">
        <v>344</v>
      </c>
      <c r="C18" s="365">
        <f>C19</f>
        <v>0</v>
      </c>
      <c r="D18" s="365">
        <f>D19</f>
        <v>0</v>
      </c>
      <c r="E18" s="365">
        <f>E19</f>
        <v>0</v>
      </c>
      <c r="F18" s="365">
        <f>F19</f>
        <v>0</v>
      </c>
      <c r="G18" s="366">
        <f>G19</f>
        <v>0</v>
      </c>
      <c r="H18" s="367"/>
    </row>
    <row r="19" spans="1:8" s="368" customFormat="1" ht="22.5" customHeight="1">
      <c r="A19" s="372" t="s">
        <v>345</v>
      </c>
      <c r="B19" s="369" t="s">
        <v>346</v>
      </c>
      <c r="C19" s="365">
        <f>C95</f>
        <v>0</v>
      </c>
      <c r="D19" s="365">
        <f>D95</f>
        <v>0</v>
      </c>
      <c r="E19" s="365">
        <f>E95</f>
        <v>0</v>
      </c>
      <c r="F19" s="365">
        <f>F95</f>
        <v>0</v>
      </c>
      <c r="G19" s="366">
        <f>G95</f>
        <v>0</v>
      </c>
      <c r="H19" s="367"/>
    </row>
    <row r="20" spans="1:8" s="368" customFormat="1" ht="45.75" customHeight="1">
      <c r="A20" s="373" t="s">
        <v>347</v>
      </c>
      <c r="B20" s="369" t="s">
        <v>348</v>
      </c>
      <c r="C20" s="365">
        <f>C102</f>
        <v>0</v>
      </c>
      <c r="D20" s="365">
        <f>D102</f>
        <v>0</v>
      </c>
      <c r="E20" s="365">
        <f>E102</f>
        <v>0</v>
      </c>
      <c r="F20" s="365">
        <f>F102</f>
        <v>0</v>
      </c>
      <c r="G20" s="366">
        <f>G102</f>
        <v>-3363</v>
      </c>
      <c r="H20" s="367"/>
    </row>
    <row r="21" spans="1:8" s="368" customFormat="1" ht="30" customHeight="1" thickBot="1">
      <c r="A21" s="374" t="s">
        <v>349</v>
      </c>
      <c r="B21" s="375" t="s">
        <v>568</v>
      </c>
      <c r="C21" s="376">
        <f>C22+C94</f>
        <v>3973619</v>
      </c>
      <c r="D21" s="376">
        <f>D22+D94</f>
        <v>1413004</v>
      </c>
      <c r="E21" s="376">
        <f>E22+E94</f>
        <v>3973619</v>
      </c>
      <c r="F21" s="376">
        <f>F22+F94</f>
        <v>2102109</v>
      </c>
      <c r="G21" s="377">
        <f>G22+G94</f>
        <v>1386553</v>
      </c>
      <c r="H21" s="367"/>
    </row>
    <row r="22" spans="1:8" s="368" customFormat="1" ht="22.5" customHeight="1" thickBot="1">
      <c r="A22" s="378" t="s">
        <v>329</v>
      </c>
      <c r="B22" s="379" t="s">
        <v>330</v>
      </c>
      <c r="C22" s="380">
        <f>C23+C44+C78+C86</f>
        <v>3973619</v>
      </c>
      <c r="D22" s="380">
        <f>D23+D44+D78+D86</f>
        <v>1413004</v>
      </c>
      <c r="E22" s="380">
        <f>E23+E44+E78+E86</f>
        <v>3973619</v>
      </c>
      <c r="F22" s="380">
        <f>F23+F44+F78+F86</f>
        <v>2102109</v>
      </c>
      <c r="G22" s="381">
        <f>G23+G44+G78+G86</f>
        <v>1386553</v>
      </c>
      <c r="H22" s="367"/>
    </row>
    <row r="23" spans="1:8" s="368" customFormat="1" ht="22.5" customHeight="1" thickBot="1">
      <c r="A23" s="382" t="s">
        <v>331</v>
      </c>
      <c r="B23" s="358" t="s">
        <v>332</v>
      </c>
      <c r="C23" s="383">
        <f>C24+C34+C36</f>
        <v>157929</v>
      </c>
      <c r="D23" s="383">
        <f>D24+D34+D36</f>
        <v>50372</v>
      </c>
      <c r="E23" s="383">
        <f>E24+E34+E36</f>
        <v>157929</v>
      </c>
      <c r="F23" s="383">
        <f>F24+F34+F36</f>
        <v>80509</v>
      </c>
      <c r="G23" s="384">
        <f>G24+G34+G36</f>
        <v>50372</v>
      </c>
      <c r="H23" s="367"/>
    </row>
    <row r="24" spans="1:8" s="368" customFormat="1" ht="22.5" customHeight="1" thickBot="1">
      <c r="A24" s="382" t="s">
        <v>351</v>
      </c>
      <c r="B24" s="358" t="s">
        <v>352</v>
      </c>
      <c r="C24" s="383">
        <f>C25+C26+C27+C28+C29+C32+C33</f>
        <v>151657</v>
      </c>
      <c r="D24" s="383">
        <f>D25+D26+D27+D28+D29+D32+D33</f>
        <v>49264</v>
      </c>
      <c r="E24" s="383">
        <f>E25+E26+E27+E28+E29+E32+E33</f>
        <v>151657</v>
      </c>
      <c r="F24" s="383">
        <f>F25+F26+F27+F28+F29+F32+F33</f>
        <v>75896</v>
      </c>
      <c r="G24" s="383">
        <f>G25+G26+G27+G28+G29+G32+G33</f>
        <v>49264</v>
      </c>
      <c r="H24" s="367"/>
    </row>
    <row r="25" spans="1:8" s="368" customFormat="1" ht="22.5" customHeight="1">
      <c r="A25" s="385" t="s">
        <v>353</v>
      </c>
      <c r="B25" s="360" t="s">
        <v>354</v>
      </c>
      <c r="C25" s="386">
        <v>120788</v>
      </c>
      <c r="D25" s="386">
        <v>39977</v>
      </c>
      <c r="E25" s="386">
        <v>120788</v>
      </c>
      <c r="F25" s="386">
        <v>60394</v>
      </c>
      <c r="G25" s="387">
        <v>39977</v>
      </c>
      <c r="H25" s="367"/>
    </row>
    <row r="26" spans="1:8" s="368" customFormat="1" ht="22.5" customHeight="1">
      <c r="A26" s="388" t="s">
        <v>355</v>
      </c>
      <c r="B26" s="389" t="s">
        <v>356</v>
      </c>
      <c r="C26" s="390">
        <v>14484</v>
      </c>
      <c r="D26" s="390">
        <v>4933</v>
      </c>
      <c r="E26" s="390">
        <v>14484</v>
      </c>
      <c r="F26" s="390">
        <v>7160</v>
      </c>
      <c r="G26" s="391">
        <v>4933</v>
      </c>
      <c r="H26" s="367"/>
    </row>
    <row r="27" spans="1:8" s="368" customFormat="1" ht="22.5" customHeight="1">
      <c r="A27" s="388" t="s">
        <v>357</v>
      </c>
      <c r="B27" s="389" t="s">
        <v>358</v>
      </c>
      <c r="C27" s="390">
        <v>3975</v>
      </c>
      <c r="D27" s="390">
        <v>1814</v>
      </c>
      <c r="E27" s="390">
        <v>3975</v>
      </c>
      <c r="F27" s="390">
        <v>2650</v>
      </c>
      <c r="G27" s="391">
        <v>1814</v>
      </c>
      <c r="H27" s="367"/>
    </row>
    <row r="28" spans="1:8" s="368" customFormat="1" ht="22.5" customHeight="1">
      <c r="A28" s="392" t="s">
        <v>359</v>
      </c>
      <c r="B28" s="389" t="s">
        <v>360</v>
      </c>
      <c r="C28" s="390"/>
      <c r="D28" s="390"/>
      <c r="E28" s="390"/>
      <c r="F28" s="390"/>
      <c r="G28" s="391"/>
      <c r="H28" s="367"/>
    </row>
    <row r="29" spans="1:8" s="368" customFormat="1" ht="22.5" customHeight="1">
      <c r="A29" s="388" t="s">
        <v>569</v>
      </c>
      <c r="B29" s="389" t="s">
        <v>362</v>
      </c>
      <c r="C29" s="390">
        <f>C30+C31</f>
        <v>0</v>
      </c>
      <c r="D29" s="390">
        <f>D30+D31</f>
        <v>0</v>
      </c>
      <c r="E29" s="390">
        <f>E30+E31</f>
        <v>0</v>
      </c>
      <c r="F29" s="390">
        <f>F30+F31</f>
        <v>0</v>
      </c>
      <c r="G29" s="391">
        <f>G30+G31</f>
        <v>0</v>
      </c>
      <c r="H29" s="367"/>
    </row>
    <row r="30" spans="1:8" s="368" customFormat="1" ht="22.5" customHeight="1">
      <c r="A30" s="388" t="s">
        <v>570</v>
      </c>
      <c r="B30" s="389" t="s">
        <v>364</v>
      </c>
      <c r="C30" s="390"/>
      <c r="D30" s="390"/>
      <c r="E30" s="390"/>
      <c r="F30" s="390"/>
      <c r="G30" s="391"/>
      <c r="H30" s="367"/>
    </row>
    <row r="31" spans="1:8" s="368" customFormat="1" ht="22.5" customHeight="1">
      <c r="A31" s="388" t="s">
        <v>365</v>
      </c>
      <c r="B31" s="389" t="s">
        <v>366</v>
      </c>
      <c r="C31" s="390"/>
      <c r="D31" s="390"/>
      <c r="E31" s="390"/>
      <c r="F31" s="390"/>
      <c r="G31" s="391"/>
      <c r="H31" s="367"/>
    </row>
    <row r="32" spans="1:8" s="368" customFormat="1" ht="22.5" customHeight="1">
      <c r="A32" s="393" t="s">
        <v>367</v>
      </c>
      <c r="B32" s="394" t="s">
        <v>368</v>
      </c>
      <c r="C32" s="390">
        <v>6410</v>
      </c>
      <c r="D32" s="395">
        <v>2540</v>
      </c>
      <c r="E32" s="395">
        <v>6410</v>
      </c>
      <c r="F32" s="395">
        <v>3692</v>
      </c>
      <c r="G32" s="396">
        <v>2540</v>
      </c>
      <c r="H32" s="367"/>
    </row>
    <row r="33" spans="1:8" s="368" customFormat="1" ht="22.5" customHeight="1" thickBot="1">
      <c r="A33" s="393" t="s">
        <v>369</v>
      </c>
      <c r="B33" s="394" t="s">
        <v>370</v>
      </c>
      <c r="C33" s="390">
        <v>6000</v>
      </c>
      <c r="D33" s="395">
        <v>0</v>
      </c>
      <c r="E33" s="395">
        <v>6000</v>
      </c>
      <c r="F33" s="395">
        <v>2000</v>
      </c>
      <c r="G33" s="396"/>
      <c r="H33" s="367"/>
    </row>
    <row r="34" spans="1:8" s="368" customFormat="1" ht="22.5" customHeight="1" thickBot="1">
      <c r="A34" s="397" t="s">
        <v>371</v>
      </c>
      <c r="B34" s="358" t="s">
        <v>372</v>
      </c>
      <c r="C34" s="383">
        <f>C35</f>
        <v>2900</v>
      </c>
      <c r="D34" s="383">
        <f>D35</f>
        <v>0</v>
      </c>
      <c r="E34" s="383">
        <f>E35</f>
        <v>2900</v>
      </c>
      <c r="F34" s="383">
        <f>F35</f>
        <v>2900</v>
      </c>
      <c r="G34" s="384">
        <f>G35</f>
        <v>0</v>
      </c>
      <c r="H34" s="367"/>
    </row>
    <row r="35" spans="1:8" s="368" customFormat="1" ht="22.5" customHeight="1" thickBot="1">
      <c r="A35" s="398" t="s">
        <v>375</v>
      </c>
      <c r="B35" s="399" t="s">
        <v>376</v>
      </c>
      <c r="C35" s="400">
        <v>2900</v>
      </c>
      <c r="D35" s="400"/>
      <c r="E35" s="400">
        <v>2900</v>
      </c>
      <c r="F35" s="400">
        <v>2900</v>
      </c>
      <c r="G35" s="401"/>
      <c r="H35" s="367"/>
    </row>
    <row r="36" spans="1:8" s="368" customFormat="1" ht="22.5" customHeight="1" thickBot="1">
      <c r="A36" s="382" t="s">
        <v>377</v>
      </c>
      <c r="B36" s="358" t="s">
        <v>378</v>
      </c>
      <c r="C36" s="383">
        <f>SUM(C37:C43)</f>
        <v>3372</v>
      </c>
      <c r="D36" s="383">
        <f>SUM(D37:D43)</f>
        <v>1108</v>
      </c>
      <c r="E36" s="383">
        <f>SUM(E37:E43)</f>
        <v>3372</v>
      </c>
      <c r="F36" s="383">
        <f>SUM(F37:F43)</f>
        <v>1713</v>
      </c>
      <c r="G36" s="384">
        <f>SUM(G37:G43)</f>
        <v>1108</v>
      </c>
      <c r="H36" s="367"/>
    </row>
    <row r="37" spans="1:8" ht="22.5" customHeight="1">
      <c r="A37" s="402" t="s">
        <v>379</v>
      </c>
      <c r="B37" s="360" t="s">
        <v>380</v>
      </c>
      <c r="C37" s="386"/>
      <c r="D37" s="386"/>
      <c r="E37" s="386"/>
      <c r="F37" s="386"/>
      <c r="G37" s="387"/>
      <c r="H37" s="356"/>
    </row>
    <row r="38" spans="1:8" ht="22.5" customHeight="1">
      <c r="A38" s="388" t="s">
        <v>381</v>
      </c>
      <c r="B38" s="389" t="s">
        <v>382</v>
      </c>
      <c r="C38" s="390"/>
      <c r="D38" s="390"/>
      <c r="E38" s="390"/>
      <c r="F38" s="390"/>
      <c r="G38" s="391"/>
      <c r="H38" s="356"/>
    </row>
    <row r="39" spans="1:8" ht="22.5" customHeight="1">
      <c r="A39" s="403" t="s">
        <v>383</v>
      </c>
      <c r="B39" s="389" t="s">
        <v>384</v>
      </c>
      <c r="C39" s="390"/>
      <c r="D39" s="390"/>
      <c r="E39" s="390"/>
      <c r="F39" s="390"/>
      <c r="G39" s="391"/>
      <c r="H39" s="356"/>
    </row>
    <row r="40" spans="1:8" ht="39" customHeight="1">
      <c r="A40" s="404" t="s">
        <v>385</v>
      </c>
      <c r="B40" s="389" t="s">
        <v>386</v>
      </c>
      <c r="C40" s="390"/>
      <c r="D40" s="390"/>
      <c r="E40" s="390"/>
      <c r="F40" s="390"/>
      <c r="G40" s="391"/>
      <c r="H40" s="356"/>
    </row>
    <row r="41" spans="1:8" ht="22.5" customHeight="1">
      <c r="A41" s="404" t="s">
        <v>387</v>
      </c>
      <c r="B41" s="389" t="s">
        <v>388</v>
      </c>
      <c r="C41" s="390"/>
      <c r="D41" s="390"/>
      <c r="E41" s="390"/>
      <c r="F41" s="390"/>
      <c r="G41" s="391"/>
      <c r="H41" s="356"/>
    </row>
    <row r="42" spans="1:8" ht="22.5" customHeight="1">
      <c r="A42" s="405" t="s">
        <v>389</v>
      </c>
      <c r="B42" s="389" t="s">
        <v>390</v>
      </c>
      <c r="C42" s="390">
        <v>3372</v>
      </c>
      <c r="D42" s="390">
        <v>1108</v>
      </c>
      <c r="E42" s="390">
        <v>3372</v>
      </c>
      <c r="F42" s="390">
        <v>1713</v>
      </c>
      <c r="G42" s="391">
        <v>1108</v>
      </c>
      <c r="H42" s="356"/>
    </row>
    <row r="43" spans="1:8" ht="22.5" customHeight="1">
      <c r="A43" s="406" t="s">
        <v>391</v>
      </c>
      <c r="B43" s="389" t="s">
        <v>392</v>
      </c>
      <c r="C43" s="390"/>
      <c r="D43" s="390"/>
      <c r="E43" s="390"/>
      <c r="F43" s="390"/>
      <c r="G43" s="391"/>
      <c r="H43" s="356"/>
    </row>
    <row r="44" spans="1:8" s="368" customFormat="1" ht="22.5" customHeight="1">
      <c r="A44" s="363" t="s">
        <v>333</v>
      </c>
      <c r="B44" s="369" t="s">
        <v>334</v>
      </c>
      <c r="C44" s="365">
        <f>C45+C55+C56+C58+C61+C62+C63+C64+C65</f>
        <v>29148</v>
      </c>
      <c r="D44" s="365">
        <f>D45+D55+D56+D58+D61+D62+D63+D64+D65</f>
        <v>12068</v>
      </c>
      <c r="E44" s="365">
        <f>E45+E55+E56+E58+E61+E62+E63+E64+E65</f>
        <v>29148</v>
      </c>
      <c r="F44" s="365">
        <f>F45+F55+F56+F58+F61+F62+F63+F64+F65</f>
        <v>17458</v>
      </c>
      <c r="G44" s="366">
        <f>G45+G55+G56+G58+G61+G62+G63+G64+G65</f>
        <v>11989</v>
      </c>
      <c r="H44" s="367"/>
    </row>
    <row r="45" spans="1:8" s="368" customFormat="1" ht="22.5" customHeight="1">
      <c r="A45" s="363" t="s">
        <v>393</v>
      </c>
      <c r="B45" s="369" t="s">
        <v>394</v>
      </c>
      <c r="C45" s="365">
        <f>SUM(C46:C54)</f>
        <v>9373</v>
      </c>
      <c r="D45" s="365">
        <f>SUM(D46:D54)</f>
        <v>4043</v>
      </c>
      <c r="E45" s="365">
        <f>SUM(E46:E54)</f>
        <v>9373</v>
      </c>
      <c r="F45" s="365">
        <f>SUM(F46:F54)</f>
        <v>5083</v>
      </c>
      <c r="G45" s="366">
        <f>SUM(G46:G54)</f>
        <v>3975</v>
      </c>
      <c r="H45" s="367"/>
    </row>
    <row r="46" spans="1:8" s="368" customFormat="1" ht="22.5" customHeight="1">
      <c r="A46" s="388" t="s">
        <v>395</v>
      </c>
      <c r="B46" s="389" t="s">
        <v>396</v>
      </c>
      <c r="C46" s="390">
        <v>0</v>
      </c>
      <c r="D46" s="390">
        <v>0</v>
      </c>
      <c r="E46" s="390">
        <v>0</v>
      </c>
      <c r="F46" s="390">
        <v>0</v>
      </c>
      <c r="G46" s="391">
        <v>0</v>
      </c>
      <c r="H46" s="367"/>
    </row>
    <row r="47" spans="1:8" s="368" customFormat="1" ht="22.5" customHeight="1">
      <c r="A47" s="388" t="s">
        <v>397</v>
      </c>
      <c r="B47" s="389" t="s">
        <v>398</v>
      </c>
      <c r="C47" s="390"/>
      <c r="D47" s="390"/>
      <c r="E47" s="390"/>
      <c r="F47" s="390"/>
      <c r="G47" s="391"/>
      <c r="H47" s="367"/>
    </row>
    <row r="48" spans="1:8" s="368" customFormat="1" ht="22.5" customHeight="1">
      <c r="A48" s="388" t="s">
        <v>399</v>
      </c>
      <c r="B48" s="389" t="s">
        <v>400</v>
      </c>
      <c r="C48" s="390">
        <v>4147</v>
      </c>
      <c r="D48" s="390">
        <v>2207</v>
      </c>
      <c r="E48" s="390">
        <v>4147</v>
      </c>
      <c r="F48" s="390">
        <v>2409</v>
      </c>
      <c r="G48" s="391">
        <v>2207</v>
      </c>
      <c r="H48" s="367"/>
    </row>
    <row r="49" spans="1:8" s="368" customFormat="1" ht="22.5" customHeight="1">
      <c r="A49" s="388" t="s">
        <v>401</v>
      </c>
      <c r="B49" s="389" t="s">
        <v>402</v>
      </c>
      <c r="C49" s="390">
        <v>304</v>
      </c>
      <c r="D49" s="390">
        <v>106</v>
      </c>
      <c r="E49" s="390">
        <v>304</v>
      </c>
      <c r="F49" s="390">
        <v>152</v>
      </c>
      <c r="G49" s="391">
        <v>106</v>
      </c>
      <c r="H49" s="367"/>
    </row>
    <row r="50" spans="1:8" s="368" customFormat="1" ht="22.5" customHeight="1">
      <c r="A50" s="388" t="s">
        <v>403</v>
      </c>
      <c r="B50" s="389" t="s">
        <v>404</v>
      </c>
      <c r="C50" s="390"/>
      <c r="D50" s="390"/>
      <c r="E50" s="390"/>
      <c r="F50" s="390"/>
      <c r="G50" s="391"/>
      <c r="H50" s="367"/>
    </row>
    <row r="51" spans="1:8" s="368" customFormat="1" ht="22.5" customHeight="1">
      <c r="A51" s="388" t="s">
        <v>405</v>
      </c>
      <c r="B51" s="389" t="s">
        <v>406</v>
      </c>
      <c r="C51" s="390"/>
      <c r="D51" s="390"/>
      <c r="E51" s="390"/>
      <c r="F51" s="390"/>
      <c r="G51" s="391"/>
      <c r="H51" s="367"/>
    </row>
    <row r="52" spans="1:8" s="368" customFormat="1" ht="22.5" customHeight="1">
      <c r="A52" s="388" t="s">
        <v>407</v>
      </c>
      <c r="B52" s="389" t="s">
        <v>408</v>
      </c>
      <c r="C52" s="390"/>
      <c r="D52" s="390"/>
      <c r="E52" s="390"/>
      <c r="F52" s="390"/>
      <c r="G52" s="391"/>
      <c r="H52" s="367"/>
    </row>
    <row r="53" spans="1:8" s="368" customFormat="1" ht="22.5" customHeight="1">
      <c r="A53" s="403" t="s">
        <v>409</v>
      </c>
      <c r="B53" s="389" t="s">
        <v>410</v>
      </c>
      <c r="C53" s="390"/>
      <c r="D53" s="390"/>
      <c r="E53" s="390"/>
      <c r="F53" s="390"/>
      <c r="G53" s="391"/>
      <c r="H53" s="367"/>
    </row>
    <row r="54" spans="1:8" s="368" customFormat="1" ht="32.25" customHeight="1">
      <c r="A54" s="403" t="s">
        <v>413</v>
      </c>
      <c r="B54" s="389" t="s">
        <v>414</v>
      </c>
      <c r="C54" s="390">
        <v>4922</v>
      </c>
      <c r="D54" s="390">
        <v>1730</v>
      </c>
      <c r="E54" s="390">
        <v>4922</v>
      </c>
      <c r="F54" s="390">
        <v>2522</v>
      </c>
      <c r="G54" s="391">
        <v>1662</v>
      </c>
      <c r="H54" s="367"/>
    </row>
    <row r="55" spans="1:8" s="368" customFormat="1" ht="22.5" customHeight="1">
      <c r="A55" s="363" t="s">
        <v>415</v>
      </c>
      <c r="B55" s="369" t="s">
        <v>416</v>
      </c>
      <c r="C55" s="365"/>
      <c r="D55" s="365"/>
      <c r="E55" s="365"/>
      <c r="F55" s="365"/>
      <c r="G55" s="366"/>
      <c r="H55" s="367"/>
    </row>
    <row r="56" spans="1:8" s="368" customFormat="1" ht="22.5" customHeight="1">
      <c r="A56" s="370" t="s">
        <v>431</v>
      </c>
      <c r="B56" s="369" t="s">
        <v>432</v>
      </c>
      <c r="C56" s="365">
        <f>C57</f>
        <v>0</v>
      </c>
      <c r="D56" s="365">
        <f>D57</f>
        <v>0</v>
      </c>
      <c r="E56" s="365">
        <f>E57</f>
        <v>0</v>
      </c>
      <c r="F56" s="365">
        <f>F57</f>
        <v>0</v>
      </c>
      <c r="G56" s="366">
        <f>G57</f>
        <v>0</v>
      </c>
      <c r="H56" s="367"/>
    </row>
    <row r="57" spans="1:8" s="368" customFormat="1" ht="22.5" customHeight="1">
      <c r="A57" s="388" t="s">
        <v>437</v>
      </c>
      <c r="B57" s="389" t="s">
        <v>438</v>
      </c>
      <c r="C57" s="390"/>
      <c r="D57" s="390"/>
      <c r="E57" s="390"/>
      <c r="F57" s="390"/>
      <c r="G57" s="391"/>
      <c r="H57" s="367"/>
    </row>
    <row r="58" spans="1:8" s="368" customFormat="1" ht="22.5" customHeight="1">
      <c r="A58" s="363" t="s">
        <v>439</v>
      </c>
      <c r="B58" s="369" t="s">
        <v>440</v>
      </c>
      <c r="C58" s="365">
        <f>C59+C60</f>
        <v>0</v>
      </c>
      <c r="D58" s="365">
        <f>D59+D60</f>
        <v>0</v>
      </c>
      <c r="E58" s="365">
        <f>E59+E60</f>
        <v>0</v>
      </c>
      <c r="F58" s="365">
        <f>F59+F60</f>
        <v>0</v>
      </c>
      <c r="G58" s="366">
        <f>G59+G60</f>
        <v>0</v>
      </c>
      <c r="H58" s="367"/>
    </row>
    <row r="59" spans="1:8" s="368" customFormat="1" ht="22.5" customHeight="1">
      <c r="A59" s="403" t="s">
        <v>441</v>
      </c>
      <c r="B59" s="389" t="s">
        <v>442</v>
      </c>
      <c r="C59" s="390"/>
      <c r="D59" s="390"/>
      <c r="E59" s="390"/>
      <c r="F59" s="390"/>
      <c r="G59" s="391"/>
      <c r="H59" s="367"/>
    </row>
    <row r="60" spans="1:8" s="368" customFormat="1" ht="22.5" customHeight="1">
      <c r="A60" s="388" t="s">
        <v>443</v>
      </c>
      <c r="B60" s="389" t="s">
        <v>444</v>
      </c>
      <c r="C60" s="390"/>
      <c r="D60" s="390"/>
      <c r="E60" s="390"/>
      <c r="F60" s="390"/>
      <c r="G60" s="391"/>
      <c r="H60" s="367"/>
    </row>
    <row r="61" spans="1:8" s="368" customFormat="1" ht="22.5" customHeight="1">
      <c r="A61" s="370" t="s">
        <v>445</v>
      </c>
      <c r="B61" s="369" t="s">
        <v>446</v>
      </c>
      <c r="C61" s="390"/>
      <c r="D61" s="390"/>
      <c r="E61" s="390"/>
      <c r="F61" s="390"/>
      <c r="G61" s="391"/>
      <c r="H61" s="367"/>
    </row>
    <row r="62" spans="1:8" s="368" customFormat="1" ht="22.5" customHeight="1">
      <c r="A62" s="363" t="s">
        <v>449</v>
      </c>
      <c r="B62" s="369" t="s">
        <v>450</v>
      </c>
      <c r="C62" s="390"/>
      <c r="D62" s="390"/>
      <c r="E62" s="390"/>
      <c r="F62" s="390"/>
      <c r="G62" s="391"/>
      <c r="H62" s="367"/>
    </row>
    <row r="63" spans="1:8" s="368" customFormat="1" ht="22.5" customHeight="1">
      <c r="A63" s="363" t="s">
        <v>451</v>
      </c>
      <c r="B63" s="369" t="s">
        <v>452</v>
      </c>
      <c r="C63" s="390"/>
      <c r="D63" s="390"/>
      <c r="E63" s="390"/>
      <c r="F63" s="390"/>
      <c r="G63" s="391"/>
      <c r="H63" s="367"/>
    </row>
    <row r="64" spans="1:8" s="368" customFormat="1" ht="58.5" customHeight="1">
      <c r="A64" s="407" t="s">
        <v>453</v>
      </c>
      <c r="B64" s="369" t="s">
        <v>454</v>
      </c>
      <c r="C64" s="390"/>
      <c r="D64" s="390"/>
      <c r="E64" s="390"/>
      <c r="F64" s="390"/>
      <c r="G64" s="391"/>
      <c r="H64" s="367"/>
    </row>
    <row r="65" spans="1:8" s="368" customFormat="1" ht="22.5" customHeight="1">
      <c r="A65" s="363" t="s">
        <v>455</v>
      </c>
      <c r="B65" s="369" t="s">
        <v>456</v>
      </c>
      <c r="C65" s="365">
        <f>C66+C67+C68+C69+C70+C73+C74</f>
        <v>19775</v>
      </c>
      <c r="D65" s="365">
        <f>D66+D67+D68+D69+D70+D73+D74</f>
        <v>8025</v>
      </c>
      <c r="E65" s="365">
        <f>E66+E67+E68+E69+E70+E73+E74</f>
        <v>19775</v>
      </c>
      <c r="F65" s="365">
        <f>F66+F67+F68+F69+F70+F73+F74</f>
        <v>12375</v>
      </c>
      <c r="G65" s="366">
        <f>G66+G67+G68+G69+G70+G73+G74</f>
        <v>8014</v>
      </c>
      <c r="H65" s="367"/>
    </row>
    <row r="66" spans="1:8" ht="22.5" customHeight="1">
      <c r="A66" s="388" t="s">
        <v>571</v>
      </c>
      <c r="B66" s="389" t="s">
        <v>458</v>
      </c>
      <c r="C66" s="390"/>
      <c r="D66" s="390"/>
      <c r="E66" s="390"/>
      <c r="F66" s="390"/>
      <c r="G66" s="391"/>
      <c r="H66" s="356"/>
    </row>
    <row r="67" spans="1:8" ht="22.5" customHeight="1">
      <c r="A67" s="388" t="s">
        <v>459</v>
      </c>
      <c r="B67" s="389" t="s">
        <v>460</v>
      </c>
      <c r="C67" s="390"/>
      <c r="D67" s="390"/>
      <c r="E67" s="390"/>
      <c r="F67" s="390"/>
      <c r="G67" s="391"/>
      <c r="H67" s="356"/>
    </row>
    <row r="68" spans="1:8" ht="22.5" customHeight="1">
      <c r="A68" s="388" t="s">
        <v>461</v>
      </c>
      <c r="B68" s="389" t="s">
        <v>462</v>
      </c>
      <c r="C68" s="390"/>
      <c r="D68" s="390"/>
      <c r="E68" s="390"/>
      <c r="F68" s="390"/>
      <c r="G68" s="391"/>
      <c r="H68" s="356"/>
    </row>
    <row r="69" spans="1:8" ht="22.5" customHeight="1" thickBot="1">
      <c r="A69" s="393" t="s">
        <v>463</v>
      </c>
      <c r="B69" s="394" t="s">
        <v>464</v>
      </c>
      <c r="C69" s="395"/>
      <c r="D69" s="395"/>
      <c r="E69" s="395"/>
      <c r="F69" s="395"/>
      <c r="G69" s="396"/>
      <c r="H69" s="356"/>
    </row>
    <row r="70" spans="1:8" ht="45.75" customHeight="1" thickBot="1">
      <c r="A70" s="408" t="s">
        <v>572</v>
      </c>
      <c r="B70" s="358" t="s">
        <v>573</v>
      </c>
      <c r="C70" s="383">
        <f>C71+C72</f>
        <v>19775</v>
      </c>
      <c r="D70" s="383">
        <f>D71+D72</f>
        <v>8025</v>
      </c>
      <c r="E70" s="383">
        <f>E71+E72</f>
        <v>19775</v>
      </c>
      <c r="F70" s="383">
        <f>F71+F72</f>
        <v>12375</v>
      </c>
      <c r="G70" s="384">
        <f>G71+G72</f>
        <v>8014</v>
      </c>
      <c r="H70" s="356"/>
    </row>
    <row r="71" spans="1:8" ht="18" customHeight="1">
      <c r="A71" s="409" t="s">
        <v>467</v>
      </c>
      <c r="B71" s="410" t="s">
        <v>468</v>
      </c>
      <c r="C71" s="411">
        <v>18775</v>
      </c>
      <c r="D71" s="411">
        <v>7718</v>
      </c>
      <c r="E71" s="411">
        <v>18775</v>
      </c>
      <c r="F71" s="411">
        <v>11875</v>
      </c>
      <c r="G71" s="412">
        <v>7707</v>
      </c>
      <c r="H71" s="356"/>
    </row>
    <row r="72" spans="1:8" ht="18" customHeight="1">
      <c r="A72" s="404" t="s">
        <v>469</v>
      </c>
      <c r="B72" s="413" t="s">
        <v>470</v>
      </c>
      <c r="C72" s="365">
        <v>1000</v>
      </c>
      <c r="D72" s="365">
        <v>307</v>
      </c>
      <c r="E72" s="365">
        <v>1000</v>
      </c>
      <c r="F72" s="365">
        <v>500</v>
      </c>
      <c r="G72" s="366">
        <v>307</v>
      </c>
      <c r="H72" s="356"/>
    </row>
    <row r="73" spans="1:8" ht="18" customHeight="1">
      <c r="A73" s="414" t="s">
        <v>574</v>
      </c>
      <c r="B73" s="413" t="s">
        <v>575</v>
      </c>
      <c r="C73" s="365"/>
      <c r="D73" s="365"/>
      <c r="E73" s="365"/>
      <c r="F73" s="365"/>
      <c r="G73" s="366"/>
      <c r="H73" s="356"/>
    </row>
    <row r="74" spans="1:8" ht="18" customHeight="1">
      <c r="A74" s="388" t="s">
        <v>473</v>
      </c>
      <c r="B74" s="389" t="s">
        <v>474</v>
      </c>
      <c r="C74" s="390"/>
      <c r="D74" s="390"/>
      <c r="E74" s="390"/>
      <c r="F74" s="390"/>
      <c r="G74" s="391"/>
      <c r="H74" s="356"/>
    </row>
    <row r="75" spans="1:8" ht="22.5" customHeight="1">
      <c r="A75" s="363" t="s">
        <v>335</v>
      </c>
      <c r="B75" s="369" t="s">
        <v>336</v>
      </c>
      <c r="C75" s="415">
        <f aca="true" t="shared" si="0" ref="C75:G76">C76</f>
        <v>0</v>
      </c>
      <c r="D75" s="415">
        <f t="shared" si="0"/>
        <v>0</v>
      </c>
      <c r="E75" s="415">
        <f t="shared" si="0"/>
        <v>0</v>
      </c>
      <c r="F75" s="415">
        <f t="shared" si="0"/>
        <v>0</v>
      </c>
      <c r="G75" s="416">
        <f t="shared" si="0"/>
        <v>0</v>
      </c>
      <c r="H75" s="356"/>
    </row>
    <row r="76" spans="1:8" ht="22.5" customHeight="1">
      <c r="A76" s="363" t="s">
        <v>475</v>
      </c>
      <c r="B76" s="369" t="s">
        <v>476</v>
      </c>
      <c r="C76" s="415">
        <f t="shared" si="0"/>
        <v>0</v>
      </c>
      <c r="D76" s="415">
        <f t="shared" si="0"/>
        <v>0</v>
      </c>
      <c r="E76" s="415">
        <f t="shared" si="0"/>
        <v>0</v>
      </c>
      <c r="F76" s="415">
        <f t="shared" si="0"/>
        <v>0</v>
      </c>
      <c r="G76" s="416">
        <f t="shared" si="0"/>
        <v>0</v>
      </c>
      <c r="H76" s="356"/>
    </row>
    <row r="77" spans="1:8" ht="22.5" customHeight="1">
      <c r="A77" s="403" t="s">
        <v>477</v>
      </c>
      <c r="B77" s="389" t="s">
        <v>478</v>
      </c>
      <c r="G77" s="418"/>
      <c r="H77" s="356"/>
    </row>
    <row r="78" spans="1:8" ht="45.75" customHeight="1">
      <c r="A78" s="370" t="s">
        <v>564</v>
      </c>
      <c r="B78" s="371" t="s">
        <v>565</v>
      </c>
      <c r="C78" s="365">
        <f>C79</f>
        <v>0</v>
      </c>
      <c r="D78" s="365">
        <f>D79</f>
        <v>0</v>
      </c>
      <c r="E78" s="365">
        <f>E79</f>
        <v>0</v>
      </c>
      <c r="F78" s="365">
        <f>F79</f>
        <v>0</v>
      </c>
      <c r="G78" s="366">
        <f>G79</f>
        <v>0</v>
      </c>
      <c r="H78" s="356"/>
    </row>
    <row r="79" spans="1:8" ht="30" customHeight="1">
      <c r="A79" s="370" t="s">
        <v>566</v>
      </c>
      <c r="B79" s="371" t="s">
        <v>567</v>
      </c>
      <c r="C79" s="365">
        <f>C80+C85</f>
        <v>0</v>
      </c>
      <c r="D79" s="365">
        <f>D80+D85</f>
        <v>0</v>
      </c>
      <c r="E79" s="365">
        <f>E80+E85</f>
        <v>0</v>
      </c>
      <c r="F79" s="365">
        <f>F80+F85</f>
        <v>0</v>
      </c>
      <c r="G79" s="366">
        <f>G80+G85</f>
        <v>0</v>
      </c>
      <c r="H79" s="356"/>
    </row>
    <row r="80" spans="1:8" s="368" customFormat="1" ht="91.5" customHeight="1">
      <c r="A80" s="419" t="s">
        <v>576</v>
      </c>
      <c r="B80" s="371" t="s">
        <v>577</v>
      </c>
      <c r="C80" s="420">
        <f>SUM(C81:C84)</f>
        <v>0</v>
      </c>
      <c r="D80" s="420">
        <f>SUM(D81:D84)</f>
        <v>0</v>
      </c>
      <c r="E80" s="420">
        <f>SUM(E81:E84)</f>
        <v>0</v>
      </c>
      <c r="F80" s="420">
        <f>SUM(F81:F84)</f>
        <v>0</v>
      </c>
      <c r="G80" s="421">
        <f>SUM(G81:G84)</f>
        <v>0</v>
      </c>
      <c r="H80" s="367"/>
    </row>
    <row r="81" spans="1:8" s="368" customFormat="1" ht="73.5" customHeight="1">
      <c r="A81" s="404" t="s">
        <v>578</v>
      </c>
      <c r="B81" s="413" t="s">
        <v>579</v>
      </c>
      <c r="C81" s="420"/>
      <c r="D81" s="420"/>
      <c r="E81" s="420"/>
      <c r="F81" s="420"/>
      <c r="G81" s="421"/>
      <c r="H81" s="367"/>
    </row>
    <row r="82" spans="1:8" s="368" customFormat="1" ht="78" customHeight="1">
      <c r="A82" s="404" t="s">
        <v>580</v>
      </c>
      <c r="B82" s="413" t="s">
        <v>581</v>
      </c>
      <c r="C82" s="420"/>
      <c r="D82" s="420"/>
      <c r="E82" s="420"/>
      <c r="F82" s="420"/>
      <c r="G82" s="421"/>
      <c r="H82" s="367"/>
    </row>
    <row r="83" spans="1:8" ht="78" customHeight="1">
      <c r="A83" s="404" t="s">
        <v>582</v>
      </c>
      <c r="B83" s="413" t="s">
        <v>583</v>
      </c>
      <c r="C83" s="422"/>
      <c r="D83" s="422"/>
      <c r="E83" s="422"/>
      <c r="F83" s="422"/>
      <c r="G83" s="391"/>
      <c r="H83" s="356"/>
    </row>
    <row r="84" spans="1:8" ht="72" customHeight="1">
      <c r="A84" s="404" t="s">
        <v>584</v>
      </c>
      <c r="B84" s="413" t="s">
        <v>585</v>
      </c>
      <c r="C84" s="422"/>
      <c r="D84" s="422"/>
      <c r="E84" s="422"/>
      <c r="F84" s="422"/>
      <c r="G84" s="391"/>
      <c r="H84" s="356"/>
    </row>
    <row r="85" spans="1:8" s="368" customFormat="1" ht="120" customHeight="1">
      <c r="A85" s="419" t="s">
        <v>586</v>
      </c>
      <c r="B85" s="371" t="s">
        <v>587</v>
      </c>
      <c r="C85" s="420"/>
      <c r="D85" s="420"/>
      <c r="E85" s="420"/>
      <c r="F85" s="420"/>
      <c r="G85" s="421"/>
      <c r="H85" s="367"/>
    </row>
    <row r="86" spans="1:8" ht="22.5" customHeight="1">
      <c r="A86" s="372" t="s">
        <v>339</v>
      </c>
      <c r="B86" s="369" t="s">
        <v>340</v>
      </c>
      <c r="C86" s="365">
        <f>C87+C88</f>
        <v>3786542</v>
      </c>
      <c r="D86" s="365">
        <f>D87+D88</f>
        <v>1350564</v>
      </c>
      <c r="E86" s="365">
        <f>E87+E88</f>
        <v>3786542</v>
      </c>
      <c r="F86" s="365">
        <f>F87+F88</f>
        <v>2004142</v>
      </c>
      <c r="G86" s="366">
        <f>G87+G88</f>
        <v>1324192</v>
      </c>
      <c r="H86" s="356"/>
    </row>
    <row r="87" spans="1:8" ht="22.5" customHeight="1">
      <c r="A87" s="388" t="s">
        <v>484</v>
      </c>
      <c r="B87" s="389" t="s">
        <v>485</v>
      </c>
      <c r="C87" s="365">
        <f>C105</f>
        <v>3290000</v>
      </c>
      <c r="D87" s="365">
        <f>D105</f>
        <v>1150800</v>
      </c>
      <c r="E87" s="365">
        <f>E105</f>
        <v>3290000</v>
      </c>
      <c r="F87" s="365">
        <f>F105</f>
        <v>1690000</v>
      </c>
      <c r="G87" s="366">
        <f>G105</f>
        <v>1146108</v>
      </c>
      <c r="H87" s="356"/>
    </row>
    <row r="88" spans="1:8" ht="22.5" customHeight="1">
      <c r="A88" s="388" t="s">
        <v>486</v>
      </c>
      <c r="B88" s="389" t="s">
        <v>487</v>
      </c>
      <c r="C88" s="390">
        <f>C89+C90</f>
        <v>496542</v>
      </c>
      <c r="D88" s="390">
        <f>D89+D90</f>
        <v>199764</v>
      </c>
      <c r="E88" s="390">
        <f>E89+E90</f>
        <v>496542</v>
      </c>
      <c r="F88" s="390">
        <f>F89+F90</f>
        <v>314142</v>
      </c>
      <c r="G88" s="391">
        <f>G89+G90</f>
        <v>178084</v>
      </c>
      <c r="H88" s="356"/>
    </row>
    <row r="89" spans="1:8" ht="22.5" customHeight="1">
      <c r="A89" s="388" t="s">
        <v>488</v>
      </c>
      <c r="B89" s="389" t="s">
        <v>489</v>
      </c>
      <c r="C89" s="365">
        <f>C109+C119+C113+C123</f>
        <v>416542</v>
      </c>
      <c r="D89" s="365">
        <f>D109+D119+D113+D123</f>
        <v>179142</v>
      </c>
      <c r="E89" s="365">
        <f>E109+E119+E113+E123</f>
        <v>416542</v>
      </c>
      <c r="F89" s="365">
        <f>F109+F119+F113+F123</f>
        <v>274142</v>
      </c>
      <c r="G89" s="366">
        <f>G109+G119+G113+G123</f>
        <v>157476</v>
      </c>
      <c r="H89" s="356"/>
    </row>
    <row r="90" spans="1:8" ht="22.5" customHeight="1">
      <c r="A90" s="388" t="s">
        <v>490</v>
      </c>
      <c r="B90" s="389" t="s">
        <v>491</v>
      </c>
      <c r="C90" s="390">
        <f>C114+C115+C122</f>
        <v>80000</v>
      </c>
      <c r="D90" s="390">
        <f>D114+D115+D122</f>
        <v>20622</v>
      </c>
      <c r="E90" s="390">
        <f>E114+E115+E122</f>
        <v>80000</v>
      </c>
      <c r="F90" s="390">
        <f>F114+F115+F122</f>
        <v>40000</v>
      </c>
      <c r="G90" s="391">
        <f>G114+G115+G122</f>
        <v>20608</v>
      </c>
      <c r="H90" s="356"/>
    </row>
    <row r="91" spans="1:8" ht="22.5" customHeight="1">
      <c r="A91" s="363" t="s">
        <v>341</v>
      </c>
      <c r="B91" s="371" t="s">
        <v>342</v>
      </c>
      <c r="C91" s="422">
        <f>C92+C93</f>
        <v>66</v>
      </c>
      <c r="D91" s="422">
        <f>D92+D93</f>
        <v>0</v>
      </c>
      <c r="E91" s="422">
        <f>E92+E93</f>
        <v>66</v>
      </c>
      <c r="F91" s="422">
        <f>F92+F93</f>
        <v>22</v>
      </c>
      <c r="G91" s="423">
        <f>G92+G93</f>
        <v>0</v>
      </c>
      <c r="H91" s="356"/>
    </row>
    <row r="92" spans="1:8" ht="22.5" customHeight="1">
      <c r="A92" s="388" t="s">
        <v>492</v>
      </c>
      <c r="B92" s="371" t="s">
        <v>493</v>
      </c>
      <c r="C92" s="422"/>
      <c r="D92" s="422"/>
      <c r="E92" s="422"/>
      <c r="F92" s="422"/>
      <c r="G92" s="423"/>
      <c r="H92" s="356"/>
    </row>
    <row r="93" spans="1:8" ht="22.5" customHeight="1">
      <c r="A93" s="424" t="s">
        <v>494</v>
      </c>
      <c r="B93" s="371" t="s">
        <v>495</v>
      </c>
      <c r="C93" s="422">
        <v>66</v>
      </c>
      <c r="D93" s="422">
        <v>0</v>
      </c>
      <c r="E93" s="422">
        <v>66</v>
      </c>
      <c r="F93" s="422">
        <v>22</v>
      </c>
      <c r="G93" s="423">
        <v>0</v>
      </c>
      <c r="H93" s="356"/>
    </row>
    <row r="94" spans="1:8" ht="22.5" customHeight="1">
      <c r="A94" s="363" t="s">
        <v>343</v>
      </c>
      <c r="B94" s="364" t="s">
        <v>344</v>
      </c>
      <c r="C94" s="365">
        <f>C95</f>
        <v>0</v>
      </c>
      <c r="D94" s="365">
        <f>D95</f>
        <v>0</v>
      </c>
      <c r="E94" s="365">
        <f>E95</f>
        <v>0</v>
      </c>
      <c r="F94" s="365">
        <f>F95</f>
        <v>0</v>
      </c>
      <c r="G94" s="366">
        <f>G95</f>
        <v>0</v>
      </c>
      <c r="H94" s="356"/>
    </row>
    <row r="95" spans="1:8" ht="22.5" customHeight="1">
      <c r="A95" s="372" t="s">
        <v>345</v>
      </c>
      <c r="B95" s="369" t="s">
        <v>346</v>
      </c>
      <c r="C95" s="365">
        <f>C96+C101</f>
        <v>0</v>
      </c>
      <c r="D95" s="365">
        <f>D96+D101</f>
        <v>0</v>
      </c>
      <c r="E95" s="365">
        <f>E96+E101</f>
        <v>0</v>
      </c>
      <c r="F95" s="365">
        <f>F96+F101</f>
        <v>0</v>
      </c>
      <c r="G95" s="366">
        <f>G96+G101</f>
        <v>0</v>
      </c>
      <c r="H95" s="356"/>
    </row>
    <row r="96" spans="1:8" s="368" customFormat="1" ht="22.5" customHeight="1">
      <c r="A96" s="363" t="s">
        <v>496</v>
      </c>
      <c r="B96" s="369" t="s">
        <v>497</v>
      </c>
      <c r="C96" s="365">
        <f>C97+C98+C99+C100</f>
        <v>0</v>
      </c>
      <c r="D96" s="365">
        <f>D97+D98+D99+D100</f>
        <v>0</v>
      </c>
      <c r="E96" s="365">
        <f>E97+E98+E99+E100</f>
        <v>0</v>
      </c>
      <c r="F96" s="365">
        <f>F97+F98+F99+F100</f>
        <v>0</v>
      </c>
      <c r="G96" s="366">
        <f>G97+G98+G99+G100</f>
        <v>0</v>
      </c>
      <c r="H96" s="367"/>
    </row>
    <row r="97" spans="1:8" ht="22.5" customHeight="1">
      <c r="A97" s="388" t="s">
        <v>498</v>
      </c>
      <c r="B97" s="389" t="s">
        <v>499</v>
      </c>
      <c r="C97" s="390"/>
      <c r="D97" s="390"/>
      <c r="E97" s="390"/>
      <c r="F97" s="390"/>
      <c r="G97" s="391"/>
      <c r="H97" s="356"/>
    </row>
    <row r="98" spans="1:8" ht="22.5" customHeight="1">
      <c r="A98" s="392" t="s">
        <v>500</v>
      </c>
      <c r="B98" s="389" t="s">
        <v>501</v>
      </c>
      <c r="C98" s="390"/>
      <c r="D98" s="390"/>
      <c r="E98" s="390"/>
      <c r="F98" s="390"/>
      <c r="G98" s="391"/>
      <c r="H98" s="356"/>
    </row>
    <row r="99" spans="1:8" ht="22.5" customHeight="1">
      <c r="A99" s="392" t="s">
        <v>502</v>
      </c>
      <c r="B99" s="389" t="s">
        <v>503</v>
      </c>
      <c r="C99" s="390"/>
      <c r="D99" s="390"/>
      <c r="E99" s="390"/>
      <c r="F99" s="390"/>
      <c r="G99" s="391"/>
      <c r="H99" s="356"/>
    </row>
    <row r="100" spans="1:8" ht="22.5" customHeight="1">
      <c r="A100" s="388" t="s">
        <v>504</v>
      </c>
      <c r="B100" s="389" t="s">
        <v>505</v>
      </c>
      <c r="C100" s="390"/>
      <c r="D100" s="390"/>
      <c r="E100" s="390"/>
      <c r="F100" s="390"/>
      <c r="G100" s="391"/>
      <c r="H100" s="356"/>
    </row>
    <row r="101" spans="1:8" s="368" customFormat="1" ht="22.5" customHeight="1">
      <c r="A101" s="363" t="s">
        <v>506</v>
      </c>
      <c r="B101" s="369" t="s">
        <v>507</v>
      </c>
      <c r="C101" s="365"/>
      <c r="D101" s="365"/>
      <c r="E101" s="365"/>
      <c r="F101" s="365"/>
      <c r="G101" s="366"/>
      <c r="H101" s="367"/>
    </row>
    <row r="102" spans="1:8" s="368" customFormat="1" ht="45.75" customHeight="1">
      <c r="A102" s="373" t="s">
        <v>347</v>
      </c>
      <c r="B102" s="369" t="s">
        <v>348</v>
      </c>
      <c r="C102" s="365">
        <f aca="true" t="shared" si="1" ref="C102:G103">C103</f>
        <v>0</v>
      </c>
      <c r="D102" s="365">
        <f t="shared" si="1"/>
        <v>0</v>
      </c>
      <c r="E102" s="365">
        <f t="shared" si="1"/>
        <v>0</v>
      </c>
      <c r="F102" s="365">
        <f t="shared" si="1"/>
        <v>0</v>
      </c>
      <c r="G102" s="366">
        <f t="shared" si="1"/>
        <v>-3363</v>
      </c>
      <c r="H102" s="367"/>
    </row>
    <row r="103" spans="1:8" s="368" customFormat="1" ht="45.75" customHeight="1">
      <c r="A103" s="425" t="s">
        <v>508</v>
      </c>
      <c r="B103" s="369" t="s">
        <v>509</v>
      </c>
      <c r="C103" s="365">
        <f t="shared" si="1"/>
        <v>0</v>
      </c>
      <c r="D103" s="365">
        <f t="shared" si="1"/>
        <v>0</v>
      </c>
      <c r="E103" s="365">
        <f t="shared" si="1"/>
        <v>0</v>
      </c>
      <c r="F103" s="365">
        <f t="shared" si="1"/>
        <v>0</v>
      </c>
      <c r="G103" s="366">
        <f t="shared" si="1"/>
        <v>-3363</v>
      </c>
      <c r="H103" s="367"/>
    </row>
    <row r="104" spans="1:8" s="368" customFormat="1" ht="69" customHeight="1">
      <c r="A104" s="425" t="s">
        <v>510</v>
      </c>
      <c r="B104" s="369" t="s">
        <v>511</v>
      </c>
      <c r="C104" s="365"/>
      <c r="D104" s="365"/>
      <c r="E104" s="365"/>
      <c r="F104" s="365"/>
      <c r="G104" s="366">
        <v>-3363</v>
      </c>
      <c r="H104" s="367"/>
    </row>
    <row r="105" spans="1:8" ht="22.5" customHeight="1">
      <c r="A105" s="426" t="s">
        <v>588</v>
      </c>
      <c r="B105" s="427" t="s">
        <v>589</v>
      </c>
      <c r="C105" s="411">
        <f>C106+C107</f>
        <v>3290000</v>
      </c>
      <c r="D105" s="411">
        <f>D106+D107</f>
        <v>1150800</v>
      </c>
      <c r="E105" s="411">
        <f>E106+E107</f>
        <v>3290000</v>
      </c>
      <c r="F105" s="411">
        <f>F106+F107</f>
        <v>1690000</v>
      </c>
      <c r="G105" s="412">
        <f>G106+G107</f>
        <v>1146108</v>
      </c>
      <c r="H105" s="356"/>
    </row>
    <row r="106" spans="1:8" ht="22.5" customHeight="1">
      <c r="A106" s="404" t="s">
        <v>467</v>
      </c>
      <c r="B106" s="371" t="s">
        <v>590</v>
      </c>
      <c r="C106" s="365">
        <v>2040000</v>
      </c>
      <c r="D106" s="365">
        <v>731504</v>
      </c>
      <c r="E106" s="365">
        <v>2040000</v>
      </c>
      <c r="F106" s="365">
        <v>1000000</v>
      </c>
      <c r="G106" s="366">
        <v>726812</v>
      </c>
      <c r="H106" s="356"/>
    </row>
    <row r="107" spans="1:8" ht="22.5" customHeight="1">
      <c r="A107" s="404" t="s">
        <v>469</v>
      </c>
      <c r="B107" s="371" t="s">
        <v>591</v>
      </c>
      <c r="C107" s="365">
        <v>1250000</v>
      </c>
      <c r="D107" s="365">
        <v>419296</v>
      </c>
      <c r="E107" s="365">
        <v>1250000</v>
      </c>
      <c r="F107" s="365">
        <v>690000</v>
      </c>
      <c r="G107" s="366">
        <v>419296</v>
      </c>
      <c r="H107" s="356"/>
    </row>
    <row r="108" spans="1:8" s="433" customFormat="1" ht="45.75" customHeight="1" thickBot="1">
      <c r="A108" s="428" t="s">
        <v>592</v>
      </c>
      <c r="B108" s="429" t="s">
        <v>593</v>
      </c>
      <c r="C108" s="430">
        <f>C109+C112</f>
        <v>364442</v>
      </c>
      <c r="D108" s="430">
        <f>D109+D112</f>
        <v>110064</v>
      </c>
      <c r="E108" s="430">
        <f>E109+E112</f>
        <v>364442</v>
      </c>
      <c r="F108" s="430">
        <f>F109+F112</f>
        <v>194442</v>
      </c>
      <c r="G108" s="431">
        <f>G109+G112</f>
        <v>109988</v>
      </c>
      <c r="H108" s="432"/>
    </row>
    <row r="109" spans="1:8" s="433" customFormat="1" ht="27" customHeight="1" thickBot="1">
      <c r="A109" s="434" t="s">
        <v>594</v>
      </c>
      <c r="B109" s="353" t="s">
        <v>595</v>
      </c>
      <c r="C109" s="435">
        <f>C110+C111</f>
        <v>269442</v>
      </c>
      <c r="D109" s="435">
        <f>D110+D111</f>
        <v>89442</v>
      </c>
      <c r="E109" s="435">
        <f>E110+E111</f>
        <v>269442</v>
      </c>
      <c r="F109" s="435">
        <f>F110+F111</f>
        <v>149442</v>
      </c>
      <c r="G109" s="436">
        <f>G110+G111</f>
        <v>89380</v>
      </c>
      <c r="H109" s="432"/>
    </row>
    <row r="110" spans="1:8" ht="26.25" customHeight="1">
      <c r="A110" s="437" t="s">
        <v>596</v>
      </c>
      <c r="B110" s="410" t="s">
        <v>597</v>
      </c>
      <c r="C110" s="386">
        <v>269442</v>
      </c>
      <c r="D110" s="386">
        <v>89442</v>
      </c>
      <c r="E110" s="386">
        <v>269442</v>
      </c>
      <c r="F110" s="386">
        <v>149442</v>
      </c>
      <c r="G110" s="387">
        <v>89380</v>
      </c>
      <c r="H110" s="356"/>
    </row>
    <row r="111" spans="1:8" ht="29.25" customHeight="1" thickBot="1">
      <c r="A111" s="438" t="s">
        <v>598</v>
      </c>
      <c r="B111" s="439" t="s">
        <v>599</v>
      </c>
      <c r="C111" s="395"/>
      <c r="D111" s="395"/>
      <c r="E111" s="395"/>
      <c r="F111" s="395"/>
      <c r="G111" s="396"/>
      <c r="H111" s="356"/>
    </row>
    <row r="112" spans="1:8" ht="31.5" customHeight="1" thickBot="1">
      <c r="A112" s="408" t="s">
        <v>600</v>
      </c>
      <c r="B112" s="353" t="s">
        <v>601</v>
      </c>
      <c r="C112" s="383">
        <f>C113+C114+C115</f>
        <v>95000</v>
      </c>
      <c r="D112" s="383">
        <f>D113+D114+D115</f>
        <v>20622</v>
      </c>
      <c r="E112" s="383">
        <f>E113+E114+E115</f>
        <v>95000</v>
      </c>
      <c r="F112" s="383">
        <f>F113+F114+F115</f>
        <v>45000</v>
      </c>
      <c r="G112" s="384">
        <f>G113+G114+G115</f>
        <v>20608</v>
      </c>
      <c r="H112" s="356"/>
    </row>
    <row r="113" spans="1:8" ht="30" customHeight="1">
      <c r="A113" s="437" t="s">
        <v>602</v>
      </c>
      <c r="B113" s="410" t="s">
        <v>603</v>
      </c>
      <c r="C113" s="386">
        <v>15000</v>
      </c>
      <c r="D113" s="386">
        <v>0</v>
      </c>
      <c r="E113" s="386">
        <v>15000</v>
      </c>
      <c r="F113" s="386">
        <v>5000</v>
      </c>
      <c r="G113" s="387">
        <v>0</v>
      </c>
      <c r="H113" s="356"/>
    </row>
    <row r="114" spans="1:8" ht="27" customHeight="1">
      <c r="A114" s="392" t="s">
        <v>604</v>
      </c>
      <c r="B114" s="413" t="s">
        <v>605</v>
      </c>
      <c r="C114" s="390"/>
      <c r="D114" s="390"/>
      <c r="E114" s="390"/>
      <c r="F114" s="390"/>
      <c r="G114" s="391"/>
      <c r="H114" s="356"/>
    </row>
    <row r="115" spans="1:8" ht="45.75" customHeight="1">
      <c r="A115" s="407" t="s">
        <v>606</v>
      </c>
      <c r="B115" s="371" t="s">
        <v>607</v>
      </c>
      <c r="C115" s="365">
        <f>C116+C117</f>
        <v>80000</v>
      </c>
      <c r="D115" s="365">
        <f>D116+D117</f>
        <v>20622</v>
      </c>
      <c r="E115" s="365">
        <f>E116+E117</f>
        <v>80000</v>
      </c>
      <c r="F115" s="365">
        <f>F116+F117</f>
        <v>40000</v>
      </c>
      <c r="G115" s="366">
        <f>G116+G117</f>
        <v>20608</v>
      </c>
      <c r="H115" s="356"/>
    </row>
    <row r="116" spans="1:8" ht="30" customHeight="1">
      <c r="A116" s="392" t="s">
        <v>608</v>
      </c>
      <c r="B116" s="413" t="s">
        <v>609</v>
      </c>
      <c r="C116" s="390">
        <v>80000</v>
      </c>
      <c r="D116" s="390">
        <v>20622</v>
      </c>
      <c r="E116" s="390">
        <v>80000</v>
      </c>
      <c r="F116" s="390">
        <v>40000</v>
      </c>
      <c r="G116" s="391">
        <v>20608</v>
      </c>
      <c r="H116" s="356"/>
    </row>
    <row r="117" spans="1:8" ht="33" customHeight="1">
      <c r="A117" s="392" t="s">
        <v>610</v>
      </c>
      <c r="B117" s="413" t="s">
        <v>611</v>
      </c>
      <c r="C117" s="390"/>
      <c r="D117" s="390"/>
      <c r="E117" s="390"/>
      <c r="F117" s="390"/>
      <c r="G117" s="391"/>
      <c r="H117" s="356"/>
    </row>
    <row r="118" spans="1:8" ht="22.5" customHeight="1">
      <c r="A118" s="407" t="s">
        <v>612</v>
      </c>
      <c r="B118" s="369" t="s">
        <v>613</v>
      </c>
      <c r="C118" s="365">
        <f>C119+C122</f>
        <v>0</v>
      </c>
      <c r="D118" s="365">
        <f>D119+D122</f>
        <v>0</v>
      </c>
      <c r="E118" s="365">
        <f>E119+E122</f>
        <v>0</v>
      </c>
      <c r="F118" s="365">
        <f>F119+F122</f>
        <v>0</v>
      </c>
      <c r="G118" s="366">
        <f>G119+G122</f>
        <v>0</v>
      </c>
      <c r="H118" s="356"/>
    </row>
    <row r="119" spans="1:8" ht="36">
      <c r="A119" s="407" t="s">
        <v>614</v>
      </c>
      <c r="B119" s="369" t="s">
        <v>615</v>
      </c>
      <c r="C119" s="365">
        <f>C120+C121</f>
        <v>0</v>
      </c>
      <c r="D119" s="365">
        <f>D120+D121</f>
        <v>0</v>
      </c>
      <c r="E119" s="365">
        <f>E120+E121</f>
        <v>0</v>
      </c>
      <c r="F119" s="365">
        <f>F120+F121</f>
        <v>0</v>
      </c>
      <c r="G119" s="366">
        <f>G120+G121</f>
        <v>0</v>
      </c>
      <c r="H119" s="356"/>
    </row>
    <row r="120" spans="1:8" ht="40.5" customHeight="1">
      <c r="A120" s="392" t="s">
        <v>616</v>
      </c>
      <c r="B120" s="440" t="s">
        <v>617</v>
      </c>
      <c r="C120" s="390"/>
      <c r="D120" s="390"/>
      <c r="E120" s="390"/>
      <c r="F120" s="390"/>
      <c r="G120" s="391"/>
      <c r="H120" s="356"/>
    </row>
    <row r="121" spans="1:8" ht="36" customHeight="1">
      <c r="A121" s="392" t="s">
        <v>618</v>
      </c>
      <c r="B121" s="440" t="s">
        <v>619</v>
      </c>
      <c r="C121" s="390"/>
      <c r="D121" s="390"/>
      <c r="E121" s="390"/>
      <c r="F121" s="390"/>
      <c r="G121" s="391"/>
      <c r="H121" s="356"/>
    </row>
    <row r="122" spans="1:8" ht="29.25" customHeight="1">
      <c r="A122" s="407" t="s">
        <v>620</v>
      </c>
      <c r="B122" s="369" t="s">
        <v>621</v>
      </c>
      <c r="C122" s="365"/>
      <c r="D122" s="365"/>
      <c r="E122" s="365"/>
      <c r="F122" s="365"/>
      <c r="G122" s="366"/>
      <c r="H122" s="356"/>
    </row>
    <row r="123" spans="1:8" s="368" customFormat="1" ht="28.5" customHeight="1">
      <c r="A123" s="407" t="s">
        <v>516</v>
      </c>
      <c r="B123" s="369" t="s">
        <v>622</v>
      </c>
      <c r="C123" s="365">
        <v>132100</v>
      </c>
      <c r="D123" s="365">
        <v>89700</v>
      </c>
      <c r="E123" s="365">
        <v>132100</v>
      </c>
      <c r="F123" s="365">
        <v>119700</v>
      </c>
      <c r="G123" s="366">
        <v>68096</v>
      </c>
      <c r="H123" s="367"/>
    </row>
    <row r="124" spans="1:8" s="368" customFormat="1" ht="38.25" customHeight="1">
      <c r="A124" s="407" t="s">
        <v>524</v>
      </c>
      <c r="B124" s="369" t="s">
        <v>623</v>
      </c>
      <c r="C124" s="365">
        <f>C125+C126</f>
        <v>187143</v>
      </c>
      <c r="D124" s="365">
        <f>D125+D126</f>
        <v>62440</v>
      </c>
      <c r="E124" s="365">
        <f>E125+E126</f>
        <v>187143</v>
      </c>
      <c r="F124" s="365">
        <f>F125+F126</f>
        <v>97989</v>
      </c>
      <c r="G124" s="366">
        <f>G125+G126</f>
        <v>58998</v>
      </c>
      <c r="H124" s="367"/>
    </row>
    <row r="125" spans="1:8" s="368" customFormat="1" ht="22.5" customHeight="1">
      <c r="A125" s="392" t="s">
        <v>526</v>
      </c>
      <c r="B125" s="389" t="s">
        <v>624</v>
      </c>
      <c r="C125" s="365">
        <f>C70</f>
        <v>19775</v>
      </c>
      <c r="D125" s="365">
        <f>D70</f>
        <v>8025</v>
      </c>
      <c r="E125" s="365">
        <f>E70</f>
        <v>19775</v>
      </c>
      <c r="F125" s="365">
        <f>F70</f>
        <v>12375</v>
      </c>
      <c r="G125" s="366">
        <f>G70</f>
        <v>8014</v>
      </c>
      <c r="H125" s="367"/>
    </row>
    <row r="126" spans="1:8" s="368" customFormat="1" ht="22.5" customHeight="1">
      <c r="A126" s="392" t="s">
        <v>528</v>
      </c>
      <c r="B126" s="389" t="s">
        <v>625</v>
      </c>
      <c r="C126" s="365">
        <f>C23+C44+C75+C94+C91-C70+C102</f>
        <v>167368</v>
      </c>
      <c r="D126" s="365">
        <f>D23+D44+D75+D94+D91-D70+D102</f>
        <v>54415</v>
      </c>
      <c r="E126" s="365">
        <f>E23+E44+E75+E94+E91-E70+E102</f>
        <v>167368</v>
      </c>
      <c r="F126" s="365">
        <f>F23+F44+F75+F94+F91-F70+F102</f>
        <v>85614</v>
      </c>
      <c r="G126" s="366">
        <f>G23+G44+G75+G94+G91-G70+G102</f>
        <v>50984</v>
      </c>
      <c r="H126" s="367"/>
    </row>
    <row r="127" spans="1:8" ht="34.5" customHeight="1" thickBot="1">
      <c r="A127" s="441" t="s">
        <v>530</v>
      </c>
      <c r="B127" s="442"/>
      <c r="C127" s="443">
        <f>C23+C44+C75+C81+C83+C85+C91+C94+C105++C110+C113+C114+C115+C118+C123+C102</f>
        <v>3973685</v>
      </c>
      <c r="D127" s="443">
        <f>D23+D44+D75+D81+D83+D85+D91+D94+D105++D110+D113+D114+D115+D118+D123+D102</f>
        <v>1413004</v>
      </c>
      <c r="E127" s="443">
        <f>E23+E44+E75+E81+E83+E85+E91+E94+E105++E110+E113+E114+E115+E118+E123+E102</f>
        <v>3973685</v>
      </c>
      <c r="F127" s="443">
        <f>F23+F44+F75+F81+F83+F85+F91+F94+F105++F110+F113+F114+F115+F118+F123+F102</f>
        <v>2102131</v>
      </c>
      <c r="G127" s="444">
        <f>G23+G44+G75+G81+G83+G85+G91+G94+G105++G110+G113+G114+G115+G118+G123+G102</f>
        <v>1383190</v>
      </c>
      <c r="H127" s="356"/>
    </row>
    <row r="128" spans="1:8" ht="30" customHeight="1" thickBot="1">
      <c r="A128" s="408" t="s">
        <v>531</v>
      </c>
      <c r="B128" s="445"/>
      <c r="C128" s="383">
        <f>C84+C82+C111+C121</f>
        <v>0</v>
      </c>
      <c r="D128" s="383">
        <f>D84+D82+D111+D121</f>
        <v>0</v>
      </c>
      <c r="E128" s="383">
        <f>E84+E82+E111+E121</f>
        <v>0</v>
      </c>
      <c r="F128" s="383">
        <f>F84+F82+F111+F121</f>
        <v>0</v>
      </c>
      <c r="G128" s="384">
        <f>G84+G82+G111+G121</f>
        <v>0</v>
      </c>
      <c r="H128" s="356"/>
    </row>
    <row r="129" spans="1:8" ht="21.75" customHeight="1" thickBot="1">
      <c r="A129" s="382" t="s">
        <v>532</v>
      </c>
      <c r="B129" s="446"/>
      <c r="C129" s="383">
        <f>C127+C128</f>
        <v>3973685</v>
      </c>
      <c r="D129" s="383">
        <f>D127+D128</f>
        <v>1413004</v>
      </c>
      <c r="E129" s="383">
        <f>E127+E128</f>
        <v>3973685</v>
      </c>
      <c r="F129" s="383">
        <f>F127+F128</f>
        <v>2102131</v>
      </c>
      <c r="G129" s="384">
        <f>G127+G128</f>
        <v>1383190</v>
      </c>
      <c r="H129" s="356"/>
    </row>
    <row r="130" spans="1:8" ht="30" customHeight="1" thickBot="1">
      <c r="A130" s="447" t="s">
        <v>533</v>
      </c>
      <c r="B130" s="353"/>
      <c r="C130" s="448"/>
      <c r="D130" s="448"/>
      <c r="E130" s="448"/>
      <c r="F130" s="448"/>
      <c r="G130" s="449">
        <f>'[2]Cont executie- Venituri'!E9-'Cont executie - Cheltuieli-ACC'!G9</f>
        <v>-660552</v>
      </c>
      <c r="H130" s="356"/>
    </row>
    <row r="131" spans="1:7" ht="18">
      <c r="A131" s="450"/>
      <c r="B131" s="347"/>
      <c r="C131" s="344"/>
      <c r="D131" s="344"/>
      <c r="E131" s="344"/>
      <c r="F131" s="344"/>
      <c r="G131" s="344"/>
    </row>
    <row r="132" spans="1:8" s="368" customFormat="1" ht="18">
      <c r="A132" s="451"/>
      <c r="B132" s="452"/>
      <c r="C132" s="453"/>
      <c r="D132" s="453"/>
      <c r="E132" s="453"/>
      <c r="F132" s="453"/>
      <c r="G132" s="453"/>
      <c r="H132" s="367"/>
    </row>
    <row r="133" spans="1:8" s="368" customFormat="1" ht="18">
      <c r="A133" s="454"/>
      <c r="B133" s="452"/>
      <c r="C133" s="453"/>
      <c r="D133" s="453"/>
      <c r="E133" s="455"/>
      <c r="F133" s="455"/>
      <c r="G133" s="455"/>
      <c r="H133" s="367"/>
    </row>
    <row r="134" spans="1:8" s="368" customFormat="1" ht="18">
      <c r="A134" s="450"/>
      <c r="B134" s="452"/>
      <c r="C134" s="453"/>
      <c r="D134" s="453"/>
      <c r="E134" s="456"/>
      <c r="F134" s="456"/>
      <c r="G134" s="456"/>
      <c r="H134" s="367"/>
    </row>
    <row r="135" spans="1:8" ht="18">
      <c r="A135" s="450"/>
      <c r="B135" s="347"/>
      <c r="C135" s="344"/>
      <c r="D135" s="344"/>
      <c r="E135" s="344"/>
      <c r="F135" s="344"/>
      <c r="G135" s="344"/>
      <c r="H135" s="356"/>
    </row>
    <row r="136" spans="1:8" ht="18">
      <c r="A136" s="450"/>
      <c r="B136" s="347"/>
      <c r="C136" s="344"/>
      <c r="D136" s="344"/>
      <c r="E136" s="457"/>
      <c r="F136" s="457"/>
      <c r="G136" s="457"/>
      <c r="H136" s="356"/>
    </row>
    <row r="137" spans="1:8" ht="18">
      <c r="A137" s="450"/>
      <c r="B137" s="347"/>
      <c r="C137" s="344"/>
      <c r="D137" s="344"/>
      <c r="E137" s="344"/>
      <c r="F137" s="456"/>
      <c r="G137" s="456"/>
      <c r="H137" s="356"/>
    </row>
    <row r="138" spans="1:8" ht="18">
      <c r="A138" s="450"/>
      <c r="B138" s="347"/>
      <c r="C138" s="344"/>
      <c r="D138" s="344"/>
      <c r="E138" s="344"/>
      <c r="F138" s="344"/>
      <c r="G138" s="344"/>
      <c r="H138" s="356"/>
    </row>
    <row r="139" spans="1:8" ht="18">
      <c r="A139" s="450"/>
      <c r="B139" s="347"/>
      <c r="C139" s="344"/>
      <c r="D139" s="344"/>
      <c r="E139" s="344"/>
      <c r="F139" s="344"/>
      <c r="G139" s="344"/>
      <c r="H139" s="356"/>
    </row>
    <row r="140" spans="1:7" ht="18">
      <c r="A140" s="450"/>
      <c r="B140" s="347"/>
      <c r="C140" s="344"/>
      <c r="D140" s="344"/>
      <c r="E140" s="344"/>
      <c r="F140" s="344"/>
      <c r="G140" s="344"/>
    </row>
    <row r="141" spans="1:7" ht="18">
      <c r="A141" s="450"/>
      <c r="B141" s="347"/>
      <c r="C141" s="344"/>
      <c r="D141" s="344"/>
      <c r="E141" s="344"/>
      <c r="F141" s="344"/>
      <c r="G141" s="344"/>
    </row>
    <row r="142" spans="1:7" ht="18">
      <c r="A142" s="450"/>
      <c r="B142" s="347"/>
      <c r="C142" s="344"/>
      <c r="D142" s="344"/>
      <c r="E142" s="344"/>
      <c r="F142" s="344"/>
      <c r="G142" s="344"/>
    </row>
    <row r="143" spans="1:7" ht="18">
      <c r="A143" s="450"/>
      <c r="B143" s="347"/>
      <c r="C143" s="344"/>
      <c r="D143" s="344"/>
      <c r="E143" s="344"/>
      <c r="F143" s="344"/>
      <c r="G143" s="344"/>
    </row>
    <row r="144" spans="1:7" ht="18">
      <c r="A144" s="450"/>
      <c r="B144" s="347"/>
      <c r="C144" s="344"/>
      <c r="D144" s="344"/>
      <c r="E144" s="344"/>
      <c r="F144" s="344"/>
      <c r="G144" s="344"/>
    </row>
    <row r="145" spans="1:7" s="368" customFormat="1" ht="18">
      <c r="A145" s="454"/>
      <c r="B145" s="452"/>
      <c r="C145" s="453"/>
      <c r="D145" s="453"/>
      <c r="E145" s="453"/>
      <c r="F145" s="453"/>
      <c r="G145" s="453"/>
    </row>
    <row r="146" spans="1:7" ht="18">
      <c r="A146" s="450"/>
      <c r="B146" s="347"/>
      <c r="C146" s="344"/>
      <c r="D146" s="344"/>
      <c r="E146" s="344"/>
      <c r="F146" s="344"/>
      <c r="G146" s="344"/>
    </row>
    <row r="147" spans="1:7" ht="18">
      <c r="A147" s="450"/>
      <c r="B147" s="347"/>
      <c r="C147" s="344"/>
      <c r="D147" s="344"/>
      <c r="E147" s="344"/>
      <c r="F147" s="344"/>
      <c r="G147" s="344"/>
    </row>
    <row r="148" spans="1:7" ht="18">
      <c r="A148" s="450"/>
      <c r="B148" s="347"/>
      <c r="C148" s="344"/>
      <c r="D148" s="344"/>
      <c r="E148" s="344"/>
      <c r="F148" s="344"/>
      <c r="G148" s="344"/>
    </row>
    <row r="149" spans="1:7" ht="18">
      <c r="A149" s="450"/>
      <c r="B149" s="347"/>
      <c r="C149" s="344"/>
      <c r="D149" s="344"/>
      <c r="E149" s="344"/>
      <c r="F149" s="344"/>
      <c r="G149" s="344"/>
    </row>
    <row r="150" spans="1:7" ht="18">
      <c r="A150" s="450"/>
      <c r="B150" s="347"/>
      <c r="C150" s="344"/>
      <c r="D150" s="344"/>
      <c r="E150" s="344"/>
      <c r="F150" s="344"/>
      <c r="G150" s="344"/>
    </row>
    <row r="151" spans="1:7" ht="18">
      <c r="A151" s="450"/>
      <c r="B151" s="347"/>
      <c r="C151" s="344"/>
      <c r="D151" s="344"/>
      <c r="E151" s="344"/>
      <c r="F151" s="344"/>
      <c r="G151" s="344"/>
    </row>
    <row r="152" spans="1:7" ht="18">
      <c r="A152" s="450"/>
      <c r="B152" s="347"/>
      <c r="C152" s="344"/>
      <c r="D152" s="344"/>
      <c r="E152" s="344"/>
      <c r="F152" s="344"/>
      <c r="G152" s="344"/>
    </row>
    <row r="153" spans="1:7" ht="18">
      <c r="A153" s="450"/>
      <c r="B153" s="347"/>
      <c r="C153" s="344"/>
      <c r="D153" s="344"/>
      <c r="E153" s="344"/>
      <c r="F153" s="344"/>
      <c r="G153" s="344"/>
    </row>
    <row r="154" spans="1:7" ht="18">
      <c r="A154" s="450"/>
      <c r="B154" s="347"/>
      <c r="C154" s="344"/>
      <c r="D154" s="344"/>
      <c r="E154" s="344"/>
      <c r="F154" s="344"/>
      <c r="G154" s="344"/>
    </row>
    <row r="155" spans="1:7" ht="18">
      <c r="A155" s="450"/>
      <c r="B155" s="347"/>
      <c r="C155" s="344"/>
      <c r="D155" s="344"/>
      <c r="E155" s="344"/>
      <c r="F155" s="344"/>
      <c r="G155" s="344"/>
    </row>
    <row r="156" spans="1:7" ht="18">
      <c r="A156" s="450"/>
      <c r="B156" s="347"/>
      <c r="C156" s="344"/>
      <c r="D156" s="344"/>
      <c r="E156" s="344"/>
      <c r="F156" s="344"/>
      <c r="G156" s="344"/>
    </row>
    <row r="157" spans="1:7" ht="18">
      <c r="A157" s="450"/>
      <c r="B157" s="347"/>
      <c r="C157" s="344"/>
      <c r="D157" s="344"/>
      <c r="E157" s="344"/>
      <c r="F157" s="344"/>
      <c r="G157" s="344"/>
    </row>
    <row r="158" spans="1:7" ht="18">
      <c r="A158" s="450"/>
      <c r="B158" s="347"/>
      <c r="C158" s="344"/>
      <c r="D158" s="344"/>
      <c r="E158" s="344"/>
      <c r="F158" s="344"/>
      <c r="G158" s="344"/>
    </row>
    <row r="159" spans="1:7" ht="18">
      <c r="A159" s="450"/>
      <c r="B159" s="347"/>
      <c r="C159" s="344"/>
      <c r="D159" s="344"/>
      <c r="E159" s="344"/>
      <c r="F159" s="344"/>
      <c r="G159" s="344"/>
    </row>
    <row r="160" spans="1:7" ht="18">
      <c r="A160" s="450"/>
      <c r="B160" s="347"/>
      <c r="C160" s="344"/>
      <c r="D160" s="344"/>
      <c r="E160" s="344"/>
      <c r="F160" s="344"/>
      <c r="G160" s="344"/>
    </row>
    <row r="161" spans="1:7" ht="18">
      <c r="A161" s="450"/>
      <c r="B161" s="347"/>
      <c r="C161" s="344"/>
      <c r="D161" s="344"/>
      <c r="E161" s="344"/>
      <c r="F161" s="344"/>
      <c r="G161" s="344"/>
    </row>
    <row r="162" spans="1:7" ht="18">
      <c r="A162" s="450"/>
      <c r="B162" s="347"/>
      <c r="C162" s="344"/>
      <c r="D162" s="344"/>
      <c r="E162" s="344"/>
      <c r="F162" s="344"/>
      <c r="G162" s="344"/>
    </row>
    <row r="163" spans="1:7" s="368" customFormat="1" ht="18">
      <c r="A163" s="454"/>
      <c r="B163" s="452"/>
      <c r="C163" s="453"/>
      <c r="D163" s="453"/>
      <c r="E163" s="453"/>
      <c r="F163" s="453"/>
      <c r="G163" s="453"/>
    </row>
    <row r="164" spans="1:7" ht="18">
      <c r="A164" s="450"/>
      <c r="B164" s="347"/>
      <c r="C164" s="344"/>
      <c r="D164" s="344"/>
      <c r="E164" s="344"/>
      <c r="F164" s="344"/>
      <c r="G164" s="344"/>
    </row>
    <row r="165" spans="1:7" ht="18">
      <c r="A165" s="454"/>
      <c r="B165" s="347"/>
      <c r="C165" s="344"/>
      <c r="D165" s="344"/>
      <c r="E165" s="344"/>
      <c r="F165" s="344"/>
      <c r="G165" s="344"/>
    </row>
    <row r="166" spans="1:7" ht="18">
      <c r="A166" s="454"/>
      <c r="B166" s="347"/>
      <c r="C166" s="344"/>
      <c r="D166" s="344"/>
      <c r="E166" s="344"/>
      <c r="F166" s="344"/>
      <c r="G166" s="344"/>
    </row>
    <row r="167" spans="1:7" ht="18">
      <c r="A167" s="450"/>
      <c r="B167" s="347"/>
      <c r="C167" s="344"/>
      <c r="D167" s="344"/>
      <c r="E167" s="344"/>
      <c r="F167" s="344"/>
      <c r="G167" s="344"/>
    </row>
    <row r="168" spans="1:7" ht="18">
      <c r="A168" s="450"/>
      <c r="B168" s="347"/>
      <c r="C168" s="344"/>
      <c r="D168" s="344"/>
      <c r="E168" s="344"/>
      <c r="F168" s="344"/>
      <c r="G168" s="344"/>
    </row>
    <row r="169" spans="1:7" ht="18">
      <c r="A169" s="450"/>
      <c r="B169" s="347"/>
      <c r="C169" s="344"/>
      <c r="D169" s="344"/>
      <c r="E169" s="344"/>
      <c r="F169" s="344"/>
      <c r="G169" s="344"/>
    </row>
    <row r="170" spans="1:7" ht="18">
      <c r="A170" s="450"/>
      <c r="B170" s="347"/>
      <c r="C170" s="344"/>
      <c r="D170" s="344"/>
      <c r="E170" s="344"/>
      <c r="F170" s="344"/>
      <c r="G170" s="344"/>
    </row>
    <row r="171" spans="1:7" ht="18">
      <c r="A171" s="450"/>
      <c r="B171" s="347"/>
      <c r="C171" s="344"/>
      <c r="D171" s="344"/>
      <c r="E171" s="344"/>
      <c r="F171" s="344"/>
      <c r="G171" s="344"/>
    </row>
    <row r="172" spans="1:7" ht="18">
      <c r="A172" s="458"/>
      <c r="B172" s="347"/>
      <c r="C172" s="344"/>
      <c r="D172" s="344"/>
      <c r="E172" s="344"/>
      <c r="F172" s="344"/>
      <c r="G172" s="344"/>
    </row>
    <row r="173" spans="1:7" ht="18">
      <c r="A173" s="450"/>
      <c r="B173" s="347"/>
      <c r="C173" s="344"/>
      <c r="D173" s="344"/>
      <c r="E173" s="344"/>
      <c r="F173" s="344"/>
      <c r="G173" s="344"/>
    </row>
    <row r="174" spans="1:7" ht="18">
      <c r="A174" s="451"/>
      <c r="B174" s="347"/>
      <c r="C174" s="344"/>
      <c r="D174" s="344"/>
      <c r="E174" s="344"/>
      <c r="F174" s="344"/>
      <c r="G174" s="344"/>
    </row>
    <row r="175" spans="1:7" ht="18">
      <c r="A175" s="454"/>
      <c r="B175" s="347"/>
      <c r="C175" s="453"/>
      <c r="D175" s="453"/>
      <c r="E175" s="453"/>
      <c r="F175" s="453"/>
      <c r="G175" s="344"/>
    </row>
    <row r="176" spans="1:7" ht="18">
      <c r="A176" s="454"/>
      <c r="B176" s="347"/>
      <c r="C176" s="459"/>
      <c r="D176" s="459"/>
      <c r="E176" s="459"/>
      <c r="F176" s="459"/>
      <c r="G176" s="344"/>
    </row>
    <row r="177" spans="1:7" ht="18">
      <c r="A177" s="454"/>
      <c r="B177" s="347"/>
      <c r="C177" s="459"/>
      <c r="D177" s="459"/>
      <c r="E177" s="459"/>
      <c r="F177" s="459"/>
      <c r="G177" s="344"/>
    </row>
    <row r="178" spans="1:7" ht="18">
      <c r="A178" s="450"/>
      <c r="B178" s="347"/>
      <c r="C178" s="460"/>
      <c r="D178" s="460"/>
      <c r="E178" s="460"/>
      <c r="F178" s="460"/>
      <c r="G178" s="344"/>
    </row>
    <row r="179" spans="1:7" ht="18">
      <c r="A179" s="450"/>
      <c r="B179" s="347"/>
      <c r="C179" s="344"/>
      <c r="D179" s="344"/>
      <c r="E179" s="344"/>
      <c r="F179" s="344"/>
      <c r="G179" s="344"/>
    </row>
    <row r="180" spans="1:7" ht="18">
      <c r="A180" s="454"/>
      <c r="B180" s="347"/>
      <c r="C180" s="453"/>
      <c r="D180" s="453"/>
      <c r="E180" s="453"/>
      <c r="F180" s="453"/>
      <c r="G180" s="344"/>
    </row>
    <row r="181" spans="1:7" ht="18">
      <c r="A181" s="450"/>
      <c r="B181" s="347"/>
      <c r="C181" s="344"/>
      <c r="D181" s="344"/>
      <c r="E181" s="344"/>
      <c r="F181" s="344"/>
      <c r="G181" s="344"/>
    </row>
    <row r="182" spans="1:7" ht="18">
      <c r="A182" s="454"/>
      <c r="B182" s="452"/>
      <c r="C182" s="344"/>
      <c r="D182" s="344"/>
      <c r="E182" s="344"/>
      <c r="F182" s="344"/>
      <c r="G182" s="344"/>
    </row>
    <row r="183" spans="1:7" ht="18">
      <c r="A183" s="461"/>
      <c r="B183" s="347"/>
      <c r="C183" s="344"/>
      <c r="D183" s="344"/>
      <c r="E183" s="344"/>
      <c r="F183" s="344"/>
      <c r="G183" s="344"/>
    </row>
    <row r="184" spans="1:7" ht="18">
      <c r="A184" s="461"/>
      <c r="B184" s="347"/>
      <c r="C184" s="344"/>
      <c r="D184" s="344"/>
      <c r="E184" s="344"/>
      <c r="F184" s="344"/>
      <c r="G184" s="344"/>
    </row>
    <row r="185" spans="1:7" ht="18">
      <c r="A185" s="461"/>
      <c r="B185" s="347"/>
      <c r="C185" s="344"/>
      <c r="D185" s="344"/>
      <c r="E185" s="344"/>
      <c r="F185" s="344"/>
      <c r="G185" s="344"/>
    </row>
    <row r="186" spans="1:7" ht="18">
      <c r="A186" s="461"/>
      <c r="B186" s="347"/>
      <c r="C186" s="344"/>
      <c r="D186" s="344"/>
      <c r="E186" s="344"/>
      <c r="F186" s="344"/>
      <c r="G186" s="344"/>
    </row>
    <row r="187" spans="1:7" ht="18">
      <c r="A187" s="461"/>
      <c r="B187" s="347"/>
      <c r="C187" s="344"/>
      <c r="D187" s="344"/>
      <c r="E187" s="344"/>
      <c r="F187" s="344"/>
      <c r="G187" s="344"/>
    </row>
    <row r="188" spans="1:7" ht="18">
      <c r="A188" s="461"/>
      <c r="B188" s="347"/>
      <c r="C188" s="344"/>
      <c r="D188" s="344"/>
      <c r="E188" s="344"/>
      <c r="F188" s="344"/>
      <c r="G188" s="344"/>
    </row>
    <row r="189" spans="1:7" ht="18">
      <c r="A189" s="461"/>
      <c r="B189" s="347"/>
      <c r="C189" s="344"/>
      <c r="D189" s="344"/>
      <c r="E189" s="344"/>
      <c r="F189" s="344"/>
      <c r="G189" s="344"/>
    </row>
    <row r="190" spans="1:7" ht="18">
      <c r="A190" s="461"/>
      <c r="B190" s="347"/>
      <c r="C190" s="344"/>
      <c r="D190" s="344"/>
      <c r="E190" s="344"/>
      <c r="F190" s="344"/>
      <c r="G190" s="344"/>
    </row>
    <row r="191" spans="1:7" ht="18">
      <c r="A191" s="461"/>
      <c r="B191" s="347"/>
      <c r="C191" s="344"/>
      <c r="D191" s="344"/>
      <c r="E191" s="344"/>
      <c r="F191" s="344"/>
      <c r="G191" s="344"/>
    </row>
    <row r="192" spans="1:7" ht="18">
      <c r="A192" s="461"/>
      <c r="B192" s="347"/>
      <c r="C192" s="344"/>
      <c r="D192" s="344"/>
      <c r="E192" s="344"/>
      <c r="F192" s="344"/>
      <c r="G192" s="344"/>
    </row>
    <row r="193" spans="1:7" ht="18">
      <c r="A193" s="461"/>
      <c r="B193" s="347"/>
      <c r="C193" s="344"/>
      <c r="D193" s="344"/>
      <c r="E193" s="344"/>
      <c r="F193" s="344"/>
      <c r="G193" s="344"/>
    </row>
    <row r="194" spans="1:7" ht="18">
      <c r="A194" s="461"/>
      <c r="B194" s="347"/>
      <c r="C194" s="344"/>
      <c r="D194" s="344"/>
      <c r="E194" s="344"/>
      <c r="F194" s="344"/>
      <c r="G194" s="344"/>
    </row>
    <row r="195" spans="1:7" ht="18">
      <c r="A195" s="461"/>
      <c r="B195" s="347"/>
      <c r="C195" s="344"/>
      <c r="D195" s="344"/>
      <c r="E195" s="344"/>
      <c r="F195" s="344"/>
      <c r="G195" s="344"/>
    </row>
    <row r="196" spans="1:7" ht="18">
      <c r="A196" s="461"/>
      <c r="B196" s="347"/>
      <c r="C196" s="344"/>
      <c r="D196" s="344"/>
      <c r="E196" s="344"/>
      <c r="F196" s="344"/>
      <c r="G196" s="344"/>
    </row>
    <row r="197" spans="1:7" ht="18">
      <c r="A197" s="461"/>
      <c r="B197" s="347"/>
      <c r="C197" s="344"/>
      <c r="D197" s="344"/>
      <c r="E197" s="344"/>
      <c r="F197" s="344"/>
      <c r="G197" s="344"/>
    </row>
    <row r="198" spans="1:7" ht="18">
      <c r="A198" s="461"/>
      <c r="B198" s="347"/>
      <c r="C198" s="344"/>
      <c r="D198" s="344"/>
      <c r="E198" s="344"/>
      <c r="F198" s="344"/>
      <c r="G198" s="344"/>
    </row>
    <row r="199" spans="1:7" ht="18">
      <c r="A199" s="461"/>
      <c r="B199" s="347"/>
      <c r="C199" s="344"/>
      <c r="D199" s="344"/>
      <c r="E199" s="344"/>
      <c r="F199" s="344"/>
      <c r="G199" s="344"/>
    </row>
    <row r="200" spans="1:7" ht="18">
      <c r="A200" s="461"/>
      <c r="B200" s="347"/>
      <c r="C200" s="344"/>
      <c r="D200" s="344"/>
      <c r="E200" s="344"/>
      <c r="F200" s="344"/>
      <c r="G200" s="344"/>
    </row>
    <row r="201" spans="1:7" ht="18">
      <c r="A201" s="461"/>
      <c r="B201" s="347"/>
      <c r="C201" s="344"/>
      <c r="D201" s="344"/>
      <c r="E201" s="344"/>
      <c r="F201" s="344"/>
      <c r="G201" s="344"/>
    </row>
    <row r="202" spans="1:7" ht="18">
      <c r="A202" s="461"/>
      <c r="B202" s="347"/>
      <c r="C202" s="344"/>
      <c r="D202" s="344"/>
      <c r="E202" s="344"/>
      <c r="F202" s="344"/>
      <c r="G202" s="344"/>
    </row>
    <row r="203" spans="1:7" ht="18">
      <c r="A203" s="461"/>
      <c r="B203" s="347"/>
      <c r="C203" s="344"/>
      <c r="D203" s="344"/>
      <c r="E203" s="344"/>
      <c r="F203" s="344"/>
      <c r="G203" s="344"/>
    </row>
    <row r="204" spans="1:7" ht="18">
      <c r="A204" s="461"/>
      <c r="B204" s="347"/>
      <c r="C204" s="344"/>
      <c r="D204" s="344"/>
      <c r="E204" s="344"/>
      <c r="F204" s="344"/>
      <c r="G204" s="344"/>
    </row>
    <row r="205" spans="1:7" ht="18">
      <c r="A205" s="461"/>
      <c r="B205" s="347"/>
      <c r="C205" s="344"/>
      <c r="D205" s="344"/>
      <c r="E205" s="344"/>
      <c r="F205" s="344"/>
      <c r="G205" s="344"/>
    </row>
    <row r="206" spans="1:7" ht="18">
      <c r="A206" s="461"/>
      <c r="B206" s="347"/>
      <c r="C206" s="344"/>
      <c r="D206" s="344"/>
      <c r="E206" s="344"/>
      <c r="F206" s="344"/>
      <c r="G206" s="344"/>
    </row>
    <row r="207" spans="1:7" ht="18">
      <c r="A207" s="461"/>
      <c r="B207" s="347"/>
      <c r="C207" s="344"/>
      <c r="D207" s="344"/>
      <c r="E207" s="344"/>
      <c r="F207" s="344"/>
      <c r="G207" s="344"/>
    </row>
    <row r="208" spans="1:7" ht="18">
      <c r="A208" s="461"/>
      <c r="B208" s="347"/>
      <c r="C208" s="344"/>
      <c r="D208" s="344"/>
      <c r="E208" s="344"/>
      <c r="F208" s="344"/>
      <c r="G208" s="344"/>
    </row>
    <row r="209" spans="1:7" ht="18">
      <c r="A209" s="461"/>
      <c r="B209" s="347"/>
      <c r="C209" s="344"/>
      <c r="D209" s="344"/>
      <c r="E209" s="344"/>
      <c r="F209" s="344"/>
      <c r="G209" s="344"/>
    </row>
    <row r="210" spans="1:7" ht="18">
      <c r="A210" s="461"/>
      <c r="B210" s="347"/>
      <c r="C210" s="344"/>
      <c r="D210" s="344"/>
      <c r="E210" s="344"/>
      <c r="F210" s="344"/>
      <c r="G210" s="344"/>
    </row>
    <row r="211" spans="1:7" ht="18">
      <c r="A211" s="461"/>
      <c r="B211" s="347"/>
      <c r="C211" s="344"/>
      <c r="D211" s="344"/>
      <c r="E211" s="344"/>
      <c r="F211" s="344"/>
      <c r="G211" s="344"/>
    </row>
    <row r="212" spans="1:7" ht="18">
      <c r="A212" s="461"/>
      <c r="B212" s="347"/>
      <c r="C212" s="344"/>
      <c r="D212" s="344"/>
      <c r="E212" s="344"/>
      <c r="F212" s="344"/>
      <c r="G212" s="344"/>
    </row>
    <row r="213" spans="1:7" ht="18">
      <c r="A213" s="461"/>
      <c r="B213" s="347"/>
      <c r="C213" s="344"/>
      <c r="D213" s="344"/>
      <c r="E213" s="344"/>
      <c r="F213" s="344"/>
      <c r="G213" s="344"/>
    </row>
    <row r="214" spans="1:7" ht="18">
      <c r="A214" s="461"/>
      <c r="B214" s="347"/>
      <c r="C214" s="344"/>
      <c r="D214" s="344"/>
      <c r="E214" s="344"/>
      <c r="F214" s="344"/>
      <c r="G214" s="344"/>
    </row>
    <row r="215" spans="1:7" ht="18">
      <c r="A215" s="461"/>
      <c r="B215" s="347"/>
      <c r="C215" s="344"/>
      <c r="D215" s="344"/>
      <c r="E215" s="344"/>
      <c r="F215" s="344"/>
      <c r="G215" s="344"/>
    </row>
    <row r="216" spans="1:7" ht="18">
      <c r="A216" s="461"/>
      <c r="B216" s="347"/>
      <c r="C216" s="344"/>
      <c r="D216" s="344"/>
      <c r="E216" s="344"/>
      <c r="F216" s="344"/>
      <c r="G216" s="344"/>
    </row>
    <row r="217" spans="1:7" ht="18">
      <c r="A217" s="461"/>
      <c r="B217" s="347"/>
      <c r="C217" s="344"/>
      <c r="D217" s="344"/>
      <c r="E217" s="344"/>
      <c r="F217" s="344"/>
      <c r="G217" s="344"/>
    </row>
    <row r="218" spans="1:7" ht="18">
      <c r="A218" s="461"/>
      <c r="B218" s="347"/>
      <c r="C218" s="344"/>
      <c r="D218" s="344"/>
      <c r="E218" s="344"/>
      <c r="F218" s="344"/>
      <c r="G218" s="344"/>
    </row>
    <row r="219" spans="1:7" ht="18">
      <c r="A219" s="461"/>
      <c r="B219" s="347"/>
      <c r="C219" s="344"/>
      <c r="D219" s="344"/>
      <c r="E219" s="344"/>
      <c r="F219" s="344"/>
      <c r="G219" s="344"/>
    </row>
    <row r="220" spans="1:7" ht="18">
      <c r="A220" s="461"/>
      <c r="B220" s="347"/>
      <c r="C220" s="344"/>
      <c r="D220" s="344"/>
      <c r="E220" s="344"/>
      <c r="F220" s="344"/>
      <c r="G220" s="344"/>
    </row>
    <row r="221" spans="1:7" ht="18">
      <c r="A221" s="461"/>
      <c r="B221" s="347"/>
      <c r="C221" s="344"/>
      <c r="D221" s="344"/>
      <c r="E221" s="344"/>
      <c r="F221" s="344"/>
      <c r="G221" s="344"/>
    </row>
    <row r="222" spans="1:7" ht="18">
      <c r="A222" s="461"/>
      <c r="B222" s="347"/>
      <c r="C222" s="344"/>
      <c r="D222" s="344"/>
      <c r="E222" s="344"/>
      <c r="F222" s="344"/>
      <c r="G222" s="344"/>
    </row>
    <row r="223" spans="1:7" ht="18">
      <c r="A223" s="461"/>
      <c r="B223" s="347"/>
      <c r="C223" s="344"/>
      <c r="D223" s="344"/>
      <c r="E223" s="344"/>
      <c r="F223" s="344"/>
      <c r="G223" s="344"/>
    </row>
    <row r="224" spans="1:7" ht="18">
      <c r="A224" s="461"/>
      <c r="B224" s="347"/>
      <c r="C224" s="344"/>
      <c r="D224" s="344"/>
      <c r="E224" s="344"/>
      <c r="F224" s="344"/>
      <c r="G224" s="344"/>
    </row>
    <row r="225" spans="1:7" ht="18">
      <c r="A225" s="461"/>
      <c r="B225" s="347"/>
      <c r="C225" s="344"/>
      <c r="D225" s="344"/>
      <c r="E225" s="344"/>
      <c r="F225" s="344"/>
      <c r="G225" s="344"/>
    </row>
    <row r="226" spans="1:7" ht="18">
      <c r="A226" s="461"/>
      <c r="B226" s="347"/>
      <c r="C226" s="344"/>
      <c r="D226" s="344"/>
      <c r="E226" s="344"/>
      <c r="F226" s="344"/>
      <c r="G226" s="344"/>
    </row>
    <row r="227" spans="1:7" ht="18">
      <c r="A227" s="461"/>
      <c r="B227" s="347"/>
      <c r="C227" s="344"/>
      <c r="D227" s="344"/>
      <c r="E227" s="344"/>
      <c r="F227" s="344"/>
      <c r="G227" s="344"/>
    </row>
    <row r="228" spans="1:7" ht="18">
      <c r="A228" s="461"/>
      <c r="B228" s="347"/>
      <c r="C228" s="344"/>
      <c r="D228" s="344"/>
      <c r="E228" s="344"/>
      <c r="F228" s="344"/>
      <c r="G228" s="344"/>
    </row>
    <row r="229" spans="1:7" ht="18">
      <c r="A229" s="461"/>
      <c r="B229" s="347"/>
      <c r="C229" s="344"/>
      <c r="D229" s="344"/>
      <c r="E229" s="344"/>
      <c r="F229" s="344"/>
      <c r="G229" s="344"/>
    </row>
    <row r="230" spans="1:7" ht="18">
      <c r="A230" s="461"/>
      <c r="B230" s="347"/>
      <c r="C230" s="344"/>
      <c r="D230" s="344"/>
      <c r="E230" s="344"/>
      <c r="F230" s="344"/>
      <c r="G230" s="344"/>
    </row>
    <row r="231" spans="1:7" ht="18">
      <c r="A231" s="461"/>
      <c r="B231" s="347"/>
      <c r="C231" s="344"/>
      <c r="D231" s="344"/>
      <c r="E231" s="344"/>
      <c r="F231" s="344"/>
      <c r="G231" s="344"/>
    </row>
    <row r="232" spans="1:7" ht="18">
      <c r="A232" s="461"/>
      <c r="B232" s="347"/>
      <c r="C232" s="344"/>
      <c r="D232" s="344"/>
      <c r="E232" s="344"/>
      <c r="F232" s="344"/>
      <c r="G232" s="344"/>
    </row>
    <row r="233" spans="1:7" ht="18">
      <c r="A233" s="461"/>
      <c r="B233" s="347"/>
      <c r="C233" s="344"/>
      <c r="D233" s="344"/>
      <c r="E233" s="344"/>
      <c r="F233" s="344"/>
      <c r="G233" s="344"/>
    </row>
    <row r="234" spans="1:7" ht="18">
      <c r="A234" s="461"/>
      <c r="B234" s="347"/>
      <c r="C234" s="344"/>
      <c r="D234" s="344"/>
      <c r="E234" s="344"/>
      <c r="F234" s="344"/>
      <c r="G234" s="344"/>
    </row>
    <row r="235" spans="1:7" ht="18">
      <c r="A235" s="461"/>
      <c r="B235" s="347"/>
      <c r="C235" s="344"/>
      <c r="D235" s="344"/>
      <c r="E235" s="344"/>
      <c r="F235" s="344"/>
      <c r="G235" s="344"/>
    </row>
    <row r="236" spans="1:7" ht="18">
      <c r="A236" s="461"/>
      <c r="B236" s="347"/>
      <c r="C236" s="344"/>
      <c r="D236" s="344"/>
      <c r="E236" s="344"/>
      <c r="F236" s="344"/>
      <c r="G236" s="344"/>
    </row>
    <row r="237" spans="1:7" ht="18">
      <c r="A237" s="461"/>
      <c r="B237" s="347"/>
      <c r="C237" s="344"/>
      <c r="D237" s="344"/>
      <c r="E237" s="344"/>
      <c r="F237" s="344"/>
      <c r="G237" s="344"/>
    </row>
    <row r="238" spans="1:7" ht="18">
      <c r="A238" s="461"/>
      <c r="B238" s="347"/>
      <c r="C238" s="344"/>
      <c r="D238" s="344"/>
      <c r="E238" s="344"/>
      <c r="F238" s="344"/>
      <c r="G238" s="344"/>
    </row>
    <row r="239" spans="1:7" ht="18">
      <c r="A239" s="461"/>
      <c r="B239" s="347"/>
      <c r="C239" s="344"/>
      <c r="D239" s="344"/>
      <c r="E239" s="344"/>
      <c r="F239" s="344"/>
      <c r="G239" s="344"/>
    </row>
    <row r="240" spans="1:7" ht="18">
      <c r="A240" s="461"/>
      <c r="B240" s="347"/>
      <c r="C240" s="344"/>
      <c r="D240" s="344"/>
      <c r="E240" s="344"/>
      <c r="F240" s="344"/>
      <c r="G240" s="344"/>
    </row>
    <row r="241" spans="1:7" ht="18">
      <c r="A241" s="461"/>
      <c r="B241" s="347"/>
      <c r="C241" s="344"/>
      <c r="D241" s="344"/>
      <c r="E241" s="344"/>
      <c r="F241" s="344"/>
      <c r="G241" s="344"/>
    </row>
    <row r="242" spans="1:7" ht="18">
      <c r="A242" s="461"/>
      <c r="B242" s="347"/>
      <c r="C242" s="344"/>
      <c r="D242" s="344"/>
      <c r="E242" s="344"/>
      <c r="F242" s="344"/>
      <c r="G242" s="344"/>
    </row>
    <row r="243" spans="1:7" ht="18">
      <c r="A243" s="461"/>
      <c r="B243" s="347"/>
      <c r="C243" s="344"/>
      <c r="D243" s="344"/>
      <c r="E243" s="344"/>
      <c r="F243" s="344"/>
      <c r="G243" s="344"/>
    </row>
    <row r="244" spans="1:7" ht="18">
      <c r="A244" s="461"/>
      <c r="B244" s="347"/>
      <c r="C244" s="344"/>
      <c r="D244" s="344"/>
      <c r="E244" s="344"/>
      <c r="F244" s="344"/>
      <c r="G244" s="344"/>
    </row>
    <row r="245" spans="1:7" ht="18">
      <c r="A245" s="461"/>
      <c r="B245" s="347"/>
      <c r="C245" s="344"/>
      <c r="D245" s="344"/>
      <c r="E245" s="344"/>
      <c r="F245" s="344"/>
      <c r="G245" s="344"/>
    </row>
    <row r="246" spans="1:7" ht="18">
      <c r="A246" s="461"/>
      <c r="B246" s="347"/>
      <c r="C246" s="344"/>
      <c r="D246" s="344"/>
      <c r="E246" s="344"/>
      <c r="F246" s="344"/>
      <c r="G246" s="344"/>
    </row>
    <row r="247" spans="1:7" ht="18">
      <c r="A247" s="461"/>
      <c r="B247" s="347"/>
      <c r="C247" s="344"/>
      <c r="D247" s="344"/>
      <c r="E247" s="344"/>
      <c r="F247" s="344"/>
      <c r="G247" s="344"/>
    </row>
    <row r="248" spans="1:7" ht="18">
      <c r="A248" s="461"/>
      <c r="B248" s="347"/>
      <c r="C248" s="344"/>
      <c r="D248" s="344"/>
      <c r="E248" s="344"/>
      <c r="F248" s="344"/>
      <c r="G248" s="344"/>
    </row>
    <row r="249" spans="1:7" ht="18">
      <c r="A249" s="461"/>
      <c r="B249" s="347"/>
      <c r="C249" s="344"/>
      <c r="D249" s="344"/>
      <c r="E249" s="344"/>
      <c r="F249" s="344"/>
      <c r="G249" s="344"/>
    </row>
    <row r="250" spans="1:7" ht="18">
      <c r="A250" s="461"/>
      <c r="B250" s="347"/>
      <c r="C250" s="344"/>
      <c r="D250" s="344"/>
      <c r="E250" s="344"/>
      <c r="F250" s="344"/>
      <c r="G250" s="344"/>
    </row>
    <row r="251" spans="1:7" ht="18">
      <c r="A251" s="461"/>
      <c r="B251" s="347"/>
      <c r="C251" s="344"/>
      <c r="D251" s="344"/>
      <c r="E251" s="344"/>
      <c r="F251" s="344"/>
      <c r="G251" s="344"/>
    </row>
    <row r="252" spans="1:7" ht="18">
      <c r="A252" s="461"/>
      <c r="B252" s="347"/>
      <c r="C252" s="344"/>
      <c r="D252" s="344"/>
      <c r="E252" s="344"/>
      <c r="F252" s="344"/>
      <c r="G252" s="344"/>
    </row>
    <row r="253" spans="1:7" ht="18">
      <c r="A253" s="461"/>
      <c r="B253" s="347"/>
      <c r="C253" s="344"/>
      <c r="D253" s="344"/>
      <c r="E253" s="344"/>
      <c r="F253" s="344"/>
      <c r="G253" s="344"/>
    </row>
    <row r="254" spans="1:7" ht="18">
      <c r="A254" s="461"/>
      <c r="B254" s="347"/>
      <c r="C254" s="344"/>
      <c r="D254" s="344"/>
      <c r="E254" s="344"/>
      <c r="F254" s="344"/>
      <c r="G254" s="344"/>
    </row>
    <row r="255" spans="1:7" ht="18">
      <c r="A255" s="461"/>
      <c r="B255" s="347"/>
      <c r="C255" s="344"/>
      <c r="D255" s="344"/>
      <c r="E255" s="344"/>
      <c r="F255" s="344"/>
      <c r="G255" s="344"/>
    </row>
    <row r="256" spans="1:7" ht="18">
      <c r="A256" s="461"/>
      <c r="B256" s="347"/>
      <c r="C256" s="344"/>
      <c r="D256" s="344"/>
      <c r="E256" s="344"/>
      <c r="F256" s="344"/>
      <c r="G256" s="344"/>
    </row>
    <row r="257" spans="1:7" ht="18">
      <c r="A257" s="461"/>
      <c r="B257" s="347"/>
      <c r="C257" s="344"/>
      <c r="D257" s="344"/>
      <c r="E257" s="344"/>
      <c r="F257" s="344"/>
      <c r="G257" s="344"/>
    </row>
    <row r="258" spans="1:7" ht="18">
      <c r="A258" s="461"/>
      <c r="B258" s="347"/>
      <c r="C258" s="344"/>
      <c r="D258" s="344"/>
      <c r="E258" s="344"/>
      <c r="F258" s="344"/>
      <c r="G258" s="344"/>
    </row>
    <row r="259" spans="1:7" ht="18">
      <c r="A259" s="461"/>
      <c r="B259" s="347"/>
      <c r="C259" s="344"/>
      <c r="D259" s="344"/>
      <c r="E259" s="344"/>
      <c r="F259" s="344"/>
      <c r="G259" s="344"/>
    </row>
    <row r="260" spans="1:7" ht="18">
      <c r="A260" s="461"/>
      <c r="B260" s="347"/>
      <c r="C260" s="344"/>
      <c r="D260" s="344"/>
      <c r="E260" s="344"/>
      <c r="F260" s="344"/>
      <c r="G260" s="344"/>
    </row>
    <row r="261" spans="1:7" ht="18">
      <c r="A261" s="461"/>
      <c r="B261" s="347"/>
      <c r="C261" s="344"/>
      <c r="D261" s="344"/>
      <c r="E261" s="344"/>
      <c r="F261" s="344"/>
      <c r="G261" s="344"/>
    </row>
    <row r="262" spans="1:7" ht="18">
      <c r="A262" s="461"/>
      <c r="B262" s="347"/>
      <c r="C262" s="344"/>
      <c r="D262" s="344"/>
      <c r="E262" s="344"/>
      <c r="F262" s="344"/>
      <c r="G262" s="344"/>
    </row>
    <row r="263" spans="1:7" ht="18">
      <c r="A263" s="461"/>
      <c r="B263" s="347"/>
      <c r="C263" s="344"/>
      <c r="D263" s="344"/>
      <c r="E263" s="344"/>
      <c r="F263" s="344"/>
      <c r="G263" s="344"/>
    </row>
    <row r="264" spans="1:7" ht="18">
      <c r="A264" s="461"/>
      <c r="B264" s="347"/>
      <c r="C264" s="344"/>
      <c r="D264" s="344"/>
      <c r="E264" s="344"/>
      <c r="F264" s="344"/>
      <c r="G264" s="344"/>
    </row>
    <row r="265" spans="1:7" ht="18">
      <c r="A265" s="461"/>
      <c r="B265" s="347"/>
      <c r="C265" s="344"/>
      <c r="D265" s="344"/>
      <c r="E265" s="344"/>
      <c r="F265" s="344"/>
      <c r="G265" s="344"/>
    </row>
    <row r="266" spans="1:7" ht="18">
      <c r="A266" s="461"/>
      <c r="B266" s="347"/>
      <c r="C266" s="344"/>
      <c r="D266" s="344"/>
      <c r="E266" s="344"/>
      <c r="F266" s="344"/>
      <c r="G266" s="344"/>
    </row>
    <row r="267" spans="1:7" ht="18">
      <c r="A267" s="461"/>
      <c r="B267" s="347"/>
      <c r="C267" s="344"/>
      <c r="D267" s="344"/>
      <c r="E267" s="344"/>
      <c r="F267" s="344"/>
      <c r="G267" s="344"/>
    </row>
    <row r="268" spans="1:7" ht="18">
      <c r="A268" s="461"/>
      <c r="B268" s="347"/>
      <c r="C268" s="344"/>
      <c r="D268" s="344"/>
      <c r="E268" s="344"/>
      <c r="F268" s="344"/>
      <c r="G268" s="344"/>
    </row>
    <row r="269" spans="1:7" ht="18">
      <c r="A269" s="461"/>
      <c r="B269" s="347"/>
      <c r="C269" s="344"/>
      <c r="D269" s="344"/>
      <c r="E269" s="344"/>
      <c r="F269" s="344"/>
      <c r="G269" s="344"/>
    </row>
    <row r="270" spans="1:7" ht="18">
      <c r="A270" s="461"/>
      <c r="B270" s="347"/>
      <c r="C270" s="344"/>
      <c r="D270" s="344"/>
      <c r="E270" s="344"/>
      <c r="F270" s="344"/>
      <c r="G270" s="344"/>
    </row>
    <row r="271" spans="1:7" ht="18">
      <c r="A271" s="461"/>
      <c r="B271" s="347"/>
      <c r="C271" s="344"/>
      <c r="D271" s="344"/>
      <c r="E271" s="344"/>
      <c r="F271" s="344"/>
      <c r="G271" s="344"/>
    </row>
    <row r="272" spans="1:7" ht="18">
      <c r="A272" s="461"/>
      <c r="B272" s="347"/>
      <c r="C272" s="344"/>
      <c r="D272" s="344"/>
      <c r="E272" s="344"/>
      <c r="F272" s="344"/>
      <c r="G272" s="344"/>
    </row>
    <row r="273" spans="1:7" ht="18">
      <c r="A273" s="461"/>
      <c r="B273" s="347"/>
      <c r="C273" s="344"/>
      <c r="D273" s="344"/>
      <c r="E273" s="344"/>
      <c r="F273" s="344"/>
      <c r="G273" s="344"/>
    </row>
    <row r="274" spans="1:7" ht="18">
      <c r="A274" s="461"/>
      <c r="B274" s="347"/>
      <c r="C274" s="344"/>
      <c r="D274" s="344"/>
      <c r="E274" s="344"/>
      <c r="F274" s="344"/>
      <c r="G274" s="344"/>
    </row>
    <row r="275" spans="1:7" ht="18">
      <c r="A275" s="461"/>
      <c r="B275" s="347"/>
      <c r="C275" s="344"/>
      <c r="D275" s="344"/>
      <c r="E275" s="344"/>
      <c r="F275" s="344"/>
      <c r="G275" s="344"/>
    </row>
    <row r="276" spans="1:7" ht="18">
      <c r="A276" s="461"/>
      <c r="B276" s="347"/>
      <c r="C276" s="344"/>
      <c r="D276" s="344"/>
      <c r="E276" s="344"/>
      <c r="F276" s="344"/>
      <c r="G276" s="344"/>
    </row>
    <row r="277" spans="1:7" ht="18">
      <c r="A277" s="461"/>
      <c r="B277" s="347"/>
      <c r="C277" s="344"/>
      <c r="D277" s="344"/>
      <c r="E277" s="344"/>
      <c r="F277" s="344"/>
      <c r="G277" s="344"/>
    </row>
    <row r="278" spans="1:7" ht="18">
      <c r="A278" s="461"/>
      <c r="B278" s="347"/>
      <c r="C278" s="344"/>
      <c r="D278" s="344"/>
      <c r="E278" s="344"/>
      <c r="F278" s="344"/>
      <c r="G278" s="344"/>
    </row>
    <row r="279" spans="1:7" ht="18">
      <c r="A279" s="461"/>
      <c r="B279" s="347"/>
      <c r="C279" s="344"/>
      <c r="D279" s="344"/>
      <c r="E279" s="344"/>
      <c r="F279" s="344"/>
      <c r="G279" s="344"/>
    </row>
    <row r="280" spans="1:7" ht="18">
      <c r="A280" s="461"/>
      <c r="B280" s="347"/>
      <c r="C280" s="344"/>
      <c r="D280" s="344"/>
      <c r="E280" s="344"/>
      <c r="F280" s="344"/>
      <c r="G280" s="344"/>
    </row>
    <row r="281" spans="1:7" ht="18">
      <c r="A281" s="461"/>
      <c r="B281" s="347"/>
      <c r="C281" s="344"/>
      <c r="D281" s="344"/>
      <c r="E281" s="344"/>
      <c r="F281" s="344"/>
      <c r="G281" s="344"/>
    </row>
    <row r="282" spans="1:7" ht="18">
      <c r="A282" s="461"/>
      <c r="B282" s="347"/>
      <c r="C282" s="344"/>
      <c r="D282" s="344"/>
      <c r="E282" s="344"/>
      <c r="F282" s="344"/>
      <c r="G282" s="344"/>
    </row>
    <row r="283" spans="1:7" ht="18">
      <c r="A283" s="461"/>
      <c r="B283" s="347"/>
      <c r="C283" s="344"/>
      <c r="D283" s="344"/>
      <c r="E283" s="344"/>
      <c r="F283" s="344"/>
      <c r="G283" s="344"/>
    </row>
    <row r="284" spans="1:7" ht="18">
      <c r="A284" s="461"/>
      <c r="B284" s="347"/>
      <c r="C284" s="344"/>
      <c r="D284" s="344"/>
      <c r="E284" s="344"/>
      <c r="F284" s="344"/>
      <c r="G284" s="344"/>
    </row>
    <row r="285" spans="1:7" ht="18">
      <c r="A285" s="461"/>
      <c r="B285" s="347"/>
      <c r="C285" s="344"/>
      <c r="D285" s="344"/>
      <c r="E285" s="344"/>
      <c r="F285" s="344"/>
      <c r="G285" s="344"/>
    </row>
    <row r="286" spans="1:7" ht="18">
      <c r="A286" s="461"/>
      <c r="B286" s="347"/>
      <c r="C286" s="344"/>
      <c r="D286" s="344"/>
      <c r="E286" s="344"/>
      <c r="F286" s="344"/>
      <c r="G286" s="344"/>
    </row>
    <row r="287" spans="1:7" ht="18">
      <c r="A287" s="461"/>
      <c r="B287" s="347"/>
      <c r="C287" s="344"/>
      <c r="D287" s="344"/>
      <c r="E287" s="344"/>
      <c r="F287" s="344"/>
      <c r="G287" s="344"/>
    </row>
    <row r="288" spans="1:7" ht="18">
      <c r="A288" s="461"/>
      <c r="B288" s="347"/>
      <c r="C288" s="344"/>
      <c r="D288" s="344"/>
      <c r="E288" s="344"/>
      <c r="F288" s="344"/>
      <c r="G288" s="344"/>
    </row>
    <row r="289" spans="1:7" ht="18">
      <c r="A289" s="461"/>
      <c r="B289" s="347"/>
      <c r="C289" s="344"/>
      <c r="D289" s="344"/>
      <c r="E289" s="344"/>
      <c r="F289" s="344"/>
      <c r="G289" s="344"/>
    </row>
    <row r="290" spans="1:7" ht="18">
      <c r="A290" s="461"/>
      <c r="B290" s="347"/>
      <c r="C290" s="344"/>
      <c r="D290" s="344"/>
      <c r="E290" s="344"/>
      <c r="F290" s="344"/>
      <c r="G290" s="344"/>
    </row>
    <row r="291" spans="1:7" ht="18">
      <c r="A291" s="461"/>
      <c r="B291" s="347"/>
      <c r="C291" s="344"/>
      <c r="D291" s="344"/>
      <c r="E291" s="344"/>
      <c r="F291" s="344"/>
      <c r="G291" s="344"/>
    </row>
    <row r="292" spans="1:7" ht="18">
      <c r="A292" s="461"/>
      <c r="B292" s="347"/>
      <c r="C292" s="344"/>
      <c r="D292" s="344"/>
      <c r="E292" s="344"/>
      <c r="F292" s="344"/>
      <c r="G292" s="344"/>
    </row>
    <row r="293" spans="1:7" ht="18">
      <c r="A293" s="461"/>
      <c r="B293" s="347"/>
      <c r="C293" s="344"/>
      <c r="D293" s="344"/>
      <c r="E293" s="344"/>
      <c r="F293" s="344"/>
      <c r="G293" s="344"/>
    </row>
    <row r="294" spans="1:7" ht="18">
      <c r="A294" s="461"/>
      <c r="B294" s="347"/>
      <c r="C294" s="344"/>
      <c r="D294" s="344"/>
      <c r="E294" s="344"/>
      <c r="F294" s="344"/>
      <c r="G294" s="344"/>
    </row>
    <row r="295" spans="1:7" ht="18">
      <c r="A295" s="461"/>
      <c r="B295" s="347"/>
      <c r="C295" s="344"/>
      <c r="D295" s="344"/>
      <c r="E295" s="344"/>
      <c r="F295" s="344"/>
      <c r="G295" s="344"/>
    </row>
    <row r="296" spans="1:7" ht="18">
      <c r="A296" s="461"/>
      <c r="B296" s="347"/>
      <c r="C296" s="344"/>
      <c r="D296" s="344"/>
      <c r="E296" s="344"/>
      <c r="F296" s="344"/>
      <c r="G296" s="344"/>
    </row>
    <row r="297" spans="1:7" ht="18">
      <c r="A297" s="461"/>
      <c r="B297" s="347"/>
      <c r="C297" s="344"/>
      <c r="D297" s="344"/>
      <c r="E297" s="344"/>
      <c r="F297" s="344"/>
      <c r="G297" s="344"/>
    </row>
    <row r="298" spans="1:7" ht="18">
      <c r="A298" s="461"/>
      <c r="B298" s="347"/>
      <c r="C298" s="344"/>
      <c r="D298" s="344"/>
      <c r="E298" s="344"/>
      <c r="F298" s="344"/>
      <c r="G298" s="344"/>
    </row>
    <row r="299" spans="1:7" ht="18">
      <c r="A299" s="461"/>
      <c r="B299" s="347"/>
      <c r="C299" s="344"/>
      <c r="D299" s="344"/>
      <c r="E299" s="344"/>
      <c r="F299" s="344"/>
      <c r="G299" s="344"/>
    </row>
    <row r="300" spans="1:7" ht="18">
      <c r="A300" s="461"/>
      <c r="B300" s="347"/>
      <c r="C300" s="344"/>
      <c r="D300" s="344"/>
      <c r="E300" s="344"/>
      <c r="F300" s="344"/>
      <c r="G300" s="344"/>
    </row>
    <row r="301" spans="1:7" ht="18">
      <c r="A301" s="461"/>
      <c r="B301" s="347"/>
      <c r="C301" s="344"/>
      <c r="D301" s="344"/>
      <c r="E301" s="344"/>
      <c r="F301" s="344"/>
      <c r="G301" s="344"/>
    </row>
    <row r="302" spans="1:7" ht="18">
      <c r="A302" s="461"/>
      <c r="B302" s="347"/>
      <c r="C302" s="344"/>
      <c r="D302" s="344"/>
      <c r="E302" s="344"/>
      <c r="F302" s="344"/>
      <c r="G302" s="344"/>
    </row>
    <row r="303" spans="1:7" ht="18">
      <c r="A303" s="461"/>
      <c r="B303" s="347"/>
      <c r="C303" s="344"/>
      <c r="D303" s="344"/>
      <c r="E303" s="344"/>
      <c r="F303" s="344"/>
      <c r="G303" s="344"/>
    </row>
    <row r="304" spans="1:7" ht="18">
      <c r="A304" s="461"/>
      <c r="B304" s="347"/>
      <c r="C304" s="344"/>
      <c r="D304" s="344"/>
      <c r="E304" s="344"/>
      <c r="F304" s="344"/>
      <c r="G304" s="344"/>
    </row>
    <row r="305" spans="1:7" ht="18">
      <c r="A305" s="461"/>
      <c r="B305" s="347"/>
      <c r="C305" s="344"/>
      <c r="D305" s="344"/>
      <c r="E305" s="344"/>
      <c r="F305" s="344"/>
      <c r="G305" s="344"/>
    </row>
    <row r="306" spans="1:7" ht="18">
      <c r="A306" s="461"/>
      <c r="B306" s="347"/>
      <c r="C306" s="344"/>
      <c r="D306" s="344"/>
      <c r="E306" s="344"/>
      <c r="F306" s="344"/>
      <c r="G306" s="344"/>
    </row>
    <row r="307" spans="1:7" ht="18">
      <c r="A307" s="461"/>
      <c r="B307" s="347"/>
      <c r="C307" s="344"/>
      <c r="D307" s="344"/>
      <c r="E307" s="344"/>
      <c r="F307" s="344"/>
      <c r="G307" s="344"/>
    </row>
    <row r="308" spans="1:7" ht="18">
      <c r="A308" s="461"/>
      <c r="B308" s="347"/>
      <c r="C308" s="344"/>
      <c r="D308" s="344"/>
      <c r="E308" s="344"/>
      <c r="F308" s="344"/>
      <c r="G308" s="344"/>
    </row>
    <row r="309" spans="1:7" ht="18">
      <c r="A309" s="461"/>
      <c r="B309" s="347"/>
      <c r="C309" s="344"/>
      <c r="D309" s="344"/>
      <c r="E309" s="344"/>
      <c r="F309" s="344"/>
      <c r="G309" s="344"/>
    </row>
    <row r="310" spans="1:7" ht="18">
      <c r="A310" s="461"/>
      <c r="B310" s="347"/>
      <c r="C310" s="344"/>
      <c r="D310" s="344"/>
      <c r="E310" s="344"/>
      <c r="F310" s="344"/>
      <c r="G310" s="344"/>
    </row>
    <row r="311" spans="1:7" ht="18">
      <c r="A311" s="461"/>
      <c r="B311" s="347"/>
      <c r="C311" s="344"/>
      <c r="D311" s="344"/>
      <c r="E311" s="344"/>
      <c r="F311" s="344"/>
      <c r="G311" s="344"/>
    </row>
    <row r="312" spans="1:7" ht="18">
      <c r="A312" s="461"/>
      <c r="B312" s="347"/>
      <c r="C312" s="344"/>
      <c r="D312" s="344"/>
      <c r="E312" s="344"/>
      <c r="F312" s="344"/>
      <c r="G312" s="344"/>
    </row>
    <row r="313" spans="1:7" ht="18">
      <c r="A313" s="461"/>
      <c r="B313" s="347"/>
      <c r="C313" s="344"/>
      <c r="D313" s="344"/>
      <c r="E313" s="344"/>
      <c r="F313" s="344"/>
      <c r="G313" s="344"/>
    </row>
    <row r="314" spans="1:7" ht="18">
      <c r="A314" s="461"/>
      <c r="B314" s="347"/>
      <c r="C314" s="344"/>
      <c r="D314" s="344"/>
      <c r="E314" s="344"/>
      <c r="F314" s="344"/>
      <c r="G314" s="344"/>
    </row>
    <row r="315" spans="1:7" ht="18">
      <c r="A315" s="461"/>
      <c r="B315" s="347"/>
      <c r="C315" s="344"/>
      <c r="D315" s="344"/>
      <c r="E315" s="344"/>
      <c r="F315" s="344"/>
      <c r="G315" s="344"/>
    </row>
    <row r="316" spans="1:7" ht="18">
      <c r="A316" s="461"/>
      <c r="B316" s="347"/>
      <c r="C316" s="344"/>
      <c r="D316" s="344"/>
      <c r="E316" s="344"/>
      <c r="F316" s="344"/>
      <c r="G316" s="344"/>
    </row>
    <row r="317" spans="1:7" ht="18">
      <c r="A317" s="461"/>
      <c r="B317" s="347"/>
      <c r="C317" s="344"/>
      <c r="D317" s="344"/>
      <c r="E317" s="344"/>
      <c r="F317" s="344"/>
      <c r="G317" s="344"/>
    </row>
    <row r="318" spans="1:7" ht="18">
      <c r="A318" s="461"/>
      <c r="B318" s="347"/>
      <c r="C318" s="344"/>
      <c r="D318" s="344"/>
      <c r="E318" s="344"/>
      <c r="F318" s="344"/>
      <c r="G318" s="344"/>
    </row>
    <row r="319" spans="1:7" ht="18">
      <c r="A319" s="461"/>
      <c r="B319" s="347"/>
      <c r="C319" s="344"/>
      <c r="D319" s="344"/>
      <c r="E319" s="344"/>
      <c r="F319" s="344"/>
      <c r="G319" s="344"/>
    </row>
    <row r="320" spans="1:7" ht="18">
      <c r="A320" s="461"/>
      <c r="B320" s="347"/>
      <c r="C320" s="344"/>
      <c r="D320" s="344"/>
      <c r="E320" s="344"/>
      <c r="F320" s="344"/>
      <c r="G320" s="344"/>
    </row>
    <row r="321" spans="1:7" ht="18">
      <c r="A321" s="461"/>
      <c r="B321" s="347"/>
      <c r="C321" s="344"/>
      <c r="D321" s="344"/>
      <c r="E321" s="344"/>
      <c r="F321" s="344"/>
      <c r="G321" s="344"/>
    </row>
    <row r="322" spans="1:7" ht="18">
      <c r="A322" s="461"/>
      <c r="B322" s="347"/>
      <c r="C322" s="344"/>
      <c r="D322" s="344"/>
      <c r="E322" s="344"/>
      <c r="F322" s="344"/>
      <c r="G322" s="344"/>
    </row>
    <row r="323" spans="1:7" ht="18">
      <c r="A323" s="461"/>
      <c r="B323" s="347"/>
      <c r="C323" s="344"/>
      <c r="D323" s="344"/>
      <c r="E323" s="344"/>
      <c r="F323" s="344"/>
      <c r="G323" s="344"/>
    </row>
    <row r="324" spans="1:7" ht="18">
      <c r="A324" s="461"/>
      <c r="B324" s="347"/>
      <c r="C324" s="344"/>
      <c r="D324" s="344"/>
      <c r="E324" s="344"/>
      <c r="F324" s="344"/>
      <c r="G324" s="344"/>
    </row>
    <row r="325" spans="1:7" ht="18">
      <c r="A325" s="461"/>
      <c r="B325" s="347"/>
      <c r="C325" s="344"/>
      <c r="D325" s="344"/>
      <c r="E325" s="344"/>
      <c r="F325" s="344"/>
      <c r="G325" s="344"/>
    </row>
    <row r="326" spans="1:7" ht="18">
      <c r="A326" s="461"/>
      <c r="B326" s="347"/>
      <c r="C326" s="344"/>
      <c r="D326" s="344"/>
      <c r="E326" s="344"/>
      <c r="F326" s="344"/>
      <c r="G326" s="344"/>
    </row>
    <row r="327" spans="1:7" ht="18">
      <c r="A327" s="461"/>
      <c r="B327" s="347"/>
      <c r="C327" s="344"/>
      <c r="D327" s="344"/>
      <c r="E327" s="344"/>
      <c r="F327" s="344"/>
      <c r="G327" s="344"/>
    </row>
    <row r="328" spans="1:7" ht="18">
      <c r="A328" s="461"/>
      <c r="B328" s="347"/>
      <c r="C328" s="344"/>
      <c r="D328" s="344"/>
      <c r="E328" s="344"/>
      <c r="F328" s="344"/>
      <c r="G328" s="344"/>
    </row>
    <row r="329" spans="1:7" ht="18">
      <c r="A329" s="461"/>
      <c r="B329" s="347"/>
      <c r="C329" s="344"/>
      <c r="D329" s="344"/>
      <c r="E329" s="344"/>
      <c r="F329" s="344"/>
      <c r="G329" s="344"/>
    </row>
    <row r="330" spans="1:7" ht="18">
      <c r="A330" s="461"/>
      <c r="B330" s="347"/>
      <c r="C330" s="344"/>
      <c r="D330" s="344"/>
      <c r="E330" s="344"/>
      <c r="F330" s="344"/>
      <c r="G330" s="344"/>
    </row>
    <row r="331" spans="1:7" ht="18">
      <c r="A331" s="461"/>
      <c r="B331" s="347"/>
      <c r="C331" s="344"/>
      <c r="D331" s="344"/>
      <c r="E331" s="344"/>
      <c r="F331" s="344"/>
      <c r="G331" s="344"/>
    </row>
    <row r="332" spans="1:7" ht="18">
      <c r="A332" s="461"/>
      <c r="B332" s="347"/>
      <c r="C332" s="344"/>
      <c r="D332" s="344"/>
      <c r="E332" s="344"/>
      <c r="F332" s="344"/>
      <c r="G332" s="344"/>
    </row>
    <row r="333" spans="1:7" ht="18">
      <c r="A333" s="461"/>
      <c r="B333" s="347"/>
      <c r="C333" s="344"/>
      <c r="D333" s="344"/>
      <c r="E333" s="344"/>
      <c r="F333" s="344"/>
      <c r="G333" s="344"/>
    </row>
    <row r="334" spans="1:7" ht="18">
      <c r="A334" s="461"/>
      <c r="B334" s="347"/>
      <c r="C334" s="344"/>
      <c r="D334" s="344"/>
      <c r="E334" s="344"/>
      <c r="F334" s="344"/>
      <c r="G334" s="344"/>
    </row>
    <row r="335" spans="1:7" ht="18">
      <c r="A335" s="461"/>
      <c r="B335" s="347"/>
      <c r="C335" s="344"/>
      <c r="D335" s="344"/>
      <c r="E335" s="344"/>
      <c r="F335" s="344"/>
      <c r="G335" s="344"/>
    </row>
    <row r="336" spans="1:7" ht="18">
      <c r="A336" s="461"/>
      <c r="B336" s="347"/>
      <c r="C336" s="344"/>
      <c r="D336" s="344"/>
      <c r="E336" s="344"/>
      <c r="F336" s="344"/>
      <c r="G336" s="344"/>
    </row>
    <row r="337" spans="1:7" ht="18">
      <c r="A337" s="461"/>
      <c r="B337" s="347"/>
      <c r="C337" s="344"/>
      <c r="D337" s="344"/>
      <c r="E337" s="344"/>
      <c r="F337" s="344"/>
      <c r="G337" s="344"/>
    </row>
    <row r="338" spans="1:7" ht="18">
      <c r="A338" s="461"/>
      <c r="B338" s="347"/>
      <c r="C338" s="344"/>
      <c r="D338" s="344"/>
      <c r="E338" s="344"/>
      <c r="F338" s="344"/>
      <c r="G338" s="344"/>
    </row>
    <row r="339" spans="1:7" ht="18">
      <c r="A339" s="461"/>
      <c r="B339" s="347"/>
      <c r="C339" s="344"/>
      <c r="D339" s="344"/>
      <c r="E339" s="344"/>
      <c r="F339" s="344"/>
      <c r="G339" s="344"/>
    </row>
    <row r="340" spans="1:7" ht="18">
      <c r="A340" s="461"/>
      <c r="B340" s="347"/>
      <c r="C340" s="344"/>
      <c r="D340" s="344"/>
      <c r="E340" s="344"/>
      <c r="F340" s="344"/>
      <c r="G340" s="344"/>
    </row>
    <row r="341" spans="1:7" ht="18">
      <c r="A341" s="461"/>
      <c r="B341" s="347"/>
      <c r="C341" s="344"/>
      <c r="D341" s="344"/>
      <c r="E341" s="344"/>
      <c r="F341" s="344"/>
      <c r="G341" s="344"/>
    </row>
    <row r="342" spans="1:7" ht="18">
      <c r="A342" s="461"/>
      <c r="B342" s="347"/>
      <c r="C342" s="344"/>
      <c r="D342" s="344"/>
      <c r="E342" s="344"/>
      <c r="F342" s="344"/>
      <c r="G342" s="344"/>
    </row>
    <row r="343" spans="1:7" ht="18">
      <c r="A343" s="461"/>
      <c r="B343" s="347"/>
      <c r="C343" s="344"/>
      <c r="D343" s="344"/>
      <c r="E343" s="344"/>
      <c r="F343" s="344"/>
      <c r="G343" s="344"/>
    </row>
    <row r="344" spans="1:7" ht="18">
      <c r="A344" s="461"/>
      <c r="B344" s="347"/>
      <c r="C344" s="344"/>
      <c r="D344" s="344"/>
      <c r="E344" s="344"/>
      <c r="F344" s="344"/>
      <c r="G344" s="344"/>
    </row>
    <row r="345" spans="1:7" ht="18">
      <c r="A345" s="461"/>
      <c r="B345" s="347"/>
      <c r="C345" s="344"/>
      <c r="D345" s="344"/>
      <c r="E345" s="344"/>
      <c r="F345" s="344"/>
      <c r="G345" s="344"/>
    </row>
    <row r="346" spans="1:7" ht="18">
      <c r="A346" s="461"/>
      <c r="B346" s="347"/>
      <c r="C346" s="344"/>
      <c r="D346" s="344"/>
      <c r="E346" s="344"/>
      <c r="F346" s="344"/>
      <c r="G346" s="344"/>
    </row>
    <row r="347" spans="1:7" ht="18">
      <c r="A347" s="461"/>
      <c r="B347" s="347"/>
      <c r="C347" s="344"/>
      <c r="D347" s="344"/>
      <c r="E347" s="344"/>
      <c r="F347" s="344"/>
      <c r="G347" s="344"/>
    </row>
    <row r="348" spans="1:7" ht="18">
      <c r="A348" s="461"/>
      <c r="B348" s="347"/>
      <c r="C348" s="344"/>
      <c r="D348" s="344"/>
      <c r="E348" s="344"/>
      <c r="F348" s="344"/>
      <c r="G348" s="344"/>
    </row>
    <row r="349" spans="1:7" ht="18">
      <c r="A349" s="461"/>
      <c r="B349" s="347"/>
      <c r="C349" s="344"/>
      <c r="D349" s="344"/>
      <c r="E349" s="344"/>
      <c r="F349" s="344"/>
      <c r="G349" s="344"/>
    </row>
    <row r="350" spans="1:7" ht="18">
      <c r="A350" s="461"/>
      <c r="B350" s="347"/>
      <c r="C350" s="344"/>
      <c r="D350" s="344"/>
      <c r="E350" s="344"/>
      <c r="F350" s="344"/>
      <c r="G350" s="344"/>
    </row>
    <row r="351" spans="1:7" ht="18">
      <c r="A351" s="461"/>
      <c r="B351" s="347"/>
      <c r="C351" s="344"/>
      <c r="D351" s="344"/>
      <c r="E351" s="344"/>
      <c r="F351" s="344"/>
      <c r="G351" s="344"/>
    </row>
    <row r="352" spans="1:7" ht="18">
      <c r="A352" s="461"/>
      <c r="B352" s="347"/>
      <c r="C352" s="344"/>
      <c r="D352" s="344"/>
      <c r="E352" s="344"/>
      <c r="F352" s="344"/>
      <c r="G352" s="344"/>
    </row>
    <row r="353" spans="1:7" ht="18">
      <c r="A353" s="461"/>
      <c r="B353" s="347"/>
      <c r="C353" s="344"/>
      <c r="D353" s="344"/>
      <c r="E353" s="344"/>
      <c r="F353" s="344"/>
      <c r="G353" s="344"/>
    </row>
    <row r="354" spans="1:7" ht="18">
      <c r="A354" s="461"/>
      <c r="B354" s="347"/>
      <c r="C354" s="344"/>
      <c r="D354" s="344"/>
      <c r="E354" s="344"/>
      <c r="F354" s="344"/>
      <c r="G354" s="344"/>
    </row>
    <row r="355" spans="1:7" ht="18">
      <c r="A355" s="461"/>
      <c r="B355" s="347"/>
      <c r="C355" s="344"/>
      <c r="D355" s="344"/>
      <c r="E355" s="344"/>
      <c r="F355" s="344"/>
      <c r="G355" s="344"/>
    </row>
    <row r="356" spans="1:7" ht="18">
      <c r="A356" s="461"/>
      <c r="B356" s="347"/>
      <c r="C356" s="344"/>
      <c r="D356" s="344"/>
      <c r="E356" s="344"/>
      <c r="F356" s="344"/>
      <c r="G356" s="344"/>
    </row>
    <row r="357" spans="1:7" ht="18">
      <c r="A357" s="461"/>
      <c r="B357" s="347"/>
      <c r="C357" s="344"/>
      <c r="D357" s="344"/>
      <c r="E357" s="344"/>
      <c r="F357" s="344"/>
      <c r="G357" s="344"/>
    </row>
    <row r="358" spans="1:7" ht="18">
      <c r="A358" s="461"/>
      <c r="B358" s="347"/>
      <c r="C358" s="344"/>
      <c r="D358" s="344"/>
      <c r="E358" s="344"/>
      <c r="F358" s="344"/>
      <c r="G358" s="344"/>
    </row>
    <row r="359" spans="1:7" ht="18">
      <c r="A359" s="461"/>
      <c r="B359" s="347"/>
      <c r="C359" s="344"/>
      <c r="D359" s="344"/>
      <c r="E359" s="344"/>
      <c r="F359" s="344"/>
      <c r="G359" s="344"/>
    </row>
    <row r="360" spans="1:7" ht="18">
      <c r="A360" s="461"/>
      <c r="B360" s="347"/>
      <c r="C360" s="344"/>
      <c r="D360" s="344"/>
      <c r="E360" s="344"/>
      <c r="F360" s="344"/>
      <c r="G360" s="344"/>
    </row>
    <row r="361" spans="1:7" ht="18">
      <c r="A361" s="461"/>
      <c r="B361" s="347"/>
      <c r="C361" s="344"/>
      <c r="D361" s="344"/>
      <c r="E361" s="344"/>
      <c r="F361" s="344"/>
      <c r="G361" s="344"/>
    </row>
    <row r="362" spans="1:7" ht="18">
      <c r="A362" s="461"/>
      <c r="B362" s="347"/>
      <c r="C362" s="344"/>
      <c r="D362" s="344"/>
      <c r="E362" s="344"/>
      <c r="F362" s="344"/>
      <c r="G362" s="344"/>
    </row>
    <row r="363" spans="1:7" ht="18">
      <c r="A363" s="461"/>
      <c r="B363" s="347"/>
      <c r="C363" s="344"/>
      <c r="D363" s="344"/>
      <c r="E363" s="344"/>
      <c r="F363" s="344"/>
      <c r="G363" s="344"/>
    </row>
    <row r="364" spans="1:7" ht="18">
      <c r="A364" s="461"/>
      <c r="B364" s="347"/>
      <c r="C364" s="344"/>
      <c r="D364" s="344"/>
      <c r="E364" s="344"/>
      <c r="F364" s="344"/>
      <c r="G364" s="344"/>
    </row>
    <row r="365" spans="1:7" ht="18">
      <c r="A365" s="461"/>
      <c r="B365" s="347"/>
      <c r="C365" s="344"/>
      <c r="D365" s="344"/>
      <c r="E365" s="344"/>
      <c r="F365" s="344"/>
      <c r="G365" s="344"/>
    </row>
    <row r="366" spans="1:7" ht="18">
      <c r="A366" s="461"/>
      <c r="B366" s="347"/>
      <c r="C366" s="344"/>
      <c r="D366" s="344"/>
      <c r="E366" s="344"/>
      <c r="F366" s="344"/>
      <c r="G366" s="344"/>
    </row>
    <row r="367" spans="1:7" ht="18">
      <c r="A367" s="461"/>
      <c r="B367" s="347"/>
      <c r="C367" s="344"/>
      <c r="D367" s="344"/>
      <c r="E367" s="344"/>
      <c r="F367" s="344"/>
      <c r="G367" s="344"/>
    </row>
    <row r="368" spans="1:7" ht="18">
      <c r="A368" s="461"/>
      <c r="B368" s="347"/>
      <c r="C368" s="344"/>
      <c r="D368" s="344"/>
      <c r="E368" s="344"/>
      <c r="F368" s="344"/>
      <c r="G368" s="344"/>
    </row>
    <row r="369" spans="1:7" ht="18">
      <c r="A369" s="461"/>
      <c r="B369" s="347"/>
      <c r="C369" s="344"/>
      <c r="D369" s="344"/>
      <c r="E369" s="344"/>
      <c r="F369" s="344"/>
      <c r="G369" s="344"/>
    </row>
    <row r="370" spans="1:7" ht="18">
      <c r="A370" s="461"/>
      <c r="B370" s="347"/>
      <c r="C370" s="344"/>
      <c r="D370" s="344"/>
      <c r="E370" s="344"/>
      <c r="F370" s="344"/>
      <c r="G370" s="344"/>
    </row>
    <row r="371" spans="1:7" ht="18">
      <c r="A371" s="461"/>
      <c r="B371" s="347"/>
      <c r="C371" s="344"/>
      <c r="D371" s="344"/>
      <c r="E371" s="344"/>
      <c r="F371" s="344"/>
      <c r="G371" s="344"/>
    </row>
    <row r="372" spans="1:7" ht="18">
      <c r="A372" s="461"/>
      <c r="B372" s="347"/>
      <c r="C372" s="344"/>
      <c r="D372" s="344"/>
      <c r="E372" s="344"/>
      <c r="F372" s="344"/>
      <c r="G372" s="344"/>
    </row>
    <row r="373" spans="1:7" ht="18">
      <c r="A373" s="461"/>
      <c r="B373" s="347"/>
      <c r="C373" s="344"/>
      <c r="D373" s="344"/>
      <c r="E373" s="344"/>
      <c r="F373" s="344"/>
      <c r="G373" s="344"/>
    </row>
    <row r="374" spans="1:7" ht="18">
      <c r="A374" s="461"/>
      <c r="B374" s="347"/>
      <c r="C374" s="344"/>
      <c r="D374" s="344"/>
      <c r="E374" s="344"/>
      <c r="F374" s="344"/>
      <c r="G374" s="344"/>
    </row>
    <row r="375" spans="1:7" ht="18">
      <c r="A375" s="461"/>
      <c r="B375" s="347"/>
      <c r="C375" s="344"/>
      <c r="D375" s="344"/>
      <c r="E375" s="344"/>
      <c r="F375" s="344"/>
      <c r="G375" s="344"/>
    </row>
    <row r="376" spans="1:7" ht="18">
      <c r="A376" s="461"/>
      <c r="B376" s="347"/>
      <c r="C376" s="344"/>
      <c r="D376" s="344"/>
      <c r="E376" s="344"/>
      <c r="F376" s="344"/>
      <c r="G376" s="344"/>
    </row>
    <row r="377" spans="1:7" ht="18">
      <c r="A377" s="461"/>
      <c r="B377" s="347"/>
      <c r="C377" s="344"/>
      <c r="D377" s="344"/>
      <c r="E377" s="344"/>
      <c r="F377" s="344"/>
      <c r="G377" s="344"/>
    </row>
    <row r="378" spans="1:7" ht="18">
      <c r="A378" s="461"/>
      <c r="B378" s="347"/>
      <c r="C378" s="344"/>
      <c r="D378" s="344"/>
      <c r="E378" s="344"/>
      <c r="F378" s="344"/>
      <c r="G378" s="344"/>
    </row>
    <row r="379" spans="1:7" ht="18">
      <c r="A379" s="461"/>
      <c r="B379" s="347"/>
      <c r="C379" s="344"/>
      <c r="D379" s="344"/>
      <c r="E379" s="344"/>
      <c r="F379" s="344"/>
      <c r="G379" s="344"/>
    </row>
    <row r="380" spans="1:7" ht="18">
      <c r="A380" s="461"/>
      <c r="B380" s="347"/>
      <c r="C380" s="344"/>
      <c r="D380" s="344"/>
      <c r="E380" s="344"/>
      <c r="F380" s="344"/>
      <c r="G380" s="344"/>
    </row>
    <row r="381" spans="1:7" ht="18">
      <c r="A381" s="461"/>
      <c r="B381" s="347"/>
      <c r="C381" s="344"/>
      <c r="D381" s="344"/>
      <c r="E381" s="344"/>
      <c r="F381" s="344"/>
      <c r="G381" s="344"/>
    </row>
    <row r="382" spans="1:7" ht="18">
      <c r="A382" s="461"/>
      <c r="B382" s="347"/>
      <c r="C382" s="344"/>
      <c r="D382" s="344"/>
      <c r="E382" s="344"/>
      <c r="F382" s="344"/>
      <c r="G382" s="344"/>
    </row>
    <row r="383" spans="1:7" ht="18">
      <c r="A383" s="461"/>
      <c r="B383" s="347"/>
      <c r="C383" s="344"/>
      <c r="D383" s="344"/>
      <c r="E383" s="344"/>
      <c r="F383" s="344"/>
      <c r="G383" s="344"/>
    </row>
    <row r="384" spans="1:7" ht="18">
      <c r="A384" s="461"/>
      <c r="B384" s="347"/>
      <c r="C384" s="344"/>
      <c r="D384" s="344"/>
      <c r="E384" s="344"/>
      <c r="F384" s="344"/>
      <c r="G384" s="344"/>
    </row>
    <row r="385" spans="1:7" ht="18">
      <c r="A385" s="461"/>
      <c r="B385" s="347"/>
      <c r="C385" s="344"/>
      <c r="D385" s="344"/>
      <c r="E385" s="344"/>
      <c r="F385" s="344"/>
      <c r="G385" s="344"/>
    </row>
    <row r="386" spans="1:7" ht="18">
      <c r="A386" s="461"/>
      <c r="B386" s="347"/>
      <c r="C386" s="344"/>
      <c r="D386" s="344"/>
      <c r="E386" s="344"/>
      <c r="F386" s="344"/>
      <c r="G386" s="344"/>
    </row>
    <row r="387" spans="1:7" ht="18">
      <c r="A387" s="461"/>
      <c r="B387" s="347"/>
      <c r="C387" s="344"/>
      <c r="D387" s="344"/>
      <c r="E387" s="344"/>
      <c r="F387" s="344"/>
      <c r="G387" s="344"/>
    </row>
    <row r="388" spans="1:7" ht="18">
      <c r="A388" s="461"/>
      <c r="B388" s="347"/>
      <c r="C388" s="344"/>
      <c r="D388" s="344"/>
      <c r="E388" s="344"/>
      <c r="F388" s="344"/>
      <c r="G388" s="344"/>
    </row>
    <row r="389" spans="1:7" ht="18">
      <c r="A389" s="461"/>
      <c r="B389" s="347"/>
      <c r="C389" s="344"/>
      <c r="D389" s="344"/>
      <c r="E389" s="344"/>
      <c r="F389" s="344"/>
      <c r="G389" s="344"/>
    </row>
    <row r="390" spans="1:7" ht="18">
      <c r="A390" s="461"/>
      <c r="B390" s="347"/>
      <c r="C390" s="344"/>
      <c r="D390" s="344"/>
      <c r="E390" s="344"/>
      <c r="F390" s="344"/>
      <c r="G390" s="344"/>
    </row>
    <row r="391" spans="1:7" ht="18">
      <c r="A391" s="461"/>
      <c r="B391" s="347"/>
      <c r="C391" s="344"/>
      <c r="D391" s="344"/>
      <c r="E391" s="344"/>
      <c r="F391" s="344"/>
      <c r="G391" s="344"/>
    </row>
    <row r="392" spans="1:7" ht="18">
      <c r="A392" s="461"/>
      <c r="B392" s="347"/>
      <c r="C392" s="344"/>
      <c r="D392" s="344"/>
      <c r="E392" s="344"/>
      <c r="F392" s="344"/>
      <c r="G392" s="344"/>
    </row>
    <row r="393" spans="1:7" ht="18">
      <c r="A393" s="461"/>
      <c r="B393" s="347"/>
      <c r="C393" s="344"/>
      <c r="D393" s="344"/>
      <c r="E393" s="344"/>
      <c r="F393" s="344"/>
      <c r="G393" s="344"/>
    </row>
    <row r="394" spans="1:7" ht="18">
      <c r="A394" s="461"/>
      <c r="B394" s="347"/>
      <c r="C394" s="344"/>
      <c r="D394" s="344"/>
      <c r="E394" s="344"/>
      <c r="F394" s="344"/>
      <c r="G394" s="344"/>
    </row>
    <row r="395" spans="1:7" ht="18">
      <c r="A395" s="461"/>
      <c r="B395" s="347"/>
      <c r="C395" s="344"/>
      <c r="D395" s="344"/>
      <c r="E395" s="344"/>
      <c r="F395" s="344"/>
      <c r="G395" s="344"/>
    </row>
    <row r="396" spans="1:7" ht="18">
      <c r="A396" s="461"/>
      <c r="B396" s="347"/>
      <c r="C396" s="344"/>
      <c r="D396" s="344"/>
      <c r="E396" s="344"/>
      <c r="F396" s="344"/>
      <c r="G396" s="344"/>
    </row>
    <row r="397" spans="1:7" ht="18">
      <c r="A397" s="461"/>
      <c r="B397" s="347"/>
      <c r="C397" s="344"/>
      <c r="D397" s="344"/>
      <c r="E397" s="344"/>
      <c r="F397" s="344"/>
      <c r="G397" s="344"/>
    </row>
    <row r="398" spans="1:7" ht="18">
      <c r="A398" s="461"/>
      <c r="B398" s="347"/>
      <c r="C398" s="344"/>
      <c r="D398" s="344"/>
      <c r="E398" s="344"/>
      <c r="F398" s="344"/>
      <c r="G398" s="344"/>
    </row>
    <row r="399" spans="1:7" ht="18">
      <c r="A399" s="461"/>
      <c r="B399" s="347"/>
      <c r="C399" s="344"/>
      <c r="D399" s="344"/>
      <c r="E399" s="344"/>
      <c r="F399" s="344"/>
      <c r="G399" s="344"/>
    </row>
    <row r="400" spans="1:7" ht="18">
      <c r="A400" s="461"/>
      <c r="B400" s="347"/>
      <c r="C400" s="344"/>
      <c r="D400" s="344"/>
      <c r="E400" s="344"/>
      <c r="F400" s="344"/>
      <c r="G400" s="344"/>
    </row>
    <row r="401" spans="1:7" ht="18">
      <c r="A401" s="461"/>
      <c r="B401" s="347"/>
      <c r="C401" s="344"/>
      <c r="D401" s="344"/>
      <c r="E401" s="344"/>
      <c r="F401" s="344"/>
      <c r="G401" s="344"/>
    </row>
    <row r="402" spans="1:7" ht="18">
      <c r="A402" s="461"/>
      <c r="B402" s="347"/>
      <c r="C402" s="344"/>
      <c r="D402" s="344"/>
      <c r="E402" s="344"/>
      <c r="F402" s="344"/>
      <c r="G402" s="344"/>
    </row>
    <row r="403" spans="1:7" ht="18">
      <c r="A403" s="461"/>
      <c r="B403" s="347"/>
      <c r="C403" s="344"/>
      <c r="D403" s="344"/>
      <c r="E403" s="344"/>
      <c r="F403" s="344"/>
      <c r="G403" s="344"/>
    </row>
    <row r="404" spans="1:7" ht="18">
      <c r="A404" s="461"/>
      <c r="B404" s="347"/>
      <c r="C404" s="344"/>
      <c r="D404" s="344"/>
      <c r="E404" s="344"/>
      <c r="F404" s="344"/>
      <c r="G404" s="344"/>
    </row>
    <row r="405" spans="1:7" ht="18">
      <c r="A405" s="461"/>
      <c r="B405" s="347"/>
      <c r="C405" s="344"/>
      <c r="D405" s="344"/>
      <c r="E405" s="344"/>
      <c r="F405" s="344"/>
      <c r="G405" s="344"/>
    </row>
    <row r="406" spans="1:7" ht="18">
      <c r="A406" s="461"/>
      <c r="B406" s="347"/>
      <c r="C406" s="344"/>
      <c r="D406" s="344"/>
      <c r="E406" s="344"/>
      <c r="F406" s="344"/>
      <c r="G406" s="344"/>
    </row>
    <row r="407" spans="1:7" ht="18">
      <c r="A407" s="461"/>
      <c r="B407" s="347"/>
      <c r="C407" s="344"/>
      <c r="D407" s="344"/>
      <c r="E407" s="344"/>
      <c r="F407" s="344"/>
      <c r="G407" s="344"/>
    </row>
    <row r="408" spans="1:7" ht="18">
      <c r="A408" s="461"/>
      <c r="B408" s="347"/>
      <c r="C408" s="344"/>
      <c r="D408" s="344"/>
      <c r="E408" s="344"/>
      <c r="F408" s="344"/>
      <c r="G408" s="344"/>
    </row>
    <row r="409" spans="1:7" ht="18">
      <c r="A409" s="461"/>
      <c r="B409" s="347"/>
      <c r="C409" s="344"/>
      <c r="D409" s="344"/>
      <c r="E409" s="344"/>
      <c r="F409" s="344"/>
      <c r="G409" s="344"/>
    </row>
    <row r="410" spans="1:7" ht="18">
      <c r="A410" s="461"/>
      <c r="B410" s="347"/>
      <c r="C410" s="344"/>
      <c r="D410" s="344"/>
      <c r="E410" s="344"/>
      <c r="F410" s="344"/>
      <c r="G410" s="344"/>
    </row>
    <row r="411" spans="1:7" ht="18">
      <c r="A411" s="461"/>
      <c r="B411" s="347"/>
      <c r="C411" s="344"/>
      <c r="D411" s="344"/>
      <c r="E411" s="344"/>
      <c r="F411" s="344"/>
      <c r="G411" s="344"/>
    </row>
    <row r="412" spans="1:7" ht="18">
      <c r="A412" s="461"/>
      <c r="B412" s="347"/>
      <c r="C412" s="344"/>
      <c r="D412" s="344"/>
      <c r="E412" s="344"/>
      <c r="F412" s="344"/>
      <c r="G412" s="344"/>
    </row>
    <row r="413" spans="1:7" ht="18">
      <c r="A413" s="461"/>
      <c r="B413" s="347"/>
      <c r="C413" s="344"/>
      <c r="D413" s="344"/>
      <c r="E413" s="344"/>
      <c r="F413" s="344"/>
      <c r="G413" s="344"/>
    </row>
    <row r="414" spans="1:7" ht="18">
      <c r="A414" s="461"/>
      <c r="B414" s="347"/>
      <c r="C414" s="344"/>
      <c r="D414" s="344"/>
      <c r="E414" s="344"/>
      <c r="F414" s="344"/>
      <c r="G414" s="344"/>
    </row>
    <row r="415" spans="1:7" ht="18">
      <c r="A415" s="461"/>
      <c r="B415" s="347"/>
      <c r="C415" s="344"/>
      <c r="D415" s="344"/>
      <c r="E415" s="344"/>
      <c r="F415" s="344"/>
      <c r="G415" s="344"/>
    </row>
    <row r="416" spans="1:7" ht="18">
      <c r="A416" s="461"/>
      <c r="B416" s="347"/>
      <c r="C416" s="344"/>
      <c r="D416" s="344"/>
      <c r="E416" s="344"/>
      <c r="F416" s="344"/>
      <c r="G416" s="344"/>
    </row>
    <row r="417" spans="1:7" ht="18">
      <c r="A417" s="461"/>
      <c r="B417" s="347"/>
      <c r="C417" s="344"/>
      <c r="D417" s="344"/>
      <c r="E417" s="344"/>
      <c r="F417" s="344"/>
      <c r="G417" s="344"/>
    </row>
    <row r="418" spans="1:7" ht="18">
      <c r="A418" s="461"/>
      <c r="B418" s="347"/>
      <c r="C418" s="344"/>
      <c r="D418" s="344"/>
      <c r="E418" s="344"/>
      <c r="F418" s="344"/>
      <c r="G418" s="344"/>
    </row>
    <row r="419" spans="1:7" ht="18">
      <c r="A419" s="461"/>
      <c r="B419" s="347"/>
      <c r="C419" s="344"/>
      <c r="D419" s="344"/>
      <c r="E419" s="344"/>
      <c r="F419" s="344"/>
      <c r="G419" s="344"/>
    </row>
    <row r="420" spans="1:7" ht="18">
      <c r="A420" s="461"/>
      <c r="B420" s="347"/>
      <c r="C420" s="344"/>
      <c r="D420" s="344"/>
      <c r="E420" s="344"/>
      <c r="F420" s="344"/>
      <c r="G420" s="344"/>
    </row>
    <row r="421" spans="1:7" ht="18">
      <c r="A421" s="461"/>
      <c r="B421" s="347"/>
      <c r="C421" s="344"/>
      <c r="D421" s="344"/>
      <c r="E421" s="344"/>
      <c r="F421" s="344"/>
      <c r="G421" s="344"/>
    </row>
    <row r="422" spans="1:7" ht="18">
      <c r="A422" s="461"/>
      <c r="B422" s="347"/>
      <c r="C422" s="344"/>
      <c r="D422" s="344"/>
      <c r="E422" s="344"/>
      <c r="F422" s="344"/>
      <c r="G422" s="344"/>
    </row>
    <row r="423" spans="1:7" ht="18">
      <c r="A423" s="461"/>
      <c r="B423" s="347"/>
      <c r="C423" s="344"/>
      <c r="D423" s="344"/>
      <c r="E423" s="344"/>
      <c r="F423" s="344"/>
      <c r="G423" s="344"/>
    </row>
    <row r="424" spans="1:7" ht="18">
      <c r="A424" s="461"/>
      <c r="B424" s="347"/>
      <c r="C424" s="344"/>
      <c r="D424" s="344"/>
      <c r="E424" s="344"/>
      <c r="F424" s="344"/>
      <c r="G424" s="344"/>
    </row>
    <row r="425" spans="1:7" ht="18">
      <c r="A425" s="461"/>
      <c r="B425" s="347"/>
      <c r="C425" s="344"/>
      <c r="D425" s="344"/>
      <c r="E425" s="344"/>
      <c r="F425" s="344"/>
      <c r="G425" s="344"/>
    </row>
    <row r="426" spans="1:7" ht="18">
      <c r="A426" s="461"/>
      <c r="B426" s="347"/>
      <c r="C426" s="344"/>
      <c r="D426" s="344"/>
      <c r="E426" s="344"/>
      <c r="F426" s="344"/>
      <c r="G426" s="344"/>
    </row>
    <row r="427" spans="1:7" ht="18">
      <c r="A427" s="461"/>
      <c r="B427" s="347"/>
      <c r="C427" s="344"/>
      <c r="D427" s="344"/>
      <c r="E427" s="344"/>
      <c r="F427" s="344"/>
      <c r="G427" s="344"/>
    </row>
    <row r="428" spans="1:7" ht="18">
      <c r="A428" s="461"/>
      <c r="B428" s="347"/>
      <c r="C428" s="344"/>
      <c r="D428" s="344"/>
      <c r="E428" s="344"/>
      <c r="F428" s="344"/>
      <c r="G428" s="344"/>
    </row>
    <row r="429" spans="1:7" ht="18">
      <c r="A429" s="461"/>
      <c r="B429" s="347"/>
      <c r="C429" s="344"/>
      <c r="D429" s="344"/>
      <c r="E429" s="344"/>
      <c r="F429" s="344"/>
      <c r="G429" s="344"/>
    </row>
    <row r="430" spans="1:7" ht="18">
      <c r="A430" s="461"/>
      <c r="B430" s="347"/>
      <c r="C430" s="344"/>
      <c r="D430" s="344"/>
      <c r="E430" s="344"/>
      <c r="F430" s="344"/>
      <c r="G430" s="344"/>
    </row>
    <row r="431" spans="1:7" ht="18">
      <c r="A431" s="461"/>
      <c r="B431" s="347"/>
      <c r="C431" s="344"/>
      <c r="D431" s="344"/>
      <c r="E431" s="344"/>
      <c r="F431" s="344"/>
      <c r="G431" s="344"/>
    </row>
    <row r="432" spans="1:7" ht="18">
      <c r="A432" s="461"/>
      <c r="B432" s="347"/>
      <c r="C432" s="344"/>
      <c r="D432" s="344"/>
      <c r="E432" s="344"/>
      <c r="F432" s="344"/>
      <c r="G432" s="344"/>
    </row>
    <row r="433" spans="1:7" ht="18">
      <c r="A433" s="461"/>
      <c r="B433" s="347"/>
      <c r="C433" s="344"/>
      <c r="D433" s="344"/>
      <c r="E433" s="344"/>
      <c r="F433" s="344"/>
      <c r="G433" s="344"/>
    </row>
    <row r="434" spans="1:7" ht="18">
      <c r="A434" s="461"/>
      <c r="B434" s="347"/>
      <c r="C434" s="344"/>
      <c r="D434" s="344"/>
      <c r="E434" s="344"/>
      <c r="F434" s="344"/>
      <c r="G434" s="344"/>
    </row>
    <row r="435" spans="1:7" ht="18">
      <c r="A435" s="461"/>
      <c r="B435" s="347"/>
      <c r="C435" s="344"/>
      <c r="D435" s="344"/>
      <c r="E435" s="344"/>
      <c r="F435" s="344"/>
      <c r="G435" s="344"/>
    </row>
    <row r="436" spans="1:7" ht="18">
      <c r="A436" s="461"/>
      <c r="B436" s="347"/>
      <c r="C436" s="344"/>
      <c r="D436" s="344"/>
      <c r="E436" s="344"/>
      <c r="F436" s="344"/>
      <c r="G436" s="344"/>
    </row>
    <row r="437" spans="1:7" ht="18">
      <c r="A437" s="461"/>
      <c r="B437" s="347"/>
      <c r="C437" s="344"/>
      <c r="D437" s="344"/>
      <c r="E437" s="344"/>
      <c r="F437" s="344"/>
      <c r="G437" s="344"/>
    </row>
    <row r="438" spans="1:7" ht="18">
      <c r="A438" s="461"/>
      <c r="B438" s="347"/>
      <c r="C438" s="344"/>
      <c r="D438" s="344"/>
      <c r="E438" s="344"/>
      <c r="F438" s="344"/>
      <c r="G438" s="344"/>
    </row>
    <row r="439" spans="1:7" ht="18">
      <c r="A439" s="461"/>
      <c r="B439" s="347"/>
      <c r="C439" s="344"/>
      <c r="D439" s="344"/>
      <c r="E439" s="344"/>
      <c r="F439" s="344"/>
      <c r="G439" s="344"/>
    </row>
    <row r="440" spans="1:7" ht="18">
      <c r="A440" s="461"/>
      <c r="B440" s="347"/>
      <c r="C440" s="344"/>
      <c r="D440" s="344"/>
      <c r="E440" s="344"/>
      <c r="F440" s="344"/>
      <c r="G440" s="344"/>
    </row>
    <row r="441" spans="1:7" ht="18">
      <c r="A441" s="461"/>
      <c r="B441" s="347"/>
      <c r="C441" s="344"/>
      <c r="D441" s="344"/>
      <c r="E441" s="344"/>
      <c r="F441" s="344"/>
      <c r="G441" s="344"/>
    </row>
    <row r="442" spans="1:7" ht="18">
      <c r="A442" s="461"/>
      <c r="B442" s="347"/>
      <c r="C442" s="344"/>
      <c r="D442" s="344"/>
      <c r="E442" s="344"/>
      <c r="F442" s="344"/>
      <c r="G442" s="344"/>
    </row>
    <row r="443" spans="1:7" ht="18">
      <c r="A443" s="461"/>
      <c r="B443" s="347"/>
      <c r="C443" s="344"/>
      <c r="D443" s="344"/>
      <c r="E443" s="344"/>
      <c r="F443" s="344"/>
      <c r="G443" s="344"/>
    </row>
    <row r="444" spans="1:7" ht="18">
      <c r="A444" s="461"/>
      <c r="B444" s="347"/>
      <c r="C444" s="344"/>
      <c r="D444" s="344"/>
      <c r="E444" s="344"/>
      <c r="F444" s="344"/>
      <c r="G444" s="344"/>
    </row>
    <row r="445" spans="1:7" ht="18">
      <c r="A445" s="461"/>
      <c r="B445" s="347"/>
      <c r="C445" s="344"/>
      <c r="D445" s="344"/>
      <c r="E445" s="344"/>
      <c r="F445" s="344"/>
      <c r="G445" s="344"/>
    </row>
    <row r="446" spans="1:7" ht="18">
      <c r="A446" s="461"/>
      <c r="B446" s="347"/>
      <c r="C446" s="344"/>
      <c r="D446" s="344"/>
      <c r="E446" s="344"/>
      <c r="F446" s="344"/>
      <c r="G446" s="344"/>
    </row>
    <row r="447" spans="1:7" ht="18">
      <c r="A447" s="461"/>
      <c r="B447" s="347"/>
      <c r="C447" s="344"/>
      <c r="D447" s="344"/>
      <c r="E447" s="344"/>
      <c r="F447" s="344"/>
      <c r="G447" s="344"/>
    </row>
    <row r="448" spans="1:7" ht="18">
      <c r="A448" s="461"/>
      <c r="B448" s="347"/>
      <c r="C448" s="344"/>
      <c r="D448" s="344"/>
      <c r="E448" s="344"/>
      <c r="F448" s="344"/>
      <c r="G448" s="344"/>
    </row>
    <row r="449" spans="1:7" ht="18">
      <c r="A449" s="461"/>
      <c r="B449" s="347"/>
      <c r="C449" s="344"/>
      <c r="D449" s="344"/>
      <c r="E449" s="344"/>
      <c r="F449" s="344"/>
      <c r="G449" s="344"/>
    </row>
    <row r="450" spans="1:7" ht="18">
      <c r="A450" s="461"/>
      <c r="B450" s="347"/>
      <c r="C450" s="344"/>
      <c r="D450" s="344"/>
      <c r="E450" s="344"/>
      <c r="F450" s="344"/>
      <c r="G450" s="344"/>
    </row>
    <row r="451" spans="1:7" ht="18">
      <c r="A451" s="461"/>
      <c r="B451" s="347"/>
      <c r="C451" s="344"/>
      <c r="D451" s="344"/>
      <c r="E451" s="344"/>
      <c r="F451" s="344"/>
      <c r="G451" s="344"/>
    </row>
    <row r="452" spans="1:7" ht="18">
      <c r="A452" s="461"/>
      <c r="B452" s="347"/>
      <c r="C452" s="344"/>
      <c r="D452" s="344"/>
      <c r="E452" s="344"/>
      <c r="F452" s="344"/>
      <c r="G452" s="344"/>
    </row>
    <row r="453" spans="1:7" ht="18">
      <c r="A453" s="461"/>
      <c r="B453" s="347"/>
      <c r="C453" s="344"/>
      <c r="D453" s="344"/>
      <c r="E453" s="344"/>
      <c r="F453" s="344"/>
      <c r="G453" s="344"/>
    </row>
    <row r="454" spans="1:7" ht="18">
      <c r="A454" s="461"/>
      <c r="B454" s="347"/>
      <c r="C454" s="344"/>
      <c r="D454" s="344"/>
      <c r="E454" s="344"/>
      <c r="F454" s="344"/>
      <c r="G454" s="344"/>
    </row>
    <row r="455" spans="1:7" ht="18">
      <c r="A455" s="461"/>
      <c r="B455" s="347"/>
      <c r="C455" s="344"/>
      <c r="D455" s="344"/>
      <c r="E455" s="344"/>
      <c r="F455" s="344"/>
      <c r="G455" s="344"/>
    </row>
    <row r="456" spans="1:7" ht="18">
      <c r="A456" s="461"/>
      <c r="B456" s="347"/>
      <c r="C456" s="344"/>
      <c r="D456" s="344"/>
      <c r="E456" s="344"/>
      <c r="F456" s="344"/>
      <c r="G456" s="344"/>
    </row>
    <row r="457" spans="1:7" ht="18">
      <c r="A457" s="461"/>
      <c r="B457" s="347"/>
      <c r="C457" s="344"/>
      <c r="D457" s="344"/>
      <c r="E457" s="344"/>
      <c r="F457" s="344"/>
      <c r="G457" s="344"/>
    </row>
    <row r="458" spans="1:7" ht="18">
      <c r="A458" s="461"/>
      <c r="B458" s="347"/>
      <c r="C458" s="344"/>
      <c r="D458" s="344"/>
      <c r="E458" s="344"/>
      <c r="F458" s="344"/>
      <c r="G458" s="344"/>
    </row>
    <row r="459" spans="1:7" ht="18">
      <c r="A459" s="461"/>
      <c r="B459" s="347"/>
      <c r="C459" s="344"/>
      <c r="D459" s="344"/>
      <c r="E459" s="344"/>
      <c r="F459" s="344"/>
      <c r="G459" s="344"/>
    </row>
    <row r="460" spans="1:7" ht="18">
      <c r="A460" s="461"/>
      <c r="B460" s="347"/>
      <c r="C460" s="344"/>
      <c r="D460" s="344"/>
      <c r="E460" s="344"/>
      <c r="F460" s="344"/>
      <c r="G460" s="344"/>
    </row>
    <row r="461" spans="1:7" ht="18">
      <c r="A461" s="461"/>
      <c r="B461" s="347"/>
      <c r="C461" s="344"/>
      <c r="D461" s="344"/>
      <c r="E461" s="344"/>
      <c r="F461" s="344"/>
      <c r="G461" s="344"/>
    </row>
    <row r="462" spans="1:7" ht="18">
      <c r="A462" s="461"/>
      <c r="B462" s="347"/>
      <c r="C462" s="344"/>
      <c r="D462" s="344"/>
      <c r="E462" s="344"/>
      <c r="F462" s="344"/>
      <c r="G462" s="344"/>
    </row>
    <row r="463" spans="1:7" ht="18">
      <c r="A463" s="461"/>
      <c r="B463" s="347"/>
      <c r="C463" s="344"/>
      <c r="D463" s="344"/>
      <c r="E463" s="344"/>
      <c r="F463" s="344"/>
      <c r="G463" s="344"/>
    </row>
    <row r="464" spans="1:7" ht="18">
      <c r="A464" s="461"/>
      <c r="B464" s="347"/>
      <c r="C464" s="344"/>
      <c r="D464" s="344"/>
      <c r="E464" s="344"/>
      <c r="F464" s="344"/>
      <c r="G464" s="344"/>
    </row>
    <row r="465" spans="1:7" ht="18">
      <c r="A465" s="461"/>
      <c r="B465" s="347"/>
      <c r="C465" s="344"/>
      <c r="D465" s="344"/>
      <c r="E465" s="344"/>
      <c r="F465" s="344"/>
      <c r="G465" s="344"/>
    </row>
    <row r="466" spans="1:7" ht="18">
      <c r="A466" s="461"/>
      <c r="B466" s="347"/>
      <c r="C466" s="344"/>
      <c r="D466" s="344"/>
      <c r="E466" s="344"/>
      <c r="F466" s="344"/>
      <c r="G466" s="344"/>
    </row>
    <row r="467" spans="1:7" ht="18">
      <c r="A467" s="461"/>
      <c r="B467" s="347"/>
      <c r="C467" s="344"/>
      <c r="D467" s="344"/>
      <c r="E467" s="344"/>
      <c r="F467" s="344"/>
      <c r="G467" s="344"/>
    </row>
    <row r="468" spans="1:7" ht="18">
      <c r="A468" s="461"/>
      <c r="B468" s="347"/>
      <c r="C468" s="344"/>
      <c r="D468" s="344"/>
      <c r="E468" s="344"/>
      <c r="F468" s="344"/>
      <c r="G468" s="344"/>
    </row>
    <row r="469" spans="1:7" ht="18">
      <c r="A469" s="461"/>
      <c r="B469" s="347"/>
      <c r="C469" s="344"/>
      <c r="D469" s="344"/>
      <c r="E469" s="344"/>
      <c r="F469" s="344"/>
      <c r="G469" s="344"/>
    </row>
    <row r="470" spans="1:7" ht="18">
      <c r="A470" s="461"/>
      <c r="B470" s="347"/>
      <c r="C470" s="344"/>
      <c r="D470" s="344"/>
      <c r="E470" s="344"/>
      <c r="F470" s="344"/>
      <c r="G470" s="344"/>
    </row>
    <row r="471" spans="1:7" ht="18">
      <c r="A471" s="461"/>
      <c r="B471" s="347"/>
      <c r="C471" s="344"/>
      <c r="D471" s="344"/>
      <c r="E471" s="344"/>
      <c r="F471" s="344"/>
      <c r="G471" s="344"/>
    </row>
    <row r="472" spans="1:7" ht="18">
      <c r="A472" s="461"/>
      <c r="B472" s="347"/>
      <c r="C472" s="344"/>
      <c r="D472" s="344"/>
      <c r="E472" s="344"/>
      <c r="F472" s="344"/>
      <c r="G472" s="344"/>
    </row>
    <row r="473" spans="1:7" ht="18">
      <c r="A473" s="461"/>
      <c r="B473" s="347"/>
      <c r="C473" s="344"/>
      <c r="D473" s="344"/>
      <c r="E473" s="344"/>
      <c r="F473" s="344"/>
      <c r="G473" s="344"/>
    </row>
    <row r="474" spans="1:7" ht="18">
      <c r="A474" s="461"/>
      <c r="B474" s="347"/>
      <c r="C474" s="344"/>
      <c r="D474" s="344"/>
      <c r="E474" s="344"/>
      <c r="F474" s="344"/>
      <c r="G474" s="344"/>
    </row>
    <row r="475" spans="1:7" ht="18">
      <c r="A475" s="461"/>
      <c r="B475" s="347"/>
      <c r="C475" s="344"/>
      <c r="D475" s="344"/>
      <c r="E475" s="344"/>
      <c r="F475" s="344"/>
      <c r="G475" s="344"/>
    </row>
    <row r="476" spans="1:7" ht="18">
      <c r="A476" s="461"/>
      <c r="B476" s="347"/>
      <c r="C476" s="344"/>
      <c r="D476" s="344"/>
      <c r="E476" s="344"/>
      <c r="F476" s="344"/>
      <c r="G476" s="344"/>
    </row>
    <row r="477" spans="1:7" ht="18">
      <c r="A477" s="461"/>
      <c r="B477" s="347"/>
      <c r="C477" s="344"/>
      <c r="D477" s="344"/>
      <c r="E477" s="344"/>
      <c r="F477" s="344"/>
      <c r="G477" s="344"/>
    </row>
    <row r="478" spans="1:7" ht="18">
      <c r="A478" s="461"/>
      <c r="B478" s="347"/>
      <c r="C478" s="344"/>
      <c r="D478" s="344"/>
      <c r="E478" s="344"/>
      <c r="F478" s="344"/>
      <c r="G478" s="344"/>
    </row>
    <row r="479" spans="1:7" ht="18">
      <c r="A479" s="461"/>
      <c r="B479" s="347"/>
      <c r="C479" s="344"/>
      <c r="D479" s="344"/>
      <c r="E479" s="344"/>
      <c r="F479" s="344"/>
      <c r="G479" s="344"/>
    </row>
    <row r="480" spans="1:7" ht="18">
      <c r="A480" s="461"/>
      <c r="B480" s="347"/>
      <c r="C480" s="344"/>
      <c r="D480" s="344"/>
      <c r="E480" s="344"/>
      <c r="F480" s="344"/>
      <c r="G480" s="344"/>
    </row>
    <row r="481" spans="1:7" ht="18">
      <c r="A481" s="461"/>
      <c r="B481" s="347"/>
      <c r="C481" s="344"/>
      <c r="D481" s="344"/>
      <c r="E481" s="344"/>
      <c r="F481" s="344"/>
      <c r="G481" s="344"/>
    </row>
    <row r="482" spans="1:7" ht="18">
      <c r="A482" s="461"/>
      <c r="B482" s="347"/>
      <c r="C482" s="344"/>
      <c r="D482" s="344"/>
      <c r="E482" s="344"/>
      <c r="F482" s="344"/>
      <c r="G482" s="344"/>
    </row>
    <row r="483" spans="1:7" ht="18">
      <c r="A483" s="461"/>
      <c r="B483" s="347"/>
      <c r="C483" s="344"/>
      <c r="D483" s="344"/>
      <c r="E483" s="344"/>
      <c r="F483" s="344"/>
      <c r="G483" s="344"/>
    </row>
    <row r="484" spans="1:7" ht="18">
      <c r="A484" s="461"/>
      <c r="B484" s="347"/>
      <c r="C484" s="344"/>
      <c r="D484" s="344"/>
      <c r="E484" s="344"/>
      <c r="F484" s="344"/>
      <c r="G484" s="344"/>
    </row>
    <row r="485" spans="1:7" ht="18">
      <c r="A485" s="461"/>
      <c r="B485" s="347"/>
      <c r="C485" s="344"/>
      <c r="D485" s="344"/>
      <c r="E485" s="344"/>
      <c r="F485" s="344"/>
      <c r="G485" s="344"/>
    </row>
    <row r="486" spans="1:7" ht="18">
      <c r="A486" s="461"/>
      <c r="B486" s="347"/>
      <c r="C486" s="344"/>
      <c r="D486" s="344"/>
      <c r="E486" s="344"/>
      <c r="F486" s="344"/>
      <c r="G486" s="344"/>
    </row>
    <row r="487" spans="1:7" ht="18">
      <c r="A487" s="461"/>
      <c r="B487" s="347"/>
      <c r="C487" s="344"/>
      <c r="D487" s="344"/>
      <c r="E487" s="344"/>
      <c r="F487" s="344"/>
      <c r="G487" s="344"/>
    </row>
    <row r="488" spans="1:7" ht="18">
      <c r="A488" s="461"/>
      <c r="B488" s="347"/>
      <c r="C488" s="344"/>
      <c r="D488" s="344"/>
      <c r="E488" s="344"/>
      <c r="F488" s="344"/>
      <c r="G488" s="344"/>
    </row>
    <row r="489" spans="1:7" ht="18">
      <c r="A489" s="461"/>
      <c r="B489" s="347"/>
      <c r="C489" s="344"/>
      <c r="D489" s="344"/>
      <c r="E489" s="344"/>
      <c r="F489" s="344"/>
      <c r="G489" s="344"/>
    </row>
    <row r="490" spans="1:7" ht="18">
      <c r="A490" s="461"/>
      <c r="B490" s="347"/>
      <c r="C490" s="344"/>
      <c r="D490" s="344"/>
      <c r="E490" s="344"/>
      <c r="F490" s="344"/>
      <c r="G490" s="344"/>
    </row>
    <row r="491" spans="1:7" ht="18">
      <c r="A491" s="461"/>
      <c r="B491" s="347"/>
      <c r="C491" s="344"/>
      <c r="D491" s="344"/>
      <c r="E491" s="344"/>
      <c r="F491" s="344"/>
      <c r="G491" s="344"/>
    </row>
    <row r="492" spans="1:7" ht="18">
      <c r="A492" s="461"/>
      <c r="B492" s="347"/>
      <c r="C492" s="344"/>
      <c r="D492" s="344"/>
      <c r="E492" s="344"/>
      <c r="F492" s="344"/>
      <c r="G492" s="344"/>
    </row>
    <row r="493" spans="1:7" ht="18">
      <c r="A493" s="461"/>
      <c r="B493" s="347"/>
      <c r="C493" s="344"/>
      <c r="D493" s="344"/>
      <c r="E493" s="344"/>
      <c r="F493" s="344"/>
      <c r="G493" s="344"/>
    </row>
    <row r="494" spans="1:7" ht="18">
      <c r="A494" s="461"/>
      <c r="B494" s="347"/>
      <c r="C494" s="344"/>
      <c r="D494" s="344"/>
      <c r="E494" s="344"/>
      <c r="F494" s="344"/>
      <c r="G494" s="344"/>
    </row>
    <row r="495" spans="1:7" ht="18">
      <c r="A495" s="461"/>
      <c r="B495" s="347"/>
      <c r="C495" s="344"/>
      <c r="D495" s="344"/>
      <c r="E495" s="344"/>
      <c r="F495" s="344"/>
      <c r="G495" s="344"/>
    </row>
    <row r="496" spans="1:7" ht="18">
      <c r="A496" s="461"/>
      <c r="B496" s="347"/>
      <c r="C496" s="344"/>
      <c r="D496" s="344"/>
      <c r="E496" s="344"/>
      <c r="F496" s="344"/>
      <c r="G496" s="344"/>
    </row>
    <row r="497" spans="1:7" ht="18">
      <c r="A497" s="461"/>
      <c r="B497" s="347"/>
      <c r="C497" s="344"/>
      <c r="D497" s="344"/>
      <c r="E497" s="344"/>
      <c r="F497" s="344"/>
      <c r="G497" s="344"/>
    </row>
    <row r="498" spans="1:7" ht="18">
      <c r="A498" s="461"/>
      <c r="B498" s="347"/>
      <c r="C498" s="344"/>
      <c r="D498" s="344"/>
      <c r="E498" s="344"/>
      <c r="F498" s="344"/>
      <c r="G498" s="344"/>
    </row>
    <row r="499" spans="1:7" ht="18">
      <c r="A499" s="461"/>
      <c r="B499" s="347"/>
      <c r="C499" s="344"/>
      <c r="D499" s="344"/>
      <c r="E499" s="344"/>
      <c r="F499" s="344"/>
      <c r="G499" s="344"/>
    </row>
    <row r="500" spans="1:7" ht="18">
      <c r="A500" s="461"/>
      <c r="B500" s="347"/>
      <c r="C500" s="344"/>
      <c r="D500" s="344"/>
      <c r="E500" s="344"/>
      <c r="F500" s="344"/>
      <c r="G500" s="344"/>
    </row>
    <row r="501" spans="1:7" ht="18">
      <c r="A501" s="461"/>
      <c r="B501" s="347"/>
      <c r="C501" s="344"/>
      <c r="D501" s="344"/>
      <c r="E501" s="344"/>
      <c r="F501" s="344"/>
      <c r="G501" s="344"/>
    </row>
    <row r="502" spans="1:7" ht="18">
      <c r="A502" s="461"/>
      <c r="B502" s="347"/>
      <c r="C502" s="344"/>
      <c r="D502" s="344"/>
      <c r="E502" s="344"/>
      <c r="F502" s="344"/>
      <c r="G502" s="344"/>
    </row>
    <row r="503" spans="1:7" ht="18">
      <c r="A503" s="461"/>
      <c r="B503" s="347"/>
      <c r="C503" s="344"/>
      <c r="D503" s="344"/>
      <c r="E503" s="344"/>
      <c r="F503" s="344"/>
      <c r="G503" s="344"/>
    </row>
    <row r="504" spans="1:7" ht="18">
      <c r="A504" s="461"/>
      <c r="B504" s="347"/>
      <c r="C504" s="344"/>
      <c r="D504" s="344"/>
      <c r="E504" s="344"/>
      <c r="F504" s="344"/>
      <c r="G504" s="344"/>
    </row>
    <row r="505" spans="1:7" ht="18">
      <c r="A505" s="461"/>
      <c r="B505" s="347"/>
      <c r="C505" s="344"/>
      <c r="D505" s="344"/>
      <c r="E505" s="344"/>
      <c r="F505" s="344"/>
      <c r="G505" s="344"/>
    </row>
    <row r="506" spans="1:7" ht="18">
      <c r="A506" s="461"/>
      <c r="B506" s="347"/>
      <c r="C506" s="344"/>
      <c r="D506" s="344"/>
      <c r="E506" s="344"/>
      <c r="F506" s="344"/>
      <c r="G506" s="344"/>
    </row>
    <row r="507" spans="1:7" ht="18">
      <c r="A507" s="461"/>
      <c r="B507" s="347"/>
      <c r="C507" s="344"/>
      <c r="D507" s="344"/>
      <c r="E507" s="344"/>
      <c r="F507" s="344"/>
      <c r="G507" s="344"/>
    </row>
    <row r="508" spans="1:7" ht="18">
      <c r="A508" s="461"/>
      <c r="B508" s="347"/>
      <c r="C508" s="344"/>
      <c r="D508" s="344"/>
      <c r="E508" s="344"/>
      <c r="F508" s="344"/>
      <c r="G508" s="344"/>
    </row>
    <row r="509" spans="1:7" ht="18">
      <c r="A509" s="461"/>
      <c r="B509" s="347"/>
      <c r="C509" s="344"/>
      <c r="D509" s="344"/>
      <c r="E509" s="344"/>
      <c r="F509" s="344"/>
      <c r="G509" s="344"/>
    </row>
    <row r="510" spans="1:7" ht="18">
      <c r="A510" s="461"/>
      <c r="B510" s="347"/>
      <c r="C510" s="344"/>
      <c r="D510" s="344"/>
      <c r="E510" s="344"/>
      <c r="F510" s="344"/>
      <c r="G510" s="344"/>
    </row>
    <row r="511" spans="1:7" ht="18">
      <c r="A511" s="461"/>
      <c r="B511" s="347"/>
      <c r="C511" s="344"/>
      <c r="D511" s="344"/>
      <c r="E511" s="344"/>
      <c r="F511" s="344"/>
      <c r="G511" s="344"/>
    </row>
    <row r="512" spans="1:7" ht="18">
      <c r="A512" s="461"/>
      <c r="B512" s="347"/>
      <c r="C512" s="344"/>
      <c r="D512" s="344"/>
      <c r="E512" s="344"/>
      <c r="F512" s="344"/>
      <c r="G512" s="344"/>
    </row>
    <row r="513" spans="1:7" ht="18">
      <c r="A513" s="461"/>
      <c r="B513" s="347"/>
      <c r="C513" s="344"/>
      <c r="D513" s="344"/>
      <c r="E513" s="344"/>
      <c r="F513" s="344"/>
      <c r="G513" s="344"/>
    </row>
    <row r="514" spans="1:7" ht="18">
      <c r="A514" s="461"/>
      <c r="B514" s="347"/>
      <c r="C514" s="344"/>
      <c r="D514" s="344"/>
      <c r="E514" s="344"/>
      <c r="F514" s="344"/>
      <c r="G514" s="344"/>
    </row>
    <row r="515" spans="1:7" ht="18">
      <c r="A515" s="461"/>
      <c r="B515" s="347"/>
      <c r="C515" s="344"/>
      <c r="D515" s="344"/>
      <c r="E515" s="344"/>
      <c r="F515" s="344"/>
      <c r="G515" s="344"/>
    </row>
    <row r="516" spans="1:7" ht="18">
      <c r="A516" s="461"/>
      <c r="B516" s="347"/>
      <c r="C516" s="344"/>
      <c r="D516" s="344"/>
      <c r="E516" s="344"/>
      <c r="F516" s="344"/>
      <c r="G516" s="344"/>
    </row>
    <row r="517" spans="1:7" ht="18">
      <c r="A517" s="461"/>
      <c r="B517" s="347"/>
      <c r="C517" s="344"/>
      <c r="D517" s="344"/>
      <c r="E517" s="344"/>
      <c r="F517" s="344"/>
      <c r="G517" s="344"/>
    </row>
    <row r="518" spans="1:7" ht="18">
      <c r="A518" s="461"/>
      <c r="B518" s="347"/>
      <c r="C518" s="344"/>
      <c r="D518" s="344"/>
      <c r="E518" s="344"/>
      <c r="F518" s="344"/>
      <c r="G518" s="344"/>
    </row>
    <row r="519" spans="1:7" ht="18">
      <c r="A519" s="461"/>
      <c r="B519" s="347"/>
      <c r="C519" s="344"/>
      <c r="D519" s="344"/>
      <c r="E519" s="344"/>
      <c r="F519" s="344"/>
      <c r="G519" s="344"/>
    </row>
    <row r="520" spans="1:7" ht="18">
      <c r="A520" s="461"/>
      <c r="B520" s="347"/>
      <c r="C520" s="344"/>
      <c r="D520" s="344"/>
      <c r="E520" s="344"/>
      <c r="F520" s="344"/>
      <c r="G520" s="344"/>
    </row>
    <row r="521" spans="1:7" ht="18">
      <c r="A521" s="461"/>
      <c r="B521" s="347"/>
      <c r="C521" s="344"/>
      <c r="D521" s="344"/>
      <c r="E521" s="344"/>
      <c r="F521" s="344"/>
      <c r="G521" s="344"/>
    </row>
    <row r="522" spans="1:7" ht="18">
      <c r="A522" s="461"/>
      <c r="B522" s="347"/>
      <c r="C522" s="344"/>
      <c r="D522" s="344"/>
      <c r="E522" s="344"/>
      <c r="F522" s="344"/>
      <c r="G522" s="344"/>
    </row>
    <row r="523" spans="1:7" ht="18">
      <c r="A523" s="461"/>
      <c r="B523" s="347"/>
      <c r="C523" s="344"/>
      <c r="D523" s="344"/>
      <c r="E523" s="344"/>
      <c r="F523" s="344"/>
      <c r="G523" s="344"/>
    </row>
    <row r="524" spans="1:7" ht="18">
      <c r="A524" s="461"/>
      <c r="B524" s="347"/>
      <c r="C524" s="344"/>
      <c r="D524" s="344"/>
      <c r="E524" s="344"/>
      <c r="F524" s="344"/>
      <c r="G524" s="344"/>
    </row>
    <row r="525" spans="1:7" ht="18">
      <c r="A525" s="461"/>
      <c r="B525" s="347"/>
      <c r="C525" s="344"/>
      <c r="D525" s="344"/>
      <c r="E525" s="344"/>
      <c r="F525" s="344"/>
      <c r="G525" s="344"/>
    </row>
    <row r="526" spans="1:7" ht="18">
      <c r="A526" s="461"/>
      <c r="B526" s="347"/>
      <c r="C526" s="344"/>
      <c r="D526" s="344"/>
      <c r="E526" s="344"/>
      <c r="F526" s="344"/>
      <c r="G526" s="344"/>
    </row>
    <row r="527" spans="1:7" ht="18">
      <c r="A527" s="461"/>
      <c r="B527" s="347"/>
      <c r="C527" s="344"/>
      <c r="D527" s="344"/>
      <c r="E527" s="344"/>
      <c r="F527" s="344"/>
      <c r="G527" s="344"/>
    </row>
    <row r="528" spans="1:7" ht="18">
      <c r="A528" s="461"/>
      <c r="B528" s="347"/>
      <c r="C528" s="344"/>
      <c r="D528" s="344"/>
      <c r="E528" s="344"/>
      <c r="F528" s="344"/>
      <c r="G528" s="344"/>
    </row>
    <row r="529" spans="1:7" ht="18">
      <c r="A529" s="461"/>
      <c r="B529" s="347"/>
      <c r="C529" s="344"/>
      <c r="D529" s="344"/>
      <c r="E529" s="344"/>
      <c r="F529" s="344"/>
      <c r="G529" s="344"/>
    </row>
    <row r="530" spans="1:7" ht="18">
      <c r="A530" s="461"/>
      <c r="B530" s="347"/>
      <c r="C530" s="344"/>
      <c r="D530" s="344"/>
      <c r="E530" s="344"/>
      <c r="F530" s="344"/>
      <c r="G530" s="344"/>
    </row>
    <row r="531" spans="1:7" ht="18">
      <c r="A531" s="461"/>
      <c r="B531" s="347"/>
      <c r="C531" s="344"/>
      <c r="D531" s="344"/>
      <c r="E531" s="344"/>
      <c r="F531" s="344"/>
      <c r="G531" s="344"/>
    </row>
    <row r="532" spans="1:7" ht="18">
      <c r="A532" s="461"/>
      <c r="B532" s="347"/>
      <c r="C532" s="344"/>
      <c r="D532" s="344"/>
      <c r="E532" s="344"/>
      <c r="F532" s="344"/>
      <c r="G532" s="344"/>
    </row>
    <row r="533" spans="1:7" ht="18">
      <c r="A533" s="461"/>
      <c r="B533" s="347"/>
      <c r="C533" s="344"/>
      <c r="D533" s="344"/>
      <c r="E533" s="344"/>
      <c r="F533" s="344"/>
      <c r="G533" s="344"/>
    </row>
    <row r="534" spans="1:7" ht="18">
      <c r="A534" s="461"/>
      <c r="B534" s="347"/>
      <c r="C534" s="344"/>
      <c r="D534" s="344"/>
      <c r="E534" s="344"/>
      <c r="F534" s="344"/>
      <c r="G534" s="344"/>
    </row>
    <row r="535" spans="1:7" ht="18">
      <c r="A535" s="461"/>
      <c r="B535" s="347"/>
      <c r="C535" s="344"/>
      <c r="D535" s="344"/>
      <c r="E535" s="344"/>
      <c r="F535" s="344"/>
      <c r="G535" s="344"/>
    </row>
    <row r="536" spans="1:7" ht="18">
      <c r="A536" s="461"/>
      <c r="B536" s="347"/>
      <c r="C536" s="344"/>
      <c r="D536" s="344"/>
      <c r="E536" s="344"/>
      <c r="F536" s="344"/>
      <c r="G536" s="344"/>
    </row>
    <row r="537" spans="1:7" ht="18">
      <c r="A537" s="461"/>
      <c r="B537" s="347"/>
      <c r="C537" s="344"/>
      <c r="D537" s="344"/>
      <c r="E537" s="344"/>
      <c r="F537" s="344"/>
      <c r="G537" s="344"/>
    </row>
    <row r="538" spans="1:7" ht="18">
      <c r="A538" s="461"/>
      <c r="B538" s="347"/>
      <c r="C538" s="344"/>
      <c r="D538" s="344"/>
      <c r="E538" s="344"/>
      <c r="F538" s="344"/>
      <c r="G538" s="344"/>
    </row>
    <row r="539" spans="1:7" ht="18">
      <c r="A539" s="461"/>
      <c r="B539" s="347"/>
      <c r="C539" s="344"/>
      <c r="D539" s="344"/>
      <c r="E539" s="344"/>
      <c r="F539" s="344"/>
      <c r="G539" s="344"/>
    </row>
    <row r="540" spans="1:7" ht="18">
      <c r="A540" s="461"/>
      <c r="B540" s="347"/>
      <c r="C540" s="344"/>
      <c r="D540" s="344"/>
      <c r="E540" s="344"/>
      <c r="F540" s="344"/>
      <c r="G540" s="344"/>
    </row>
    <row r="541" spans="1:7" ht="18">
      <c r="A541" s="461"/>
      <c r="B541" s="347"/>
      <c r="C541" s="344"/>
      <c r="D541" s="344"/>
      <c r="E541" s="344"/>
      <c r="F541" s="344"/>
      <c r="G541" s="344"/>
    </row>
    <row r="542" spans="1:7" ht="18">
      <c r="A542" s="461"/>
      <c r="B542" s="347"/>
      <c r="C542" s="344"/>
      <c r="D542" s="344"/>
      <c r="E542" s="344"/>
      <c r="F542" s="344"/>
      <c r="G542" s="344"/>
    </row>
    <row r="543" spans="1:7" ht="18">
      <c r="A543" s="461"/>
      <c r="B543" s="347"/>
      <c r="C543" s="344"/>
      <c r="D543" s="344"/>
      <c r="E543" s="344"/>
      <c r="F543" s="344"/>
      <c r="G543" s="344"/>
    </row>
    <row r="544" spans="1:7" ht="18">
      <c r="A544" s="461"/>
      <c r="B544" s="347"/>
      <c r="C544" s="344"/>
      <c r="D544" s="344"/>
      <c r="E544" s="344"/>
      <c r="F544" s="344"/>
      <c r="G544" s="344"/>
    </row>
    <row r="545" spans="1:7" ht="18">
      <c r="A545" s="461"/>
      <c r="B545" s="347"/>
      <c r="C545" s="344"/>
      <c r="D545" s="344"/>
      <c r="E545" s="344"/>
      <c r="F545" s="344"/>
      <c r="G545" s="344"/>
    </row>
    <row r="546" spans="1:7" ht="18">
      <c r="A546" s="461"/>
      <c r="B546" s="347"/>
      <c r="C546" s="344"/>
      <c r="D546" s="344"/>
      <c r="E546" s="344"/>
      <c r="F546" s="344"/>
      <c r="G546" s="344"/>
    </row>
    <row r="547" spans="1:7" ht="18">
      <c r="A547" s="461"/>
      <c r="B547" s="347"/>
      <c r="C547" s="344"/>
      <c r="D547" s="344"/>
      <c r="E547" s="344"/>
      <c r="F547" s="344"/>
      <c r="G547" s="344"/>
    </row>
    <row r="548" spans="1:7" ht="18">
      <c r="A548" s="461"/>
      <c r="B548" s="347"/>
      <c r="C548" s="344"/>
      <c r="D548" s="344"/>
      <c r="E548" s="344"/>
      <c r="F548" s="344"/>
      <c r="G548" s="344"/>
    </row>
    <row r="549" spans="1:7" ht="18">
      <c r="A549" s="461"/>
      <c r="B549" s="347"/>
      <c r="C549" s="344"/>
      <c r="D549" s="344"/>
      <c r="E549" s="344"/>
      <c r="F549" s="344"/>
      <c r="G549" s="344"/>
    </row>
    <row r="550" spans="1:7" ht="18">
      <c r="A550" s="461"/>
      <c r="B550" s="347"/>
      <c r="C550" s="344"/>
      <c r="D550" s="344"/>
      <c r="E550" s="344"/>
      <c r="F550" s="344"/>
      <c r="G550" s="344"/>
    </row>
    <row r="551" spans="1:7" ht="18">
      <c r="A551" s="461"/>
      <c r="B551" s="347"/>
      <c r="C551" s="344"/>
      <c r="D551" s="344"/>
      <c r="E551" s="344"/>
      <c r="F551" s="344"/>
      <c r="G551" s="344"/>
    </row>
    <row r="552" spans="1:7" ht="18">
      <c r="A552" s="461"/>
      <c r="B552" s="347"/>
      <c r="C552" s="344"/>
      <c r="D552" s="344"/>
      <c r="E552" s="344"/>
      <c r="F552" s="344"/>
      <c r="G552" s="344"/>
    </row>
    <row r="553" spans="1:7" ht="18">
      <c r="A553" s="461"/>
      <c r="B553" s="347"/>
      <c r="C553" s="344"/>
      <c r="D553" s="344"/>
      <c r="E553" s="344"/>
      <c r="F553" s="344"/>
      <c r="G553" s="344"/>
    </row>
    <row r="554" spans="1:7" ht="18">
      <c r="A554" s="461"/>
      <c r="B554" s="347"/>
      <c r="C554" s="344"/>
      <c r="D554" s="344"/>
      <c r="E554" s="344"/>
      <c r="F554" s="344"/>
      <c r="G554" s="344"/>
    </row>
    <row r="555" spans="1:7" ht="18">
      <c r="A555" s="461"/>
      <c r="B555" s="347"/>
      <c r="C555" s="344"/>
      <c r="D555" s="344"/>
      <c r="E555" s="344"/>
      <c r="F555" s="344"/>
      <c r="G555" s="344"/>
    </row>
    <row r="556" spans="1:7" ht="18">
      <c r="A556" s="461"/>
      <c r="B556" s="347"/>
      <c r="C556" s="344"/>
      <c r="D556" s="344"/>
      <c r="E556" s="344"/>
      <c r="F556" s="344"/>
      <c r="G556" s="344"/>
    </row>
    <row r="557" spans="1:7" ht="18">
      <c r="A557" s="461"/>
      <c r="B557" s="347"/>
      <c r="C557" s="344"/>
      <c r="D557" s="344"/>
      <c r="E557" s="344"/>
      <c r="F557" s="344"/>
      <c r="G557" s="344"/>
    </row>
    <row r="558" spans="1:7" ht="18">
      <c r="A558" s="461"/>
      <c r="B558" s="347"/>
      <c r="C558" s="344"/>
      <c r="D558" s="344"/>
      <c r="E558" s="344"/>
      <c r="F558" s="344"/>
      <c r="G558" s="344"/>
    </row>
    <row r="559" spans="1:7" ht="18">
      <c r="A559" s="461"/>
      <c r="B559" s="347"/>
      <c r="C559" s="344"/>
      <c r="D559" s="344"/>
      <c r="E559" s="344"/>
      <c r="F559" s="344"/>
      <c r="G559" s="344"/>
    </row>
    <row r="560" spans="1:7" ht="18">
      <c r="A560" s="461"/>
      <c r="B560" s="347"/>
      <c r="C560" s="344"/>
      <c r="D560" s="344"/>
      <c r="E560" s="344"/>
      <c r="F560" s="344"/>
      <c r="G560" s="344"/>
    </row>
    <row r="561" spans="1:7" ht="18">
      <c r="A561" s="461"/>
      <c r="B561" s="347"/>
      <c r="C561" s="344"/>
      <c r="D561" s="344"/>
      <c r="E561" s="344"/>
      <c r="F561" s="344"/>
      <c r="G561" s="344"/>
    </row>
    <row r="562" spans="1:7" ht="18">
      <c r="A562" s="461"/>
      <c r="B562" s="347"/>
      <c r="C562" s="344"/>
      <c r="D562" s="344"/>
      <c r="E562" s="344"/>
      <c r="F562" s="344"/>
      <c r="G562" s="344"/>
    </row>
    <row r="563" spans="1:7" ht="18">
      <c r="A563" s="461"/>
      <c r="B563" s="347"/>
      <c r="C563" s="344"/>
      <c r="D563" s="344"/>
      <c r="E563" s="344"/>
      <c r="F563" s="344"/>
      <c r="G563" s="344"/>
    </row>
    <row r="564" spans="1:7" ht="18">
      <c r="A564" s="461"/>
      <c r="B564" s="347"/>
      <c r="C564" s="344"/>
      <c r="D564" s="344"/>
      <c r="E564" s="344"/>
      <c r="F564" s="344"/>
      <c r="G564" s="344"/>
    </row>
    <row r="565" spans="1:7" ht="18">
      <c r="A565" s="461"/>
      <c r="B565" s="347"/>
      <c r="C565" s="344"/>
      <c r="D565" s="344"/>
      <c r="E565" s="344"/>
      <c r="F565" s="344"/>
      <c r="G565" s="344"/>
    </row>
    <row r="566" spans="1:7" ht="18">
      <c r="A566" s="461"/>
      <c r="B566" s="347"/>
      <c r="C566" s="344"/>
      <c r="D566" s="344"/>
      <c r="E566" s="344"/>
      <c r="F566" s="344"/>
      <c r="G566" s="344"/>
    </row>
    <row r="567" spans="1:7" ht="18">
      <c r="A567" s="461"/>
      <c r="B567" s="347"/>
      <c r="C567" s="344"/>
      <c r="D567" s="344"/>
      <c r="E567" s="344"/>
      <c r="F567" s="344"/>
      <c r="G567" s="344"/>
    </row>
    <row r="568" spans="1:7" ht="18">
      <c r="A568" s="461"/>
      <c r="B568" s="347"/>
      <c r="C568" s="344"/>
      <c r="D568" s="344"/>
      <c r="E568" s="344"/>
      <c r="F568" s="344"/>
      <c r="G568" s="344"/>
    </row>
    <row r="569" spans="1:7" ht="18">
      <c r="A569" s="461"/>
      <c r="B569" s="347"/>
      <c r="C569" s="344"/>
      <c r="D569" s="344"/>
      <c r="E569" s="344"/>
      <c r="F569" s="344"/>
      <c r="G569" s="344"/>
    </row>
    <row r="570" spans="1:7" ht="18">
      <c r="A570" s="461"/>
      <c r="B570" s="347"/>
      <c r="C570" s="344"/>
      <c r="D570" s="344"/>
      <c r="E570" s="344"/>
      <c r="F570" s="344"/>
      <c r="G570" s="344"/>
    </row>
    <row r="571" spans="1:7" ht="18">
      <c r="A571" s="461"/>
      <c r="B571" s="347"/>
      <c r="C571" s="344"/>
      <c r="D571" s="344"/>
      <c r="E571" s="344"/>
      <c r="F571" s="344"/>
      <c r="G571" s="344"/>
    </row>
    <row r="572" spans="1:7" ht="18">
      <c r="A572" s="461"/>
      <c r="B572" s="347"/>
      <c r="C572" s="344"/>
      <c r="D572" s="344"/>
      <c r="E572" s="344"/>
      <c r="F572" s="344"/>
      <c r="G572" s="344"/>
    </row>
    <row r="573" spans="1:7" ht="18">
      <c r="A573" s="461"/>
      <c r="B573" s="347"/>
      <c r="C573" s="344"/>
      <c r="D573" s="344"/>
      <c r="E573" s="344"/>
      <c r="F573" s="344"/>
      <c r="G573" s="344"/>
    </row>
    <row r="574" spans="1:7" ht="18">
      <c r="A574" s="461"/>
      <c r="B574" s="347"/>
      <c r="C574" s="344"/>
      <c r="D574" s="344"/>
      <c r="E574" s="344"/>
      <c r="F574" s="344"/>
      <c r="G574" s="344"/>
    </row>
    <row r="575" spans="1:7" ht="18">
      <c r="A575" s="461"/>
      <c r="B575" s="347"/>
      <c r="C575" s="344"/>
      <c r="D575" s="344"/>
      <c r="E575" s="344"/>
      <c r="F575" s="344"/>
      <c r="G575" s="344"/>
    </row>
    <row r="576" spans="1:7" ht="18">
      <c r="A576" s="461"/>
      <c r="B576" s="347"/>
      <c r="C576" s="344"/>
      <c r="D576" s="344"/>
      <c r="E576" s="344"/>
      <c r="F576" s="344"/>
      <c r="G576" s="344"/>
    </row>
    <row r="577" spans="1:7" ht="18">
      <c r="A577" s="461"/>
      <c r="B577" s="347"/>
      <c r="C577" s="344"/>
      <c r="D577" s="344"/>
      <c r="E577" s="344"/>
      <c r="F577" s="344"/>
      <c r="G577" s="344"/>
    </row>
    <row r="578" spans="1:7" ht="18">
      <c r="A578" s="461"/>
      <c r="B578" s="347"/>
      <c r="C578" s="344"/>
      <c r="D578" s="344"/>
      <c r="E578" s="344"/>
      <c r="F578" s="344"/>
      <c r="G578" s="344"/>
    </row>
    <row r="579" spans="1:7" ht="18">
      <c r="A579" s="461"/>
      <c r="B579" s="347"/>
      <c r="C579" s="344"/>
      <c r="D579" s="344"/>
      <c r="E579" s="344"/>
      <c r="F579" s="344"/>
      <c r="G579" s="344"/>
    </row>
    <row r="580" spans="1:7" ht="18">
      <c r="A580" s="461"/>
      <c r="B580" s="347"/>
      <c r="C580" s="344"/>
      <c r="D580" s="344"/>
      <c r="E580" s="344"/>
      <c r="F580" s="344"/>
      <c r="G580" s="344"/>
    </row>
    <row r="581" spans="1:7" ht="18">
      <c r="A581" s="461"/>
      <c r="B581" s="347"/>
      <c r="C581" s="344"/>
      <c r="D581" s="344"/>
      <c r="E581" s="344"/>
      <c r="F581" s="344"/>
      <c r="G581" s="344"/>
    </row>
    <row r="582" spans="1:7" ht="18">
      <c r="A582" s="461"/>
      <c r="B582" s="347"/>
      <c r="C582" s="344"/>
      <c r="D582" s="344"/>
      <c r="E582" s="344"/>
      <c r="F582" s="344"/>
      <c r="G582" s="344"/>
    </row>
    <row r="583" spans="1:7" ht="18">
      <c r="A583" s="461"/>
      <c r="B583" s="347"/>
      <c r="C583" s="344"/>
      <c r="D583" s="344"/>
      <c r="E583" s="344"/>
      <c r="F583" s="344"/>
      <c r="G583" s="344"/>
    </row>
    <row r="584" spans="1:7" ht="18">
      <c r="A584" s="461"/>
      <c r="B584" s="347"/>
      <c r="C584" s="344"/>
      <c r="D584" s="344"/>
      <c r="E584" s="344"/>
      <c r="F584" s="344"/>
      <c r="G584" s="344"/>
    </row>
    <row r="585" spans="1:7" ht="18">
      <c r="A585" s="461"/>
      <c r="B585" s="347"/>
      <c r="C585" s="344"/>
      <c r="D585" s="344"/>
      <c r="E585" s="344"/>
      <c r="F585" s="344"/>
      <c r="G585" s="344"/>
    </row>
    <row r="586" spans="1:7" ht="18">
      <c r="A586" s="461"/>
      <c r="B586" s="347"/>
      <c r="C586" s="344"/>
      <c r="D586" s="344"/>
      <c r="E586" s="344"/>
      <c r="F586" s="344"/>
      <c r="G586" s="344"/>
    </row>
    <row r="587" spans="1:7" ht="18">
      <c r="A587" s="461"/>
      <c r="B587" s="347"/>
      <c r="C587" s="344"/>
      <c r="D587" s="344"/>
      <c r="E587" s="344"/>
      <c r="F587" s="344"/>
      <c r="G587" s="344"/>
    </row>
    <row r="588" spans="1:7" ht="18">
      <c r="A588" s="461"/>
      <c r="B588" s="347"/>
      <c r="C588" s="344"/>
      <c r="D588" s="344"/>
      <c r="E588" s="344"/>
      <c r="F588" s="344"/>
      <c r="G588" s="344"/>
    </row>
    <row r="589" spans="1:7" ht="18">
      <c r="A589" s="461"/>
      <c r="B589" s="347"/>
      <c r="C589" s="344"/>
      <c r="D589" s="344"/>
      <c r="E589" s="344"/>
      <c r="F589" s="344"/>
      <c r="G589" s="344"/>
    </row>
    <row r="590" spans="1:7" ht="18">
      <c r="A590" s="461"/>
      <c r="B590" s="347"/>
      <c r="C590" s="344"/>
      <c r="D590" s="344"/>
      <c r="E590" s="344"/>
      <c r="F590" s="344"/>
      <c r="G590" s="344"/>
    </row>
    <row r="591" spans="1:7" ht="18">
      <c r="A591" s="461"/>
      <c r="B591" s="347"/>
      <c r="C591" s="344"/>
      <c r="D591" s="344"/>
      <c r="E591" s="344"/>
      <c r="F591" s="344"/>
      <c r="G591" s="344"/>
    </row>
    <row r="592" spans="1:7" ht="18">
      <c r="A592" s="461"/>
      <c r="B592" s="347"/>
      <c r="C592" s="344"/>
      <c r="D592" s="344"/>
      <c r="E592" s="344"/>
      <c r="F592" s="344"/>
      <c r="G592" s="344"/>
    </row>
    <row r="593" spans="1:7" ht="18">
      <c r="A593" s="461"/>
      <c r="B593" s="347"/>
      <c r="C593" s="344"/>
      <c r="D593" s="344"/>
      <c r="E593" s="344"/>
      <c r="F593" s="344"/>
      <c r="G593" s="344"/>
    </row>
    <row r="594" spans="1:7" ht="18">
      <c r="A594" s="461"/>
      <c r="B594" s="347"/>
      <c r="C594" s="344"/>
      <c r="D594" s="344"/>
      <c r="E594" s="344"/>
      <c r="F594" s="344"/>
      <c r="G594" s="344"/>
    </row>
    <row r="595" spans="1:7" ht="18">
      <c r="A595" s="461"/>
      <c r="B595" s="347"/>
      <c r="C595" s="344"/>
      <c r="D595" s="344"/>
      <c r="E595" s="344"/>
      <c r="F595" s="344"/>
      <c r="G595" s="344"/>
    </row>
    <row r="596" spans="1:7" ht="18">
      <c r="A596" s="461"/>
      <c r="B596" s="347"/>
      <c r="C596" s="344"/>
      <c r="D596" s="344"/>
      <c r="E596" s="344"/>
      <c r="F596" s="344"/>
      <c r="G596" s="344"/>
    </row>
    <row r="597" spans="1:7" ht="18">
      <c r="A597" s="461"/>
      <c r="B597" s="347"/>
      <c r="C597" s="344"/>
      <c r="D597" s="344"/>
      <c r="E597" s="344"/>
      <c r="F597" s="344"/>
      <c r="G597" s="344"/>
    </row>
    <row r="598" spans="1:7" ht="18">
      <c r="A598" s="461"/>
      <c r="B598" s="347"/>
      <c r="C598" s="344"/>
      <c r="D598" s="344"/>
      <c r="E598" s="344"/>
      <c r="F598" s="344"/>
      <c r="G598" s="344"/>
    </row>
    <row r="599" spans="1:7" ht="18">
      <c r="A599" s="461"/>
      <c r="B599" s="347"/>
      <c r="C599" s="344"/>
      <c r="D599" s="344"/>
      <c r="E599" s="344"/>
      <c r="F599" s="344"/>
      <c r="G599" s="344"/>
    </row>
    <row r="600" spans="1:7" ht="18">
      <c r="A600" s="461"/>
      <c r="B600" s="347"/>
      <c r="C600" s="344"/>
      <c r="D600" s="344"/>
      <c r="E600" s="344"/>
      <c r="F600" s="344"/>
      <c r="G600" s="344"/>
    </row>
    <row r="601" spans="1:7" ht="18">
      <c r="A601" s="461"/>
      <c r="B601" s="347"/>
      <c r="C601" s="344"/>
      <c r="D601" s="344"/>
      <c r="E601" s="344"/>
      <c r="F601" s="344"/>
      <c r="G601" s="344"/>
    </row>
    <row r="602" spans="1:7" ht="18">
      <c r="A602" s="461"/>
      <c r="B602" s="347"/>
      <c r="C602" s="344"/>
      <c r="D602" s="344"/>
      <c r="E602" s="344"/>
      <c r="F602" s="344"/>
      <c r="G602" s="344"/>
    </row>
    <row r="603" spans="1:7" ht="18">
      <c r="A603" s="461"/>
      <c r="B603" s="347"/>
      <c r="C603" s="344"/>
      <c r="D603" s="344"/>
      <c r="E603" s="344"/>
      <c r="F603" s="344"/>
      <c r="G603" s="344"/>
    </row>
    <row r="604" spans="1:7" ht="18">
      <c r="A604" s="461"/>
      <c r="B604" s="347"/>
      <c r="C604" s="344"/>
      <c r="D604" s="344"/>
      <c r="E604" s="344"/>
      <c r="F604" s="344"/>
      <c r="G604" s="344"/>
    </row>
    <row r="605" spans="1:7" ht="18">
      <c r="A605" s="461"/>
      <c r="B605" s="347"/>
      <c r="C605" s="344"/>
      <c r="D605" s="344"/>
      <c r="E605" s="344"/>
      <c r="F605" s="344"/>
      <c r="G605" s="344"/>
    </row>
    <row r="606" spans="1:7" ht="18">
      <c r="A606" s="461"/>
      <c r="B606" s="347"/>
      <c r="C606" s="344"/>
      <c r="D606" s="344"/>
      <c r="E606" s="344"/>
      <c r="F606" s="344"/>
      <c r="G606" s="344"/>
    </row>
    <row r="607" spans="1:7" ht="18">
      <c r="A607" s="461"/>
      <c r="B607" s="347"/>
      <c r="C607" s="344"/>
      <c r="D607" s="344"/>
      <c r="E607" s="344"/>
      <c r="F607" s="344"/>
      <c r="G607" s="344"/>
    </row>
    <row r="608" spans="1:7" ht="18">
      <c r="A608" s="461"/>
      <c r="B608" s="347"/>
      <c r="C608" s="344"/>
      <c r="D608" s="344"/>
      <c r="E608" s="344"/>
      <c r="F608" s="344"/>
      <c r="G608" s="344"/>
    </row>
    <row r="609" spans="1:7" ht="18">
      <c r="A609" s="461"/>
      <c r="B609" s="347"/>
      <c r="C609" s="344"/>
      <c r="D609" s="344"/>
      <c r="E609" s="344"/>
      <c r="F609" s="344"/>
      <c r="G609" s="344"/>
    </row>
    <row r="610" spans="1:7" ht="18">
      <c r="A610" s="461"/>
      <c r="B610" s="347"/>
      <c r="C610" s="344"/>
      <c r="D610" s="344"/>
      <c r="E610" s="344"/>
      <c r="F610" s="344"/>
      <c r="G610" s="344"/>
    </row>
    <row r="611" spans="1:7" ht="18">
      <c r="A611" s="461"/>
      <c r="B611" s="347"/>
      <c r="C611" s="344"/>
      <c r="D611" s="344"/>
      <c r="E611" s="344"/>
      <c r="F611" s="344"/>
      <c r="G611" s="344"/>
    </row>
    <row r="612" spans="1:7" ht="18">
      <c r="A612" s="461"/>
      <c r="B612" s="347"/>
      <c r="C612" s="344"/>
      <c r="D612" s="344"/>
      <c r="E612" s="344"/>
      <c r="F612" s="344"/>
      <c r="G612" s="344"/>
    </row>
    <row r="613" spans="1:7" ht="18">
      <c r="A613" s="461"/>
      <c r="B613" s="347"/>
      <c r="C613" s="344"/>
      <c r="D613" s="344"/>
      <c r="E613" s="344"/>
      <c r="F613" s="344"/>
      <c r="G613" s="344"/>
    </row>
    <row r="614" spans="1:7" ht="18">
      <c r="A614" s="461"/>
      <c r="B614" s="347"/>
      <c r="C614" s="344"/>
      <c r="D614" s="344"/>
      <c r="E614" s="344"/>
      <c r="F614" s="344"/>
      <c r="G614" s="344"/>
    </row>
    <row r="615" spans="1:7" ht="18">
      <c r="A615" s="461"/>
      <c r="B615" s="347"/>
      <c r="C615" s="344"/>
      <c r="D615" s="344"/>
      <c r="E615" s="344"/>
      <c r="F615" s="344"/>
      <c r="G615" s="344"/>
    </row>
    <row r="616" spans="1:7" ht="18">
      <c r="A616" s="461"/>
      <c r="B616" s="347"/>
      <c r="C616" s="344"/>
      <c r="D616" s="344"/>
      <c r="E616" s="344"/>
      <c r="F616" s="344"/>
      <c r="G616" s="344"/>
    </row>
    <row r="617" spans="1:7" ht="18">
      <c r="A617" s="461"/>
      <c r="B617" s="347"/>
      <c r="C617" s="344"/>
      <c r="D617" s="344"/>
      <c r="E617" s="344"/>
      <c r="F617" s="344"/>
      <c r="G617" s="344"/>
    </row>
    <row r="618" spans="1:7" ht="18">
      <c r="A618" s="461"/>
      <c r="B618" s="347"/>
      <c r="C618" s="344"/>
      <c r="D618" s="344"/>
      <c r="E618" s="344"/>
      <c r="F618" s="344"/>
      <c r="G618" s="344"/>
    </row>
    <row r="619" spans="1:7" ht="18">
      <c r="A619" s="461"/>
      <c r="B619" s="347"/>
      <c r="C619" s="344"/>
      <c r="D619" s="344"/>
      <c r="E619" s="344"/>
      <c r="F619" s="344"/>
      <c r="G619" s="344"/>
    </row>
    <row r="620" spans="1:7" ht="18">
      <c r="A620" s="461"/>
      <c r="B620" s="347"/>
      <c r="C620" s="344"/>
      <c r="D620" s="344"/>
      <c r="E620" s="344"/>
      <c r="F620" s="344"/>
      <c r="G620" s="344"/>
    </row>
    <row r="621" spans="1:7" ht="18">
      <c r="A621" s="461"/>
      <c r="B621" s="347"/>
      <c r="C621" s="344"/>
      <c r="D621" s="344"/>
      <c r="E621" s="344"/>
      <c r="F621" s="344"/>
      <c r="G621" s="344"/>
    </row>
    <row r="622" spans="1:7" ht="18">
      <c r="A622" s="461"/>
      <c r="B622" s="347"/>
      <c r="C622" s="344"/>
      <c r="D622" s="344"/>
      <c r="E622" s="344"/>
      <c r="F622" s="344"/>
      <c r="G622" s="344"/>
    </row>
    <row r="623" spans="1:7" ht="18">
      <c r="A623" s="461"/>
      <c r="B623" s="347"/>
      <c r="C623" s="344"/>
      <c r="D623" s="344"/>
      <c r="E623" s="344"/>
      <c r="F623" s="344"/>
      <c r="G623" s="344"/>
    </row>
    <row r="624" spans="1:7" ht="18">
      <c r="A624" s="461"/>
      <c r="B624" s="347"/>
      <c r="C624" s="344"/>
      <c r="D624" s="344"/>
      <c r="E624" s="344"/>
      <c r="F624" s="344"/>
      <c r="G624" s="344"/>
    </row>
    <row r="625" spans="1:7" ht="18">
      <c r="A625" s="461"/>
      <c r="B625" s="347"/>
      <c r="C625" s="344"/>
      <c r="D625" s="344"/>
      <c r="E625" s="344"/>
      <c r="F625" s="344"/>
      <c r="G625" s="344"/>
    </row>
    <row r="626" spans="1:7" ht="18">
      <c r="A626" s="461"/>
      <c r="B626" s="347"/>
      <c r="C626" s="344"/>
      <c r="D626" s="344"/>
      <c r="E626" s="344"/>
      <c r="F626" s="344"/>
      <c r="G626" s="344"/>
    </row>
    <row r="627" spans="1:7" ht="18">
      <c r="A627" s="461"/>
      <c r="B627" s="347"/>
      <c r="C627" s="344"/>
      <c r="D627" s="344"/>
      <c r="E627" s="344"/>
      <c r="F627" s="344"/>
      <c r="G627" s="344"/>
    </row>
    <row r="628" spans="1:7" ht="18">
      <c r="A628" s="461"/>
      <c r="B628" s="347"/>
      <c r="C628" s="344"/>
      <c r="D628" s="344"/>
      <c r="E628" s="344"/>
      <c r="F628" s="344"/>
      <c r="G628" s="344"/>
    </row>
    <row r="629" spans="1:7" ht="18">
      <c r="A629" s="461"/>
      <c r="B629" s="347"/>
      <c r="C629" s="344"/>
      <c r="D629" s="344"/>
      <c r="E629" s="344"/>
      <c r="F629" s="344"/>
      <c r="G629" s="344"/>
    </row>
    <row r="630" spans="1:7" ht="18">
      <c r="A630" s="461"/>
      <c r="B630" s="347"/>
      <c r="C630" s="344"/>
      <c r="D630" s="344"/>
      <c r="E630" s="344"/>
      <c r="F630" s="344"/>
      <c r="G630" s="344"/>
    </row>
    <row r="631" spans="1:7" ht="18">
      <c r="A631" s="461"/>
      <c r="B631" s="347"/>
      <c r="C631" s="344"/>
      <c r="D631" s="344"/>
      <c r="E631" s="344"/>
      <c r="F631" s="344"/>
      <c r="G631" s="344"/>
    </row>
    <row r="632" spans="1:7" ht="18">
      <c r="A632" s="461"/>
      <c r="B632" s="347"/>
      <c r="C632" s="344"/>
      <c r="D632" s="344"/>
      <c r="E632" s="344"/>
      <c r="F632" s="344"/>
      <c r="G632" s="344"/>
    </row>
    <row r="633" spans="1:7" ht="18">
      <c r="A633" s="461"/>
      <c r="B633" s="347"/>
      <c r="C633" s="344"/>
      <c r="D633" s="344"/>
      <c r="E633" s="344"/>
      <c r="F633" s="344"/>
      <c r="G633" s="344"/>
    </row>
    <row r="634" spans="1:7" ht="18">
      <c r="A634" s="461"/>
      <c r="B634" s="347"/>
      <c r="C634" s="344"/>
      <c r="D634" s="344"/>
      <c r="E634" s="344"/>
      <c r="F634" s="344"/>
      <c r="G634" s="344"/>
    </row>
    <row r="635" spans="1:7" ht="18">
      <c r="A635" s="461"/>
      <c r="B635" s="347"/>
      <c r="C635" s="344"/>
      <c r="D635" s="344"/>
      <c r="E635" s="344"/>
      <c r="F635" s="344"/>
      <c r="G635" s="344"/>
    </row>
    <row r="636" spans="1:7" ht="18">
      <c r="A636" s="461"/>
      <c r="B636" s="347"/>
      <c r="C636" s="344"/>
      <c r="D636" s="344"/>
      <c r="E636" s="344"/>
      <c r="F636" s="344"/>
      <c r="G636" s="344"/>
    </row>
    <row r="637" spans="1:7" ht="18">
      <c r="A637" s="461"/>
      <c r="B637" s="347"/>
      <c r="C637" s="344"/>
      <c r="D637" s="344"/>
      <c r="E637" s="344"/>
      <c r="F637" s="344"/>
      <c r="G637" s="344"/>
    </row>
    <row r="638" spans="1:7" ht="18">
      <c r="A638" s="461"/>
      <c r="B638" s="347"/>
      <c r="C638" s="344"/>
      <c r="D638" s="344"/>
      <c r="E638" s="344"/>
      <c r="F638" s="344"/>
      <c r="G638" s="344"/>
    </row>
    <row r="639" spans="1:7" ht="18">
      <c r="A639" s="461"/>
      <c r="B639" s="347"/>
      <c r="C639" s="344"/>
      <c r="D639" s="344"/>
      <c r="E639" s="344"/>
      <c r="F639" s="344"/>
      <c r="G639" s="344"/>
    </row>
    <row r="640" spans="1:7" ht="18">
      <c r="A640" s="461"/>
      <c r="B640" s="347"/>
      <c r="C640" s="344"/>
      <c r="D640" s="344"/>
      <c r="E640" s="344"/>
      <c r="F640" s="344"/>
      <c r="G640" s="344"/>
    </row>
    <row r="641" spans="1:7" ht="18">
      <c r="A641" s="461"/>
      <c r="B641" s="347"/>
      <c r="C641" s="344"/>
      <c r="D641" s="344"/>
      <c r="E641" s="344"/>
      <c r="F641" s="344"/>
      <c r="G641" s="344"/>
    </row>
    <row r="642" spans="1:7" ht="18">
      <c r="A642" s="461"/>
      <c r="B642" s="347"/>
      <c r="C642" s="344"/>
      <c r="D642" s="344"/>
      <c r="E642" s="344"/>
      <c r="F642" s="344"/>
      <c r="G642" s="344"/>
    </row>
    <row r="643" spans="1:7" ht="18">
      <c r="A643" s="461"/>
      <c r="B643" s="347"/>
      <c r="C643" s="344"/>
      <c r="D643" s="344"/>
      <c r="E643" s="344"/>
      <c r="F643" s="344"/>
      <c r="G643" s="344"/>
    </row>
    <row r="644" spans="1:7" ht="18">
      <c r="A644" s="461"/>
      <c r="B644" s="347"/>
      <c r="C644" s="344"/>
      <c r="D644" s="344"/>
      <c r="E644" s="344"/>
      <c r="F644" s="344"/>
      <c r="G644" s="344"/>
    </row>
    <row r="645" spans="1:7" ht="18">
      <c r="A645" s="461"/>
      <c r="B645" s="347"/>
      <c r="C645" s="344"/>
      <c r="D645" s="344"/>
      <c r="E645" s="344"/>
      <c r="F645" s="344"/>
      <c r="G645" s="344"/>
    </row>
    <row r="646" spans="1:7" ht="18">
      <c r="A646" s="461"/>
      <c r="B646" s="347"/>
      <c r="C646" s="344"/>
      <c r="D646" s="344"/>
      <c r="E646" s="344"/>
      <c r="F646" s="344"/>
      <c r="G646" s="344"/>
    </row>
    <row r="647" spans="1:7" ht="18">
      <c r="A647" s="461"/>
      <c r="B647" s="347"/>
      <c r="C647" s="344"/>
      <c r="D647" s="344"/>
      <c r="E647" s="344"/>
      <c r="F647" s="344"/>
      <c r="G647" s="344"/>
    </row>
    <row r="648" spans="1:7" ht="18">
      <c r="A648" s="461"/>
      <c r="B648" s="347"/>
      <c r="C648" s="344"/>
      <c r="D648" s="344"/>
      <c r="E648" s="344"/>
      <c r="F648" s="344"/>
      <c r="G648" s="344"/>
    </row>
    <row r="649" spans="1:7" ht="18">
      <c r="A649" s="461"/>
      <c r="B649" s="347"/>
      <c r="C649" s="344"/>
      <c r="D649" s="344"/>
      <c r="E649" s="344"/>
      <c r="F649" s="344"/>
      <c r="G649" s="344"/>
    </row>
    <row r="650" spans="1:7" ht="18">
      <c r="A650" s="461"/>
      <c r="B650" s="347"/>
      <c r="C650" s="344"/>
      <c r="D650" s="344"/>
      <c r="E650" s="344"/>
      <c r="F650" s="344"/>
      <c r="G650" s="344"/>
    </row>
    <row r="651" spans="1:7" ht="18">
      <c r="A651" s="461"/>
      <c r="B651" s="347"/>
      <c r="C651" s="344"/>
      <c r="D651" s="344"/>
      <c r="E651" s="344"/>
      <c r="F651" s="344"/>
      <c r="G651" s="344"/>
    </row>
    <row r="652" spans="1:7" ht="18">
      <c r="A652" s="461"/>
      <c r="B652" s="347"/>
      <c r="C652" s="344"/>
      <c r="D652" s="344"/>
      <c r="E652" s="344"/>
      <c r="F652" s="344"/>
      <c r="G652" s="344"/>
    </row>
    <row r="653" spans="1:7" ht="18">
      <c r="A653" s="461"/>
      <c r="B653" s="347"/>
      <c r="C653" s="344"/>
      <c r="D653" s="344"/>
      <c r="E653" s="344"/>
      <c r="F653" s="344"/>
      <c r="G653" s="344"/>
    </row>
    <row r="654" spans="1:7" ht="18">
      <c r="A654" s="461"/>
      <c r="B654" s="347"/>
      <c r="C654" s="344"/>
      <c r="D654" s="344"/>
      <c r="E654" s="344"/>
      <c r="F654" s="344"/>
      <c r="G654" s="344"/>
    </row>
    <row r="655" spans="1:7" ht="18">
      <c r="A655" s="461"/>
      <c r="B655" s="347"/>
      <c r="C655" s="344"/>
      <c r="D655" s="344"/>
      <c r="E655" s="344"/>
      <c r="F655" s="344"/>
      <c r="G655" s="344"/>
    </row>
    <row r="656" spans="1:7" ht="18">
      <c r="A656" s="461"/>
      <c r="B656" s="347"/>
      <c r="C656" s="344"/>
      <c r="D656" s="344"/>
      <c r="E656" s="344"/>
      <c r="F656" s="344"/>
      <c r="G656" s="344"/>
    </row>
    <row r="657" spans="1:7" ht="18">
      <c r="A657" s="461"/>
      <c r="B657" s="347"/>
      <c r="C657" s="344"/>
      <c r="D657" s="344"/>
      <c r="E657" s="344"/>
      <c r="F657" s="344"/>
      <c r="G657" s="344"/>
    </row>
    <row r="658" spans="1:7" ht="18">
      <c r="A658" s="461"/>
      <c r="B658" s="347"/>
      <c r="C658" s="344"/>
      <c r="D658" s="344"/>
      <c r="E658" s="344"/>
      <c r="F658" s="344"/>
      <c r="G658" s="344"/>
    </row>
    <row r="659" spans="1:7" ht="18">
      <c r="A659" s="461"/>
      <c r="B659" s="347"/>
      <c r="C659" s="344"/>
      <c r="D659" s="344"/>
      <c r="E659" s="344"/>
      <c r="F659" s="344"/>
      <c r="G659" s="344"/>
    </row>
    <row r="660" spans="1:7" ht="18">
      <c r="A660" s="461"/>
      <c r="B660" s="347"/>
      <c r="C660" s="344"/>
      <c r="D660" s="344"/>
      <c r="E660" s="344"/>
      <c r="F660" s="344"/>
      <c r="G660" s="344"/>
    </row>
    <row r="661" spans="1:7" ht="18">
      <c r="A661" s="461"/>
      <c r="B661" s="347"/>
      <c r="C661" s="344"/>
      <c r="D661" s="344"/>
      <c r="E661" s="344"/>
      <c r="F661" s="344"/>
      <c r="G661" s="344"/>
    </row>
    <row r="662" spans="1:7" ht="18">
      <c r="A662" s="461"/>
      <c r="B662" s="347"/>
      <c r="C662" s="344"/>
      <c r="D662" s="344"/>
      <c r="E662" s="344"/>
      <c r="F662" s="344"/>
      <c r="G662" s="344"/>
    </row>
    <row r="663" spans="1:7" ht="18">
      <c r="A663" s="461"/>
      <c r="B663" s="347"/>
      <c r="C663" s="344"/>
      <c r="D663" s="344"/>
      <c r="E663" s="344"/>
      <c r="F663" s="344"/>
      <c r="G663" s="344"/>
    </row>
    <row r="664" spans="1:7" ht="18">
      <c r="A664" s="461"/>
      <c r="B664" s="347"/>
      <c r="C664" s="344"/>
      <c r="D664" s="344"/>
      <c r="E664" s="344"/>
      <c r="F664" s="344"/>
      <c r="G664" s="344"/>
    </row>
    <row r="665" spans="1:7" ht="18">
      <c r="A665" s="461"/>
      <c r="B665" s="347"/>
      <c r="C665" s="344"/>
      <c r="D665" s="344"/>
      <c r="E665" s="344"/>
      <c r="F665" s="344"/>
      <c r="G665" s="344"/>
    </row>
    <row r="666" spans="1:7" ht="18">
      <c r="A666" s="461"/>
      <c r="B666" s="347"/>
      <c r="C666" s="344"/>
      <c r="D666" s="344"/>
      <c r="E666" s="344"/>
      <c r="F666" s="344"/>
      <c r="G666" s="344"/>
    </row>
    <row r="667" spans="1:7" ht="18">
      <c r="A667" s="461"/>
      <c r="B667" s="347"/>
      <c r="C667" s="344"/>
      <c r="D667" s="344"/>
      <c r="E667" s="344"/>
      <c r="F667" s="344"/>
      <c r="G667" s="344"/>
    </row>
    <row r="668" spans="1:7" ht="18">
      <c r="A668" s="461"/>
      <c r="B668" s="347"/>
      <c r="C668" s="344"/>
      <c r="D668" s="344"/>
      <c r="E668" s="344"/>
      <c r="F668" s="344"/>
      <c r="G668" s="344"/>
    </row>
    <row r="669" spans="1:7" ht="18">
      <c r="A669" s="461"/>
      <c r="B669" s="347"/>
      <c r="C669" s="344"/>
      <c r="D669" s="344"/>
      <c r="E669" s="344"/>
      <c r="F669" s="344"/>
      <c r="G669" s="344"/>
    </row>
    <row r="670" spans="1:7" ht="18">
      <c r="A670" s="461"/>
      <c r="B670" s="347"/>
      <c r="C670" s="344"/>
      <c r="D670" s="344"/>
      <c r="E670" s="344"/>
      <c r="F670" s="344"/>
      <c r="G670" s="344"/>
    </row>
    <row r="671" spans="1:7" ht="18">
      <c r="A671" s="461"/>
      <c r="B671" s="347"/>
      <c r="C671" s="344"/>
      <c r="D671" s="344"/>
      <c r="E671" s="344"/>
      <c r="F671" s="344"/>
      <c r="G671" s="344"/>
    </row>
    <row r="672" spans="1:7" ht="18">
      <c r="A672" s="461"/>
      <c r="B672" s="347"/>
      <c r="C672" s="344"/>
      <c r="D672" s="344"/>
      <c r="E672" s="344"/>
      <c r="F672" s="344"/>
      <c r="G672" s="344"/>
    </row>
    <row r="673" spans="1:7" ht="18">
      <c r="A673" s="461"/>
      <c r="B673" s="347"/>
      <c r="C673" s="344"/>
      <c r="D673" s="344"/>
      <c r="E673" s="344"/>
      <c r="F673" s="344"/>
      <c r="G673" s="344"/>
    </row>
    <row r="674" spans="1:7" ht="18">
      <c r="A674" s="461"/>
      <c r="B674" s="347"/>
      <c r="C674" s="344"/>
      <c r="D674" s="344"/>
      <c r="E674" s="344"/>
      <c r="F674" s="344"/>
      <c r="G674" s="344"/>
    </row>
    <row r="675" spans="1:7" ht="18">
      <c r="A675" s="461"/>
      <c r="B675" s="347"/>
      <c r="C675" s="344"/>
      <c r="D675" s="344"/>
      <c r="E675" s="344"/>
      <c r="F675" s="344"/>
      <c r="G675" s="344"/>
    </row>
    <row r="676" spans="1:7" ht="18">
      <c r="A676" s="461"/>
      <c r="B676" s="347"/>
      <c r="C676" s="344"/>
      <c r="D676" s="344"/>
      <c r="E676" s="344"/>
      <c r="F676" s="344"/>
      <c r="G676" s="344"/>
    </row>
    <row r="677" spans="1:7" ht="18">
      <c r="A677" s="461"/>
      <c r="B677" s="347"/>
      <c r="C677" s="344"/>
      <c r="D677" s="344"/>
      <c r="E677" s="344"/>
      <c r="F677" s="344"/>
      <c r="G677" s="344"/>
    </row>
    <row r="678" spans="1:7" ht="18">
      <c r="A678" s="461"/>
      <c r="B678" s="347"/>
      <c r="C678" s="344"/>
      <c r="D678" s="344"/>
      <c r="E678" s="344"/>
      <c r="F678" s="344"/>
      <c r="G678" s="344"/>
    </row>
    <row r="679" spans="1:7" ht="18">
      <c r="A679" s="461"/>
      <c r="B679" s="347"/>
      <c r="C679" s="344"/>
      <c r="D679" s="344"/>
      <c r="E679" s="344"/>
      <c r="F679" s="344"/>
      <c r="G679" s="344"/>
    </row>
    <row r="680" spans="1:7" ht="18">
      <c r="A680" s="461"/>
      <c r="B680" s="347"/>
      <c r="C680" s="344"/>
      <c r="D680" s="344"/>
      <c r="E680" s="344"/>
      <c r="F680" s="344"/>
      <c r="G680" s="344"/>
    </row>
    <row r="681" spans="1:7" ht="18">
      <c r="A681" s="461"/>
      <c r="B681" s="347"/>
      <c r="C681" s="344"/>
      <c r="D681" s="344"/>
      <c r="E681" s="344"/>
      <c r="F681" s="344"/>
      <c r="G681" s="344"/>
    </row>
    <row r="682" spans="1:7" ht="18">
      <c r="A682" s="461"/>
      <c r="B682" s="347"/>
      <c r="C682" s="344"/>
      <c r="D682" s="344"/>
      <c r="E682" s="344"/>
      <c r="F682" s="344"/>
      <c r="G682" s="344"/>
    </row>
    <row r="683" spans="1:7" ht="18">
      <c r="A683" s="461"/>
      <c r="B683" s="347"/>
      <c r="C683" s="344"/>
      <c r="D683" s="344"/>
      <c r="E683" s="344"/>
      <c r="F683" s="344"/>
      <c r="G683" s="344"/>
    </row>
    <row r="684" spans="1:7" ht="18">
      <c r="A684" s="461"/>
      <c r="B684" s="347"/>
      <c r="C684" s="344"/>
      <c r="D684" s="344"/>
      <c r="E684" s="344"/>
      <c r="F684" s="344"/>
      <c r="G684" s="344"/>
    </row>
    <row r="685" spans="1:7" ht="18">
      <c r="A685" s="461"/>
      <c r="B685" s="347"/>
      <c r="C685" s="344"/>
      <c r="D685" s="344"/>
      <c r="E685" s="344"/>
      <c r="F685" s="344"/>
      <c r="G685" s="344"/>
    </row>
    <row r="686" spans="1:7" ht="18">
      <c r="A686" s="461"/>
      <c r="B686" s="347"/>
      <c r="C686" s="344"/>
      <c r="D686" s="344"/>
      <c r="E686" s="344"/>
      <c r="F686" s="344"/>
      <c r="G686" s="344"/>
    </row>
    <row r="687" spans="1:7" ht="18">
      <c r="A687" s="461"/>
      <c r="B687" s="347"/>
      <c r="C687" s="344"/>
      <c r="D687" s="344"/>
      <c r="E687" s="344"/>
      <c r="F687" s="344"/>
      <c r="G687" s="344"/>
    </row>
    <row r="688" spans="1:7" ht="18">
      <c r="A688" s="461"/>
      <c r="B688" s="347"/>
      <c r="C688" s="344"/>
      <c r="D688" s="344"/>
      <c r="E688" s="344"/>
      <c r="F688" s="344"/>
      <c r="G688" s="344"/>
    </row>
    <row r="689" spans="1:7" ht="18">
      <c r="A689" s="461"/>
      <c r="B689" s="347"/>
      <c r="C689" s="344"/>
      <c r="D689" s="344"/>
      <c r="E689" s="344"/>
      <c r="F689" s="344"/>
      <c r="G689" s="344"/>
    </row>
    <row r="690" spans="1:7" ht="18">
      <c r="A690" s="461"/>
      <c r="B690" s="347"/>
      <c r="C690" s="344"/>
      <c r="D690" s="344"/>
      <c r="E690" s="344"/>
      <c r="F690" s="344"/>
      <c r="G690" s="344"/>
    </row>
    <row r="691" spans="1:7" ht="18">
      <c r="A691" s="461"/>
      <c r="B691" s="347"/>
      <c r="C691" s="344"/>
      <c r="D691" s="344"/>
      <c r="E691" s="344"/>
      <c r="F691" s="344"/>
      <c r="G691" s="344"/>
    </row>
    <row r="692" spans="1:7" ht="18">
      <c r="A692" s="461"/>
      <c r="B692" s="347"/>
      <c r="C692" s="344"/>
      <c r="D692" s="344"/>
      <c r="E692" s="344"/>
      <c r="F692" s="344"/>
      <c r="G692" s="344"/>
    </row>
    <row r="693" spans="1:7" ht="18">
      <c r="A693" s="461"/>
      <c r="B693" s="347"/>
      <c r="C693" s="344"/>
      <c r="D693" s="344"/>
      <c r="E693" s="344"/>
      <c r="F693" s="344"/>
      <c r="G693" s="344"/>
    </row>
    <row r="694" spans="1:7" ht="18">
      <c r="A694" s="461"/>
      <c r="B694" s="347"/>
      <c r="C694" s="344"/>
      <c r="D694" s="344"/>
      <c r="E694" s="344"/>
      <c r="F694" s="344"/>
      <c r="G694" s="344"/>
    </row>
    <row r="695" spans="1:7" ht="18">
      <c r="A695" s="461"/>
      <c r="B695" s="347"/>
      <c r="C695" s="344"/>
      <c r="D695" s="344"/>
      <c r="E695" s="344"/>
      <c r="F695" s="344"/>
      <c r="G695" s="344"/>
    </row>
    <row r="696" spans="1:7" ht="18">
      <c r="A696" s="461"/>
      <c r="B696" s="347"/>
      <c r="C696" s="344"/>
      <c r="D696" s="344"/>
      <c r="E696" s="344"/>
      <c r="F696" s="344"/>
      <c r="G696" s="344"/>
    </row>
    <row r="697" spans="1:7" ht="18">
      <c r="A697" s="461"/>
      <c r="B697" s="347"/>
      <c r="C697" s="344"/>
      <c r="D697" s="344"/>
      <c r="E697" s="344"/>
      <c r="F697" s="344"/>
      <c r="G697" s="344"/>
    </row>
    <row r="698" spans="1:7" ht="18">
      <c r="A698" s="461"/>
      <c r="B698" s="347"/>
      <c r="C698" s="344"/>
      <c r="D698" s="344"/>
      <c r="E698" s="344"/>
      <c r="F698" s="344"/>
      <c r="G698" s="344"/>
    </row>
    <row r="699" spans="1:7" ht="18">
      <c r="A699" s="461"/>
      <c r="B699" s="347"/>
      <c r="C699" s="344"/>
      <c r="D699" s="344"/>
      <c r="E699" s="344"/>
      <c r="F699" s="344"/>
      <c r="G699" s="344"/>
    </row>
    <row r="700" spans="1:7" ht="18">
      <c r="A700" s="461"/>
      <c r="B700" s="347"/>
      <c r="C700" s="344"/>
      <c r="D700" s="344"/>
      <c r="E700" s="344"/>
      <c r="F700" s="344"/>
      <c r="G700" s="344"/>
    </row>
    <row r="701" spans="1:7" ht="18">
      <c r="A701" s="461"/>
      <c r="B701" s="347"/>
      <c r="C701" s="344"/>
      <c r="D701" s="344"/>
      <c r="E701" s="344"/>
      <c r="F701" s="344"/>
      <c r="G701" s="344"/>
    </row>
    <row r="702" spans="1:7" ht="18">
      <c r="A702" s="461"/>
      <c r="B702" s="347"/>
      <c r="C702" s="344"/>
      <c r="D702" s="344"/>
      <c r="E702" s="344"/>
      <c r="F702" s="344"/>
      <c r="G702" s="344"/>
    </row>
    <row r="703" spans="1:7" ht="18">
      <c r="A703" s="461"/>
      <c r="B703" s="347"/>
      <c r="C703" s="344"/>
      <c r="D703" s="344"/>
      <c r="E703" s="344"/>
      <c r="F703" s="344"/>
      <c r="G703" s="344"/>
    </row>
    <row r="704" spans="1:7" ht="18">
      <c r="A704" s="461"/>
      <c r="B704" s="347"/>
      <c r="C704" s="344"/>
      <c r="D704" s="344"/>
      <c r="E704" s="344"/>
      <c r="F704" s="344"/>
      <c r="G704" s="344"/>
    </row>
    <row r="705" spans="1:7" ht="18">
      <c r="A705" s="461"/>
      <c r="B705" s="347"/>
      <c r="C705" s="344"/>
      <c r="D705" s="344"/>
      <c r="E705" s="344"/>
      <c r="F705" s="344"/>
      <c r="G705" s="344"/>
    </row>
    <row r="706" spans="1:7" ht="18">
      <c r="A706" s="461"/>
      <c r="B706" s="347"/>
      <c r="C706" s="344"/>
      <c r="D706" s="344"/>
      <c r="E706" s="344"/>
      <c r="F706" s="344"/>
      <c r="G706" s="344"/>
    </row>
    <row r="707" spans="1:7" ht="18">
      <c r="A707" s="461"/>
      <c r="B707" s="347"/>
      <c r="C707" s="344"/>
      <c r="D707" s="344"/>
      <c r="E707" s="344"/>
      <c r="F707" s="344"/>
      <c r="G707" s="344"/>
    </row>
    <row r="708" spans="1:7" ht="18">
      <c r="A708" s="461"/>
      <c r="B708" s="347"/>
      <c r="C708" s="344"/>
      <c r="D708" s="344"/>
      <c r="E708" s="344"/>
      <c r="F708" s="344"/>
      <c r="G708" s="344"/>
    </row>
    <row r="709" spans="1:7" ht="18">
      <c r="A709" s="461"/>
      <c r="B709" s="347"/>
      <c r="C709" s="344"/>
      <c r="D709" s="344"/>
      <c r="E709" s="344"/>
      <c r="F709" s="344"/>
      <c r="G709" s="344"/>
    </row>
    <row r="710" spans="1:7" ht="18">
      <c r="A710" s="461"/>
      <c r="B710" s="347"/>
      <c r="C710" s="344"/>
      <c r="D710" s="344"/>
      <c r="E710" s="344"/>
      <c r="F710" s="344"/>
      <c r="G710" s="344"/>
    </row>
    <row r="711" spans="1:7" ht="18">
      <c r="A711" s="461"/>
      <c r="B711" s="347"/>
      <c r="C711" s="344"/>
      <c r="D711" s="344"/>
      <c r="E711" s="344"/>
      <c r="F711" s="344"/>
      <c r="G711" s="344"/>
    </row>
    <row r="712" spans="1:7" ht="18">
      <c r="A712" s="461"/>
      <c r="B712" s="347"/>
      <c r="C712" s="344"/>
      <c r="D712" s="344"/>
      <c r="E712" s="344"/>
      <c r="F712" s="344"/>
      <c r="G712" s="344"/>
    </row>
    <row r="713" spans="1:7" ht="18">
      <c r="A713" s="461"/>
      <c r="B713" s="347"/>
      <c r="C713" s="344"/>
      <c r="D713" s="344"/>
      <c r="E713" s="344"/>
      <c r="F713" s="344"/>
      <c r="G713" s="344"/>
    </row>
    <row r="714" spans="1:7" ht="18">
      <c r="A714" s="461"/>
      <c r="B714" s="347"/>
      <c r="C714" s="344"/>
      <c r="D714" s="344"/>
      <c r="E714" s="344"/>
      <c r="F714" s="344"/>
      <c r="G714" s="344"/>
    </row>
    <row r="715" spans="1:7" ht="18">
      <c r="A715" s="461"/>
      <c r="B715" s="347"/>
      <c r="C715" s="344"/>
      <c r="D715" s="344"/>
      <c r="E715" s="344"/>
      <c r="F715" s="344"/>
      <c r="G715" s="344"/>
    </row>
    <row r="716" spans="1:7" ht="18">
      <c r="A716" s="461"/>
      <c r="B716" s="347"/>
      <c r="C716" s="344"/>
      <c r="D716" s="344"/>
      <c r="E716" s="344"/>
      <c r="F716" s="344"/>
      <c r="G716" s="344"/>
    </row>
    <row r="717" spans="1:7" ht="18">
      <c r="A717" s="461"/>
      <c r="B717" s="347"/>
      <c r="C717" s="344"/>
      <c r="D717" s="344"/>
      <c r="E717" s="344"/>
      <c r="F717" s="344"/>
      <c r="G717" s="344"/>
    </row>
    <row r="718" spans="1:7" ht="18">
      <c r="A718" s="461"/>
      <c r="B718" s="347"/>
      <c r="C718" s="344"/>
      <c r="D718" s="344"/>
      <c r="E718" s="344"/>
      <c r="F718" s="344"/>
      <c r="G718" s="344"/>
    </row>
    <row r="719" spans="1:7" ht="18">
      <c r="A719" s="461"/>
      <c r="B719" s="347"/>
      <c r="C719" s="344"/>
      <c r="D719" s="344"/>
      <c r="E719" s="344"/>
      <c r="F719" s="344"/>
      <c r="G719" s="344"/>
    </row>
    <row r="720" spans="1:7" ht="18">
      <c r="A720" s="461"/>
      <c r="B720" s="347"/>
      <c r="C720" s="344"/>
      <c r="D720" s="344"/>
      <c r="E720" s="344"/>
      <c r="F720" s="344"/>
      <c r="G720" s="344"/>
    </row>
    <row r="721" spans="1:7" ht="18">
      <c r="A721" s="461"/>
      <c r="B721" s="347"/>
      <c r="C721" s="344"/>
      <c r="D721" s="344"/>
      <c r="E721" s="344"/>
      <c r="F721" s="344"/>
      <c r="G721" s="344"/>
    </row>
    <row r="722" spans="1:7" ht="18">
      <c r="A722" s="461"/>
      <c r="B722" s="347"/>
      <c r="C722" s="344"/>
      <c r="D722" s="344"/>
      <c r="E722" s="344"/>
      <c r="F722" s="344"/>
      <c r="G722" s="344"/>
    </row>
    <row r="723" spans="1:7" ht="18">
      <c r="A723" s="461"/>
      <c r="B723" s="347"/>
      <c r="C723" s="344"/>
      <c r="D723" s="344"/>
      <c r="E723" s="344"/>
      <c r="F723" s="344"/>
      <c r="G723" s="344"/>
    </row>
    <row r="724" spans="1:7" ht="18">
      <c r="A724" s="461"/>
      <c r="B724" s="347"/>
      <c r="C724" s="344"/>
      <c r="D724" s="344"/>
      <c r="E724" s="344"/>
      <c r="F724" s="344"/>
      <c r="G724" s="344"/>
    </row>
    <row r="725" spans="1:7" ht="18">
      <c r="A725" s="461"/>
      <c r="B725" s="347"/>
      <c r="C725" s="344"/>
      <c r="D725" s="344"/>
      <c r="E725" s="344"/>
      <c r="F725" s="344"/>
      <c r="G725" s="344"/>
    </row>
    <row r="726" spans="1:7" ht="18">
      <c r="A726" s="461"/>
      <c r="B726" s="347"/>
      <c r="C726" s="344"/>
      <c r="D726" s="344"/>
      <c r="E726" s="344"/>
      <c r="F726" s="344"/>
      <c r="G726" s="344"/>
    </row>
    <row r="727" spans="1:7" ht="18">
      <c r="A727" s="461"/>
      <c r="B727" s="347"/>
      <c r="C727" s="344"/>
      <c r="D727" s="344"/>
      <c r="E727" s="344"/>
      <c r="F727" s="344"/>
      <c r="G727" s="344"/>
    </row>
    <row r="728" spans="1:7" ht="18">
      <c r="A728" s="461"/>
      <c r="B728" s="347"/>
      <c r="C728" s="344"/>
      <c r="D728" s="344"/>
      <c r="E728" s="344"/>
      <c r="F728" s="344"/>
      <c r="G728" s="344"/>
    </row>
    <row r="729" spans="1:7" ht="18">
      <c r="A729" s="461"/>
      <c r="B729" s="347"/>
      <c r="C729" s="344"/>
      <c r="D729" s="344"/>
      <c r="E729" s="344"/>
      <c r="F729" s="344"/>
      <c r="G729" s="344"/>
    </row>
    <row r="730" spans="1:7" ht="18">
      <c r="A730" s="461"/>
      <c r="B730" s="347"/>
      <c r="C730" s="344"/>
      <c r="D730" s="344"/>
      <c r="E730" s="344"/>
      <c r="F730" s="344"/>
      <c r="G730" s="344"/>
    </row>
    <row r="731" spans="1:7" ht="18">
      <c r="A731" s="461"/>
      <c r="B731" s="347"/>
      <c r="C731" s="344"/>
      <c r="D731" s="344"/>
      <c r="E731" s="344"/>
      <c r="F731" s="344"/>
      <c r="G731" s="344"/>
    </row>
    <row r="732" spans="1:7" ht="18">
      <c r="A732" s="461"/>
      <c r="B732" s="347"/>
      <c r="C732" s="344"/>
      <c r="D732" s="344"/>
      <c r="E732" s="344"/>
      <c r="F732" s="344"/>
      <c r="G732" s="344"/>
    </row>
    <row r="733" spans="1:7" ht="18">
      <c r="A733" s="461"/>
      <c r="B733" s="347"/>
      <c r="C733" s="344"/>
      <c r="D733" s="344"/>
      <c r="E733" s="344"/>
      <c r="F733" s="344"/>
      <c r="G733" s="344"/>
    </row>
    <row r="734" spans="1:7" ht="18">
      <c r="A734" s="461"/>
      <c r="B734" s="347"/>
      <c r="C734" s="344"/>
      <c r="D734" s="344"/>
      <c r="E734" s="344"/>
      <c r="F734" s="344"/>
      <c r="G734" s="344"/>
    </row>
    <row r="735" spans="1:7" ht="18">
      <c r="A735" s="461"/>
      <c r="B735" s="347"/>
      <c r="C735" s="344"/>
      <c r="D735" s="344"/>
      <c r="E735" s="344"/>
      <c r="F735" s="344"/>
      <c r="G735" s="344"/>
    </row>
    <row r="736" spans="1:7" ht="18">
      <c r="A736" s="461"/>
      <c r="B736" s="347"/>
      <c r="C736" s="344"/>
      <c r="D736" s="344"/>
      <c r="E736" s="344"/>
      <c r="F736" s="344"/>
      <c r="G736" s="344"/>
    </row>
    <row r="737" spans="1:7" ht="18">
      <c r="A737" s="461"/>
      <c r="B737" s="347"/>
      <c r="C737" s="344"/>
      <c r="D737" s="344"/>
      <c r="E737" s="344"/>
      <c r="F737" s="344"/>
      <c r="G737" s="344"/>
    </row>
    <row r="738" spans="1:7" ht="18">
      <c r="A738" s="461"/>
      <c r="B738" s="347"/>
      <c r="C738" s="344"/>
      <c r="D738" s="344"/>
      <c r="E738" s="344"/>
      <c r="F738" s="344"/>
      <c r="G738" s="344"/>
    </row>
    <row r="739" spans="1:7" ht="18">
      <c r="A739" s="461"/>
      <c r="B739" s="347"/>
      <c r="C739" s="344"/>
      <c r="D739" s="344"/>
      <c r="E739" s="344"/>
      <c r="F739" s="344"/>
      <c r="G739" s="344"/>
    </row>
    <row r="740" spans="1:7" ht="18">
      <c r="A740" s="461"/>
      <c r="B740" s="347"/>
      <c r="C740" s="344"/>
      <c r="D740" s="344"/>
      <c r="E740" s="344"/>
      <c r="F740" s="344"/>
      <c r="G740" s="344"/>
    </row>
    <row r="741" spans="1:7" ht="18">
      <c r="A741" s="461"/>
      <c r="B741" s="347"/>
      <c r="C741" s="344"/>
      <c r="D741" s="344"/>
      <c r="E741" s="344"/>
      <c r="F741" s="344"/>
      <c r="G741" s="344"/>
    </row>
    <row r="742" spans="1:7" ht="18">
      <c r="A742" s="461"/>
      <c r="B742" s="347"/>
      <c r="C742" s="344"/>
      <c r="D742" s="344"/>
      <c r="E742" s="344"/>
      <c r="F742" s="344"/>
      <c r="G742" s="344"/>
    </row>
    <row r="743" spans="1:7" ht="18">
      <c r="A743" s="461"/>
      <c r="B743" s="347"/>
      <c r="C743" s="344"/>
      <c r="D743" s="344"/>
      <c r="E743" s="344"/>
      <c r="F743" s="344"/>
      <c r="G743" s="344"/>
    </row>
    <row r="744" spans="1:7" ht="18">
      <c r="A744" s="461"/>
      <c r="B744" s="347"/>
      <c r="C744" s="344"/>
      <c r="D744" s="344"/>
      <c r="E744" s="344"/>
      <c r="F744" s="344"/>
      <c r="G744" s="344"/>
    </row>
    <row r="745" spans="1:7" ht="18">
      <c r="A745" s="461"/>
      <c r="B745" s="347"/>
      <c r="C745" s="344"/>
      <c r="D745" s="344"/>
      <c r="E745" s="344"/>
      <c r="F745" s="344"/>
      <c r="G745" s="344"/>
    </row>
    <row r="746" spans="1:7" ht="18">
      <c r="A746" s="461"/>
      <c r="B746" s="347"/>
      <c r="C746" s="344"/>
      <c r="D746" s="344"/>
      <c r="E746" s="344"/>
      <c r="F746" s="344"/>
      <c r="G746" s="344"/>
    </row>
    <row r="747" spans="1:7" ht="18">
      <c r="A747" s="461"/>
      <c r="B747" s="347"/>
      <c r="C747" s="344"/>
      <c r="D747" s="344"/>
      <c r="E747" s="344"/>
      <c r="F747" s="344"/>
      <c r="G747" s="344"/>
    </row>
    <row r="748" spans="1:7" ht="18">
      <c r="A748" s="461"/>
      <c r="B748" s="347"/>
      <c r="C748" s="344"/>
      <c r="D748" s="344"/>
      <c r="E748" s="344"/>
      <c r="F748" s="344"/>
      <c r="G748" s="344"/>
    </row>
    <row r="749" spans="1:7" ht="18">
      <c r="A749" s="461"/>
      <c r="B749" s="347"/>
      <c r="C749" s="344"/>
      <c r="D749" s="344"/>
      <c r="E749" s="344"/>
      <c r="F749" s="344"/>
      <c r="G749" s="344"/>
    </row>
    <row r="750" spans="1:7" ht="18">
      <c r="A750" s="461"/>
      <c r="B750" s="347"/>
      <c r="C750" s="344"/>
      <c r="D750" s="344"/>
      <c r="E750" s="344"/>
      <c r="F750" s="344"/>
      <c r="G750" s="344"/>
    </row>
    <row r="751" spans="1:7" ht="18">
      <c r="A751" s="461"/>
      <c r="B751" s="347"/>
      <c r="C751" s="344"/>
      <c r="D751" s="344"/>
      <c r="E751" s="344"/>
      <c r="F751" s="344"/>
      <c r="G751" s="344"/>
    </row>
    <row r="752" spans="1:7" ht="18">
      <c r="A752" s="461"/>
      <c r="B752" s="347"/>
      <c r="C752" s="344"/>
      <c r="D752" s="344"/>
      <c r="E752" s="344"/>
      <c r="F752" s="344"/>
      <c r="G752" s="344"/>
    </row>
    <row r="753" spans="1:7" ht="18">
      <c r="A753" s="461"/>
      <c r="B753" s="347"/>
      <c r="C753" s="344"/>
      <c r="D753" s="344"/>
      <c r="E753" s="344"/>
      <c r="F753" s="344"/>
      <c r="G753" s="344"/>
    </row>
    <row r="754" spans="1:7" ht="18">
      <c r="A754" s="461"/>
      <c r="B754" s="347"/>
      <c r="C754" s="344"/>
      <c r="D754" s="344"/>
      <c r="E754" s="344"/>
      <c r="F754" s="344"/>
      <c r="G754" s="344"/>
    </row>
    <row r="755" spans="1:7" ht="18">
      <c r="A755" s="461"/>
      <c r="B755" s="347"/>
      <c r="C755" s="344"/>
      <c r="D755" s="344"/>
      <c r="E755" s="344"/>
      <c r="F755" s="344"/>
      <c r="G755" s="344"/>
    </row>
    <row r="756" spans="1:7" ht="18">
      <c r="A756" s="461"/>
      <c r="B756" s="347"/>
      <c r="C756" s="344"/>
      <c r="D756" s="344"/>
      <c r="E756" s="344"/>
      <c r="F756" s="344"/>
      <c r="G756" s="344"/>
    </row>
    <row r="757" spans="1:7" ht="18">
      <c r="A757" s="461"/>
      <c r="B757" s="347"/>
      <c r="C757" s="344"/>
      <c r="D757" s="344"/>
      <c r="E757" s="344"/>
      <c r="F757" s="344"/>
      <c r="G757" s="344"/>
    </row>
    <row r="758" spans="1:7" ht="18">
      <c r="A758" s="461"/>
      <c r="B758" s="347"/>
      <c r="C758" s="344"/>
      <c r="D758" s="344"/>
      <c r="E758" s="344"/>
      <c r="F758" s="344"/>
      <c r="G758" s="344"/>
    </row>
    <row r="759" spans="1:7" ht="18">
      <c r="A759" s="461"/>
      <c r="B759" s="347"/>
      <c r="C759" s="344"/>
      <c r="D759" s="344"/>
      <c r="E759" s="344"/>
      <c r="F759" s="344"/>
      <c r="G759" s="344"/>
    </row>
    <row r="760" spans="1:7" ht="18">
      <c r="A760" s="461"/>
      <c r="B760" s="347"/>
      <c r="C760" s="344"/>
      <c r="D760" s="344"/>
      <c r="E760" s="344"/>
      <c r="F760" s="344"/>
      <c r="G760" s="344"/>
    </row>
    <row r="761" spans="1:7" ht="18">
      <c r="A761" s="461"/>
      <c r="B761" s="347"/>
      <c r="C761" s="344"/>
      <c r="D761" s="344"/>
      <c r="E761" s="344"/>
      <c r="F761" s="344"/>
      <c r="G761" s="344"/>
    </row>
    <row r="762" spans="1:7" ht="18">
      <c r="A762" s="461"/>
      <c r="B762" s="347"/>
      <c r="C762" s="344"/>
      <c r="D762" s="344"/>
      <c r="E762" s="344"/>
      <c r="F762" s="344"/>
      <c r="G762" s="344"/>
    </row>
    <row r="763" spans="1:7" ht="18">
      <c r="A763" s="461"/>
      <c r="B763" s="347"/>
      <c r="C763" s="344"/>
      <c r="D763" s="344"/>
      <c r="E763" s="344"/>
      <c r="F763" s="344"/>
      <c r="G763" s="344"/>
    </row>
    <row r="764" spans="1:7" ht="18">
      <c r="A764" s="461"/>
      <c r="B764" s="347"/>
      <c r="C764" s="344"/>
      <c r="D764" s="344"/>
      <c r="E764" s="344"/>
      <c r="F764" s="344"/>
      <c r="G764" s="344"/>
    </row>
    <row r="765" spans="1:7" ht="18">
      <c r="A765" s="461"/>
      <c r="B765" s="347"/>
      <c r="C765" s="344"/>
      <c r="D765" s="344"/>
      <c r="E765" s="344"/>
      <c r="F765" s="344"/>
      <c r="G765" s="344"/>
    </row>
    <row r="766" spans="1:7" ht="18">
      <c r="A766" s="461"/>
      <c r="B766" s="347"/>
      <c r="C766" s="344"/>
      <c r="D766" s="344"/>
      <c r="E766" s="344"/>
      <c r="F766" s="344"/>
      <c r="G766" s="344"/>
    </row>
    <row r="767" spans="1:7" ht="18">
      <c r="A767" s="461"/>
      <c r="B767" s="347"/>
      <c r="C767" s="344"/>
      <c r="D767" s="344"/>
      <c r="E767" s="344"/>
      <c r="F767" s="344"/>
      <c r="G767" s="344"/>
    </row>
    <row r="768" spans="1:7" ht="18">
      <c r="A768" s="461"/>
      <c r="B768" s="347"/>
      <c r="C768" s="344"/>
      <c r="D768" s="344"/>
      <c r="E768" s="344"/>
      <c r="F768" s="344"/>
      <c r="G768" s="344"/>
    </row>
    <row r="769" spans="1:7" ht="18">
      <c r="A769" s="461"/>
      <c r="B769" s="347"/>
      <c r="C769" s="344"/>
      <c r="D769" s="344"/>
      <c r="E769" s="344"/>
      <c r="F769" s="344"/>
      <c r="G769" s="344"/>
    </row>
    <row r="770" spans="1:7" ht="18">
      <c r="A770" s="461"/>
      <c r="B770" s="347"/>
      <c r="C770" s="344"/>
      <c r="D770" s="344"/>
      <c r="E770" s="344"/>
      <c r="F770" s="344"/>
      <c r="G770" s="344"/>
    </row>
    <row r="771" spans="1:7" ht="18">
      <c r="A771" s="461"/>
      <c r="B771" s="347"/>
      <c r="C771" s="344"/>
      <c r="D771" s="344"/>
      <c r="E771" s="344"/>
      <c r="F771" s="344"/>
      <c r="G771" s="344"/>
    </row>
    <row r="772" spans="1:7" ht="18">
      <c r="A772" s="461"/>
      <c r="B772" s="347"/>
      <c r="C772" s="344"/>
      <c r="D772" s="344"/>
      <c r="E772" s="344"/>
      <c r="F772" s="344"/>
      <c r="G772" s="344"/>
    </row>
    <row r="773" spans="1:7" ht="18">
      <c r="A773" s="461"/>
      <c r="B773" s="347"/>
      <c r="C773" s="344"/>
      <c r="D773" s="344"/>
      <c r="E773" s="344"/>
      <c r="F773" s="344"/>
      <c r="G773" s="344"/>
    </row>
    <row r="774" spans="1:7" ht="18">
      <c r="A774" s="461"/>
      <c r="B774" s="347"/>
      <c r="C774" s="344"/>
      <c r="D774" s="344"/>
      <c r="E774" s="344"/>
      <c r="F774" s="344"/>
      <c r="G774" s="344"/>
    </row>
    <row r="775" spans="1:7" ht="18">
      <c r="A775" s="461"/>
      <c r="B775" s="347"/>
      <c r="C775" s="344"/>
      <c r="D775" s="344"/>
      <c r="E775" s="344"/>
      <c r="F775" s="344"/>
      <c r="G775" s="344"/>
    </row>
    <row r="776" spans="1:7" ht="18">
      <c r="A776" s="461"/>
      <c r="B776" s="347"/>
      <c r="C776" s="344"/>
      <c r="D776" s="344"/>
      <c r="E776" s="344"/>
      <c r="F776" s="344"/>
      <c r="G776" s="344"/>
    </row>
    <row r="777" spans="1:7" ht="18">
      <c r="A777" s="461"/>
      <c r="B777" s="347"/>
      <c r="C777" s="344"/>
      <c r="D777" s="344"/>
      <c r="E777" s="344"/>
      <c r="F777" s="344"/>
      <c r="G777" s="344"/>
    </row>
    <row r="778" spans="1:7" ht="18">
      <c r="A778" s="461"/>
      <c r="B778" s="347"/>
      <c r="C778" s="344"/>
      <c r="D778" s="344"/>
      <c r="E778" s="344"/>
      <c r="F778" s="344"/>
      <c r="G778" s="344"/>
    </row>
    <row r="779" spans="1:7" ht="18">
      <c r="A779" s="461"/>
      <c r="B779" s="347"/>
      <c r="C779" s="344"/>
      <c r="D779" s="344"/>
      <c r="E779" s="344"/>
      <c r="F779" s="344"/>
      <c r="G779" s="344"/>
    </row>
    <row r="780" spans="1:7" ht="18">
      <c r="A780" s="461"/>
      <c r="B780" s="347"/>
      <c r="C780" s="344"/>
      <c r="D780" s="344"/>
      <c r="E780" s="344"/>
      <c r="F780" s="344"/>
      <c r="G780" s="344"/>
    </row>
    <row r="781" spans="1:7" ht="18">
      <c r="A781" s="461"/>
      <c r="B781" s="347"/>
      <c r="C781" s="344"/>
      <c r="D781" s="344"/>
      <c r="E781" s="344"/>
      <c r="F781" s="344"/>
      <c r="G781" s="344"/>
    </row>
    <row r="782" spans="1:7" ht="18">
      <c r="A782" s="461"/>
      <c r="B782" s="347"/>
      <c r="C782" s="344"/>
      <c r="D782" s="344"/>
      <c r="E782" s="344"/>
      <c r="F782" s="344"/>
      <c r="G782" s="344"/>
    </row>
    <row r="783" spans="1:7" ht="18">
      <c r="A783" s="461"/>
      <c r="B783" s="347"/>
      <c r="C783" s="344"/>
      <c r="D783" s="344"/>
      <c r="E783" s="344"/>
      <c r="F783" s="344"/>
      <c r="G783" s="344"/>
    </row>
    <row r="784" spans="1:7" ht="18">
      <c r="A784" s="461"/>
      <c r="B784" s="347"/>
      <c r="C784" s="344"/>
      <c r="D784" s="344"/>
      <c r="E784" s="344"/>
      <c r="F784" s="344"/>
      <c r="G784" s="344"/>
    </row>
    <row r="785" spans="1:7" ht="18">
      <c r="A785" s="461"/>
      <c r="B785" s="347"/>
      <c r="C785" s="344"/>
      <c r="D785" s="344"/>
      <c r="E785" s="344"/>
      <c r="F785" s="344"/>
      <c r="G785" s="344"/>
    </row>
    <row r="786" spans="1:7" ht="18">
      <c r="A786" s="461"/>
      <c r="B786" s="347"/>
      <c r="C786" s="344"/>
      <c r="D786" s="344"/>
      <c r="E786" s="344"/>
      <c r="F786" s="344"/>
      <c r="G786" s="344"/>
    </row>
    <row r="787" spans="1:7" ht="18">
      <c r="A787" s="461"/>
      <c r="B787" s="347"/>
      <c r="C787" s="344"/>
      <c r="D787" s="344"/>
      <c r="E787" s="344"/>
      <c r="F787" s="344"/>
      <c r="G787" s="344"/>
    </row>
    <row r="788" spans="1:7" ht="18">
      <c r="A788" s="461"/>
      <c r="B788" s="347"/>
      <c r="C788" s="344"/>
      <c r="D788" s="344"/>
      <c r="E788" s="344"/>
      <c r="F788" s="344"/>
      <c r="G788" s="344"/>
    </row>
    <row r="789" spans="1:7" ht="18">
      <c r="A789" s="461"/>
      <c r="B789" s="347"/>
      <c r="C789" s="344"/>
      <c r="D789" s="344"/>
      <c r="E789" s="344"/>
      <c r="F789" s="344"/>
      <c r="G789" s="344"/>
    </row>
    <row r="790" spans="1:7" ht="18">
      <c r="A790" s="461"/>
      <c r="B790" s="347"/>
      <c r="C790" s="344"/>
      <c r="D790" s="344"/>
      <c r="E790" s="344"/>
      <c r="F790" s="344"/>
      <c r="G790" s="344"/>
    </row>
    <row r="791" spans="1:7" ht="18">
      <c r="A791" s="461"/>
      <c r="B791" s="347"/>
      <c r="C791" s="344"/>
      <c r="D791" s="344"/>
      <c r="E791" s="344"/>
      <c r="F791" s="344"/>
      <c r="G791" s="344"/>
    </row>
    <row r="792" spans="1:7" ht="18">
      <c r="A792" s="461"/>
      <c r="B792" s="347"/>
      <c r="C792" s="344"/>
      <c r="D792" s="344"/>
      <c r="E792" s="344"/>
      <c r="F792" s="344"/>
      <c r="G792" s="344"/>
    </row>
    <row r="793" spans="1:7" ht="18">
      <c r="A793" s="461"/>
      <c r="B793" s="347"/>
      <c r="C793" s="344"/>
      <c r="D793" s="344"/>
      <c r="E793" s="344"/>
      <c r="F793" s="344"/>
      <c r="G793" s="344"/>
    </row>
    <row r="794" spans="1:7" ht="18">
      <c r="A794" s="461"/>
      <c r="B794" s="347"/>
      <c r="C794" s="344"/>
      <c r="D794" s="344"/>
      <c r="E794" s="344"/>
      <c r="F794" s="344"/>
      <c r="G794" s="344"/>
    </row>
    <row r="795" spans="1:7" ht="18">
      <c r="A795" s="461"/>
      <c r="B795" s="347"/>
      <c r="C795" s="344"/>
      <c r="D795" s="344"/>
      <c r="E795" s="344"/>
      <c r="F795" s="344"/>
      <c r="G795" s="344"/>
    </row>
    <row r="796" spans="1:7" ht="18">
      <c r="A796" s="461"/>
      <c r="B796" s="347"/>
      <c r="C796" s="344"/>
      <c r="D796" s="344"/>
      <c r="E796" s="344"/>
      <c r="F796" s="344"/>
      <c r="G796" s="344"/>
    </row>
    <row r="797" spans="1:7" ht="18">
      <c r="A797" s="461"/>
      <c r="B797" s="347"/>
      <c r="C797" s="344"/>
      <c r="D797" s="344"/>
      <c r="E797" s="344"/>
      <c r="F797" s="344"/>
      <c r="G797" s="344"/>
    </row>
    <row r="798" spans="1:7" ht="18">
      <c r="A798" s="461"/>
      <c r="B798" s="347"/>
      <c r="C798" s="344"/>
      <c r="D798" s="344"/>
      <c r="E798" s="344"/>
      <c r="F798" s="344"/>
      <c r="G798" s="344"/>
    </row>
    <row r="799" spans="1:7" ht="18">
      <c r="A799" s="461"/>
      <c r="B799" s="347"/>
      <c r="C799" s="344"/>
      <c r="D799" s="344"/>
      <c r="E799" s="344"/>
      <c r="F799" s="344"/>
      <c r="G799" s="344"/>
    </row>
    <row r="800" spans="1:7" ht="18">
      <c r="A800" s="461"/>
      <c r="B800" s="347"/>
      <c r="C800" s="344"/>
      <c r="D800" s="344"/>
      <c r="E800" s="344"/>
      <c r="F800" s="344"/>
      <c r="G800" s="344"/>
    </row>
    <row r="801" spans="1:7" ht="18">
      <c r="A801" s="461"/>
      <c r="B801" s="347"/>
      <c r="C801" s="344"/>
      <c r="D801" s="344"/>
      <c r="E801" s="344"/>
      <c r="F801" s="344"/>
      <c r="G801" s="344"/>
    </row>
    <row r="802" spans="1:7" ht="18">
      <c r="A802" s="461"/>
      <c r="B802" s="347"/>
      <c r="C802" s="344"/>
      <c r="D802" s="344"/>
      <c r="E802" s="344"/>
      <c r="F802" s="344"/>
      <c r="G802" s="344"/>
    </row>
    <row r="803" spans="1:7" ht="18">
      <c r="A803" s="461"/>
      <c r="B803" s="347"/>
      <c r="C803" s="344"/>
      <c r="D803" s="344"/>
      <c r="E803" s="344"/>
      <c r="F803" s="344"/>
      <c r="G803" s="344"/>
    </row>
    <row r="804" spans="1:7" ht="18">
      <c r="A804" s="461"/>
      <c r="B804" s="347"/>
      <c r="C804" s="344"/>
      <c r="D804" s="344"/>
      <c r="E804" s="344"/>
      <c r="F804" s="344"/>
      <c r="G804" s="344"/>
    </row>
    <row r="805" spans="1:7" ht="18">
      <c r="A805" s="461"/>
      <c r="B805" s="347"/>
      <c r="C805" s="344"/>
      <c r="D805" s="344"/>
      <c r="E805" s="344"/>
      <c r="F805" s="344"/>
      <c r="G805" s="344"/>
    </row>
    <row r="806" spans="1:7" ht="18">
      <c r="A806" s="461"/>
      <c r="B806" s="347"/>
      <c r="C806" s="344"/>
      <c r="D806" s="344"/>
      <c r="E806" s="344"/>
      <c r="F806" s="344"/>
      <c r="G806" s="344"/>
    </row>
    <row r="807" spans="1:7" ht="18">
      <c r="A807" s="461"/>
      <c r="B807" s="347"/>
      <c r="C807" s="344"/>
      <c r="D807" s="344"/>
      <c r="E807" s="344"/>
      <c r="F807" s="344"/>
      <c r="G807" s="344"/>
    </row>
    <row r="808" spans="1:7" ht="18">
      <c r="A808" s="461"/>
      <c r="B808" s="347"/>
      <c r="C808" s="344"/>
      <c r="D808" s="344"/>
      <c r="E808" s="344"/>
      <c r="F808" s="344"/>
      <c r="G808" s="344"/>
    </row>
    <row r="809" spans="1:7" ht="18">
      <c r="A809" s="461"/>
      <c r="B809" s="347"/>
      <c r="C809" s="344"/>
      <c r="D809" s="344"/>
      <c r="E809" s="344"/>
      <c r="F809" s="344"/>
      <c r="G809" s="344"/>
    </row>
    <row r="810" spans="1:7" ht="18">
      <c r="A810" s="461"/>
      <c r="B810" s="347"/>
      <c r="C810" s="344"/>
      <c r="D810" s="344"/>
      <c r="E810" s="344"/>
      <c r="F810" s="344"/>
      <c r="G810" s="344"/>
    </row>
    <row r="811" spans="1:7" ht="18">
      <c r="A811" s="461"/>
      <c r="B811" s="347"/>
      <c r="C811" s="344"/>
      <c r="D811" s="344"/>
      <c r="E811" s="344"/>
      <c r="F811" s="344"/>
      <c r="G811" s="344"/>
    </row>
    <row r="812" spans="1:7" ht="18">
      <c r="A812" s="461"/>
      <c r="B812" s="347"/>
      <c r="C812" s="344"/>
      <c r="D812" s="344"/>
      <c r="E812" s="344"/>
      <c r="F812" s="344"/>
      <c r="G812" s="344"/>
    </row>
    <row r="813" spans="1:7" ht="18">
      <c r="A813" s="461"/>
      <c r="B813" s="347"/>
      <c r="C813" s="344"/>
      <c r="D813" s="344"/>
      <c r="E813" s="344"/>
      <c r="F813" s="344"/>
      <c r="G813" s="344"/>
    </row>
    <row r="814" spans="1:7" ht="18">
      <c r="A814" s="461"/>
      <c r="B814" s="347"/>
      <c r="C814" s="344"/>
      <c r="D814" s="344"/>
      <c r="E814" s="344"/>
      <c r="F814" s="344"/>
      <c r="G814" s="344"/>
    </row>
    <row r="815" spans="1:7" ht="18">
      <c r="A815" s="461"/>
      <c r="B815" s="347"/>
      <c r="C815" s="344"/>
      <c r="D815" s="344"/>
      <c r="E815" s="344"/>
      <c r="F815" s="344"/>
      <c r="G815" s="344"/>
    </row>
    <row r="816" spans="1:7" ht="18">
      <c r="A816" s="461"/>
      <c r="B816" s="347"/>
      <c r="C816" s="344"/>
      <c r="D816" s="344"/>
      <c r="E816" s="344"/>
      <c r="F816" s="344"/>
      <c r="G816" s="344"/>
    </row>
    <row r="817" spans="1:7" ht="18">
      <c r="A817" s="461"/>
      <c r="B817" s="347"/>
      <c r="C817" s="344"/>
      <c r="D817" s="344"/>
      <c r="E817" s="344"/>
      <c r="F817" s="344"/>
      <c r="G817" s="344"/>
    </row>
    <row r="818" spans="1:7" ht="18">
      <c r="A818" s="461"/>
      <c r="B818" s="347"/>
      <c r="C818" s="344"/>
      <c r="D818" s="344"/>
      <c r="E818" s="344"/>
      <c r="F818" s="344"/>
      <c r="G818" s="344"/>
    </row>
    <row r="819" spans="1:7" ht="18">
      <c r="A819" s="461"/>
      <c r="B819" s="347"/>
      <c r="C819" s="344"/>
      <c r="D819" s="344"/>
      <c r="E819" s="344"/>
      <c r="F819" s="344"/>
      <c r="G819" s="344"/>
    </row>
    <row r="820" spans="1:7" ht="18">
      <c r="A820" s="461"/>
      <c r="B820" s="347"/>
      <c r="C820" s="344"/>
      <c r="D820" s="344"/>
      <c r="E820" s="344"/>
      <c r="F820" s="344"/>
      <c r="G820" s="344"/>
    </row>
    <row r="821" spans="1:7" ht="18">
      <c r="A821" s="461"/>
      <c r="B821" s="347"/>
      <c r="C821" s="344"/>
      <c r="D821" s="344"/>
      <c r="E821" s="344"/>
      <c r="F821" s="344"/>
      <c r="G821" s="344"/>
    </row>
    <row r="822" spans="1:7" ht="18">
      <c r="A822" s="461"/>
      <c r="B822" s="347"/>
      <c r="C822" s="344"/>
      <c r="D822" s="344"/>
      <c r="E822" s="344"/>
      <c r="F822" s="344"/>
      <c r="G822" s="344"/>
    </row>
    <row r="823" spans="1:7" ht="18">
      <c r="A823" s="461"/>
      <c r="B823" s="347"/>
      <c r="C823" s="344"/>
      <c r="D823" s="344"/>
      <c r="E823" s="344"/>
      <c r="F823" s="344"/>
      <c r="G823" s="344"/>
    </row>
    <row r="824" spans="1:7" ht="18">
      <c r="A824" s="461"/>
      <c r="B824" s="347"/>
      <c r="C824" s="344"/>
      <c r="D824" s="344"/>
      <c r="E824" s="344"/>
      <c r="F824" s="344"/>
      <c r="G824" s="344"/>
    </row>
    <row r="825" spans="1:7" ht="18">
      <c r="A825" s="461"/>
      <c r="B825" s="347"/>
      <c r="C825" s="344"/>
      <c r="D825" s="344"/>
      <c r="E825" s="344"/>
      <c r="F825" s="344"/>
      <c r="G825" s="344"/>
    </row>
    <row r="826" spans="1:7" ht="18">
      <c r="A826" s="461"/>
      <c r="B826" s="347"/>
      <c r="C826" s="344"/>
      <c r="D826" s="344"/>
      <c r="E826" s="344"/>
      <c r="F826" s="344"/>
      <c r="G826" s="344"/>
    </row>
    <row r="827" spans="1:7" ht="18">
      <c r="A827" s="461"/>
      <c r="B827" s="347"/>
      <c r="C827" s="344"/>
      <c r="D827" s="344"/>
      <c r="E827" s="344"/>
      <c r="F827" s="344"/>
      <c r="G827" s="344"/>
    </row>
    <row r="828" spans="1:7" ht="18">
      <c r="A828" s="461"/>
      <c r="B828" s="347"/>
      <c r="C828" s="344"/>
      <c r="D828" s="344"/>
      <c r="E828" s="344"/>
      <c r="F828" s="344"/>
      <c r="G828" s="344"/>
    </row>
    <row r="829" spans="1:7" ht="18">
      <c r="A829" s="461"/>
      <c r="B829" s="347"/>
      <c r="C829" s="344"/>
      <c r="D829" s="344"/>
      <c r="E829" s="344"/>
      <c r="F829" s="344"/>
      <c r="G829" s="344"/>
    </row>
    <row r="830" spans="1:7" ht="18">
      <c r="A830" s="461"/>
      <c r="B830" s="347"/>
      <c r="C830" s="344"/>
      <c r="D830" s="344"/>
      <c r="E830" s="344"/>
      <c r="F830" s="344"/>
      <c r="G830" s="344"/>
    </row>
    <row r="831" spans="1:7" ht="18">
      <c r="A831" s="461"/>
      <c r="B831" s="347"/>
      <c r="C831" s="344"/>
      <c r="D831" s="344"/>
      <c r="E831" s="344"/>
      <c r="F831" s="344"/>
      <c r="G831" s="344"/>
    </row>
    <row r="832" spans="1:7" ht="18">
      <c r="A832" s="461"/>
      <c r="B832" s="347"/>
      <c r="C832" s="344"/>
      <c r="D832" s="344"/>
      <c r="E832" s="344"/>
      <c r="F832" s="344"/>
      <c r="G832" s="344"/>
    </row>
    <row r="833" spans="1:7" ht="18">
      <c r="A833" s="461"/>
      <c r="B833" s="347"/>
      <c r="C833" s="344"/>
      <c r="D833" s="344"/>
      <c r="E833" s="344"/>
      <c r="F833" s="344"/>
      <c r="G833" s="344"/>
    </row>
    <row r="834" spans="1:7" ht="18">
      <c r="A834" s="461"/>
      <c r="B834" s="347"/>
      <c r="C834" s="344"/>
      <c r="D834" s="344"/>
      <c r="E834" s="344"/>
      <c r="F834" s="344"/>
      <c r="G834" s="344"/>
    </row>
    <row r="835" spans="1:7" ht="18">
      <c r="A835" s="461"/>
      <c r="B835" s="347"/>
      <c r="C835" s="344"/>
      <c r="D835" s="344"/>
      <c r="E835" s="344"/>
      <c r="F835" s="344"/>
      <c r="G835" s="344"/>
    </row>
    <row r="836" spans="1:7" ht="18">
      <c r="A836" s="461"/>
      <c r="B836" s="347"/>
      <c r="C836" s="344"/>
      <c r="D836" s="344"/>
      <c r="E836" s="344"/>
      <c r="F836" s="344"/>
      <c r="G836" s="344"/>
    </row>
    <row r="837" spans="1:7" ht="18">
      <c r="A837" s="461"/>
      <c r="B837" s="347"/>
      <c r="C837" s="344"/>
      <c r="D837" s="344"/>
      <c r="E837" s="344"/>
      <c r="F837" s="344"/>
      <c r="G837" s="344"/>
    </row>
    <row r="838" spans="1:7" ht="18">
      <c r="A838" s="461"/>
      <c r="B838" s="347"/>
      <c r="C838" s="344"/>
      <c r="D838" s="344"/>
      <c r="E838" s="344"/>
      <c r="F838" s="344"/>
      <c r="G838" s="344"/>
    </row>
    <row r="839" spans="1:7" ht="18">
      <c r="A839" s="461"/>
      <c r="B839" s="347"/>
      <c r="C839" s="344"/>
      <c r="D839" s="344"/>
      <c r="E839" s="344"/>
      <c r="F839" s="344"/>
      <c r="G839" s="344"/>
    </row>
    <row r="840" spans="1:7" ht="18">
      <c r="A840" s="461"/>
      <c r="B840" s="347"/>
      <c r="C840" s="344"/>
      <c r="D840" s="344"/>
      <c r="E840" s="344"/>
      <c r="F840" s="344"/>
      <c r="G840" s="344"/>
    </row>
    <row r="841" spans="1:7" ht="18">
      <c r="A841" s="461"/>
      <c r="B841" s="347"/>
      <c r="C841" s="344"/>
      <c r="D841" s="344"/>
      <c r="E841" s="344"/>
      <c r="F841" s="344"/>
      <c r="G841" s="344"/>
    </row>
    <row r="842" spans="1:7" ht="18">
      <c r="A842" s="461"/>
      <c r="B842" s="347"/>
      <c r="C842" s="344"/>
      <c r="D842" s="344"/>
      <c r="E842" s="344"/>
      <c r="F842" s="344"/>
      <c r="G842" s="344"/>
    </row>
    <row r="843" spans="1:7" ht="18">
      <c r="A843" s="461"/>
      <c r="B843" s="347"/>
      <c r="C843" s="344"/>
      <c r="D843" s="344"/>
      <c r="E843" s="344"/>
      <c r="F843" s="344"/>
      <c r="G843" s="344"/>
    </row>
    <row r="844" spans="1:7" ht="18">
      <c r="A844" s="461"/>
      <c r="B844" s="347"/>
      <c r="C844" s="344"/>
      <c r="D844" s="344"/>
      <c r="E844" s="344"/>
      <c r="F844" s="344"/>
      <c r="G844" s="344"/>
    </row>
    <row r="845" spans="1:7" ht="18">
      <c r="A845" s="461"/>
      <c r="B845" s="347"/>
      <c r="C845" s="344"/>
      <c r="D845" s="344"/>
      <c r="E845" s="344"/>
      <c r="F845" s="344"/>
      <c r="G845" s="344"/>
    </row>
    <row r="846" spans="1:7" ht="18">
      <c r="A846" s="461"/>
      <c r="B846" s="347"/>
      <c r="C846" s="344"/>
      <c r="D846" s="344"/>
      <c r="E846" s="344"/>
      <c r="F846" s="344"/>
      <c r="G846" s="344"/>
    </row>
    <row r="847" spans="1:7" ht="18">
      <c r="A847" s="461"/>
      <c r="B847" s="347"/>
      <c r="C847" s="344"/>
      <c r="D847" s="344"/>
      <c r="E847" s="344"/>
      <c r="F847" s="344"/>
      <c r="G847" s="344"/>
    </row>
    <row r="848" spans="1:7" ht="18">
      <c r="A848" s="461"/>
      <c r="B848" s="347"/>
      <c r="C848" s="344"/>
      <c r="D848" s="344"/>
      <c r="E848" s="344"/>
      <c r="F848" s="344"/>
      <c r="G848" s="344"/>
    </row>
    <row r="849" spans="1:7" ht="18">
      <c r="A849" s="461"/>
      <c r="B849" s="347"/>
      <c r="C849" s="344"/>
      <c r="D849" s="344"/>
      <c r="E849" s="344"/>
      <c r="F849" s="344"/>
      <c r="G849" s="344"/>
    </row>
    <row r="850" spans="1:7" ht="18">
      <c r="A850" s="461"/>
      <c r="B850" s="347"/>
      <c r="C850" s="344"/>
      <c r="D850" s="344"/>
      <c r="E850" s="344"/>
      <c r="F850" s="344"/>
      <c r="G850" s="344"/>
    </row>
    <row r="851" spans="1:7" ht="18">
      <c r="A851" s="461"/>
      <c r="B851" s="347"/>
      <c r="C851" s="344"/>
      <c r="D851" s="344"/>
      <c r="E851" s="344"/>
      <c r="F851" s="344"/>
      <c r="G851" s="344"/>
    </row>
    <row r="852" spans="1:7" ht="18">
      <c r="A852" s="461"/>
      <c r="B852" s="347"/>
      <c r="C852" s="344"/>
      <c r="D852" s="344"/>
      <c r="E852" s="344"/>
      <c r="F852" s="344"/>
      <c r="G852" s="344"/>
    </row>
    <row r="853" spans="1:7" ht="18">
      <c r="A853" s="461"/>
      <c r="B853" s="347"/>
      <c r="C853" s="344"/>
      <c r="D853" s="344"/>
      <c r="E853" s="344"/>
      <c r="F853" s="344"/>
      <c r="G853" s="344"/>
    </row>
    <row r="854" spans="1:7" ht="18">
      <c r="A854" s="461"/>
      <c r="B854" s="347"/>
      <c r="C854" s="344"/>
      <c r="D854" s="344"/>
      <c r="E854" s="344"/>
      <c r="F854" s="344"/>
      <c r="G854" s="344"/>
    </row>
    <row r="855" spans="1:7" ht="18">
      <c r="A855" s="461"/>
      <c r="B855" s="347"/>
      <c r="C855" s="344"/>
      <c r="D855" s="344"/>
      <c r="E855" s="344"/>
      <c r="F855" s="344"/>
      <c r="G855" s="344"/>
    </row>
    <row r="856" spans="1:7" ht="18">
      <c r="A856" s="461"/>
      <c r="B856" s="347"/>
      <c r="C856" s="344"/>
      <c r="D856" s="344"/>
      <c r="E856" s="344"/>
      <c r="F856" s="344"/>
      <c r="G856" s="344"/>
    </row>
    <row r="857" spans="1:7" ht="18">
      <c r="A857" s="461"/>
      <c r="B857" s="347"/>
      <c r="C857" s="344"/>
      <c r="D857" s="344"/>
      <c r="E857" s="344"/>
      <c r="F857" s="344"/>
      <c r="G857" s="344"/>
    </row>
    <row r="858" spans="1:7" ht="18">
      <c r="A858" s="461"/>
      <c r="B858" s="347"/>
      <c r="C858" s="344"/>
      <c r="D858" s="344"/>
      <c r="E858" s="344"/>
      <c r="F858" s="344"/>
      <c r="G858" s="344"/>
    </row>
    <row r="859" spans="1:7" ht="18">
      <c r="A859" s="461"/>
      <c r="B859" s="347"/>
      <c r="C859" s="344"/>
      <c r="D859" s="344"/>
      <c r="E859" s="344"/>
      <c r="F859" s="344"/>
      <c r="G859" s="344"/>
    </row>
    <row r="860" spans="1:7" ht="18">
      <c r="A860" s="461"/>
      <c r="B860" s="347"/>
      <c r="C860" s="344"/>
      <c r="D860" s="344"/>
      <c r="E860" s="344"/>
      <c r="F860" s="344"/>
      <c r="G860" s="344"/>
    </row>
    <row r="861" spans="1:7" ht="18">
      <c r="A861" s="461"/>
      <c r="B861" s="347"/>
      <c r="C861" s="344"/>
      <c r="D861" s="344"/>
      <c r="E861" s="344"/>
      <c r="F861" s="344"/>
      <c r="G861" s="344"/>
    </row>
    <row r="862" spans="1:7" ht="18">
      <c r="A862" s="461"/>
      <c r="B862" s="347"/>
      <c r="C862" s="344"/>
      <c r="D862" s="344"/>
      <c r="E862" s="344"/>
      <c r="F862" s="344"/>
      <c r="G862" s="344"/>
    </row>
    <row r="863" spans="1:7" ht="18">
      <c r="A863" s="461"/>
      <c r="B863" s="347"/>
      <c r="C863" s="344"/>
      <c r="D863" s="344"/>
      <c r="E863" s="344"/>
      <c r="F863" s="344"/>
      <c r="G863" s="344"/>
    </row>
    <row r="864" spans="1:7" ht="18">
      <c r="A864" s="461"/>
      <c r="B864" s="347"/>
      <c r="C864" s="344"/>
      <c r="D864" s="344"/>
      <c r="E864" s="344"/>
      <c r="F864" s="344"/>
      <c r="G864" s="344"/>
    </row>
    <row r="865" spans="1:7" ht="18">
      <c r="A865" s="461"/>
      <c r="B865" s="347"/>
      <c r="C865" s="344"/>
      <c r="D865" s="344"/>
      <c r="E865" s="344"/>
      <c r="F865" s="344"/>
      <c r="G865" s="344"/>
    </row>
    <row r="866" spans="1:7" ht="18">
      <c r="A866" s="461"/>
      <c r="B866" s="347"/>
      <c r="C866" s="344"/>
      <c r="D866" s="344"/>
      <c r="E866" s="344"/>
      <c r="F866" s="344"/>
      <c r="G866" s="344"/>
    </row>
    <row r="867" spans="1:7" ht="18">
      <c r="A867" s="461"/>
      <c r="B867" s="347"/>
      <c r="C867" s="344"/>
      <c r="D867" s="344"/>
      <c r="E867" s="344"/>
      <c r="F867" s="344"/>
      <c r="G867" s="344"/>
    </row>
    <row r="868" spans="1:7" ht="18">
      <c r="A868" s="461"/>
      <c r="B868" s="347"/>
      <c r="C868" s="344"/>
      <c r="D868" s="344"/>
      <c r="E868" s="344"/>
      <c r="F868" s="344"/>
      <c r="G868" s="344"/>
    </row>
    <row r="869" spans="1:7" ht="18">
      <c r="A869" s="461"/>
      <c r="B869" s="347"/>
      <c r="C869" s="344"/>
      <c r="D869" s="344"/>
      <c r="E869" s="344"/>
      <c r="F869" s="344"/>
      <c r="G869" s="344"/>
    </row>
    <row r="870" spans="1:7" ht="18">
      <c r="A870" s="461"/>
      <c r="B870" s="347"/>
      <c r="C870" s="344"/>
      <c r="D870" s="344"/>
      <c r="E870" s="344"/>
      <c r="F870" s="344"/>
      <c r="G870" s="344"/>
    </row>
    <row r="871" spans="1:7" ht="18">
      <c r="A871" s="461"/>
      <c r="B871" s="347"/>
      <c r="C871" s="344"/>
      <c r="D871" s="344"/>
      <c r="E871" s="344"/>
      <c r="F871" s="344"/>
      <c r="G871" s="344"/>
    </row>
    <row r="872" spans="1:7" ht="18">
      <c r="A872" s="461"/>
      <c r="B872" s="347"/>
      <c r="C872" s="344"/>
      <c r="D872" s="344"/>
      <c r="E872" s="344"/>
      <c r="F872" s="344"/>
      <c r="G872" s="344"/>
    </row>
    <row r="873" spans="1:7" ht="18">
      <c r="A873" s="461"/>
      <c r="B873" s="347"/>
      <c r="C873" s="344"/>
      <c r="D873" s="344"/>
      <c r="E873" s="344"/>
      <c r="F873" s="344"/>
      <c r="G873" s="344"/>
    </row>
    <row r="874" spans="1:7" ht="18">
      <c r="A874" s="461"/>
      <c r="B874" s="347"/>
      <c r="C874" s="344"/>
      <c r="D874" s="344"/>
      <c r="E874" s="344"/>
      <c r="F874" s="344"/>
      <c r="G874" s="344"/>
    </row>
    <row r="875" spans="1:7" ht="18">
      <c r="A875" s="461"/>
      <c r="B875" s="347"/>
      <c r="C875" s="344"/>
      <c r="D875" s="344"/>
      <c r="E875" s="344"/>
      <c r="F875" s="344"/>
      <c r="G875" s="344"/>
    </row>
    <row r="876" spans="1:7" ht="18">
      <c r="A876" s="461"/>
      <c r="B876" s="347"/>
      <c r="C876" s="344"/>
      <c r="D876" s="344"/>
      <c r="E876" s="344"/>
      <c r="F876" s="344"/>
      <c r="G876" s="344"/>
    </row>
    <row r="877" spans="1:7" ht="18">
      <c r="A877" s="461"/>
      <c r="B877" s="347"/>
      <c r="C877" s="344"/>
      <c r="D877" s="344"/>
      <c r="E877" s="344"/>
      <c r="F877" s="344"/>
      <c r="G877" s="344"/>
    </row>
    <row r="878" spans="1:7" ht="18">
      <c r="A878" s="461"/>
      <c r="B878" s="347"/>
      <c r="C878" s="344"/>
      <c r="D878" s="344"/>
      <c r="E878" s="344"/>
      <c r="F878" s="344"/>
      <c r="G878" s="344"/>
    </row>
    <row r="879" spans="1:7" ht="18">
      <c r="A879" s="461"/>
      <c r="B879" s="347"/>
      <c r="C879" s="344"/>
      <c r="D879" s="344"/>
      <c r="E879" s="344"/>
      <c r="F879" s="344"/>
      <c r="G879" s="344"/>
    </row>
    <row r="880" spans="1:7" ht="18">
      <c r="A880" s="461"/>
      <c r="B880" s="347"/>
      <c r="C880" s="344"/>
      <c r="D880" s="344"/>
      <c r="E880" s="344"/>
      <c r="F880" s="344"/>
      <c r="G880" s="344"/>
    </row>
    <row r="881" spans="1:7" ht="18">
      <c r="A881" s="461"/>
      <c r="B881" s="347"/>
      <c r="C881" s="344"/>
      <c r="D881" s="344"/>
      <c r="E881" s="344"/>
      <c r="F881" s="344"/>
      <c r="G881" s="344"/>
    </row>
    <row r="882" spans="1:7" ht="18">
      <c r="A882" s="461"/>
      <c r="B882" s="347"/>
      <c r="C882" s="344"/>
      <c r="D882" s="344"/>
      <c r="E882" s="344"/>
      <c r="F882" s="344"/>
      <c r="G882" s="344"/>
    </row>
    <row r="883" spans="1:7" ht="18">
      <c r="A883" s="461"/>
      <c r="B883" s="347"/>
      <c r="C883" s="344"/>
      <c r="D883" s="344"/>
      <c r="E883" s="344"/>
      <c r="F883" s="344"/>
      <c r="G883" s="344"/>
    </row>
    <row r="884" spans="1:7" ht="18">
      <c r="A884" s="461"/>
      <c r="B884" s="347"/>
      <c r="C884" s="344"/>
      <c r="D884" s="344"/>
      <c r="E884" s="344"/>
      <c r="F884" s="344"/>
      <c r="G884" s="344"/>
    </row>
    <row r="885" spans="1:7" ht="18">
      <c r="A885" s="461"/>
      <c r="B885" s="347"/>
      <c r="C885" s="344"/>
      <c r="D885" s="344"/>
      <c r="E885" s="344"/>
      <c r="F885" s="344"/>
      <c r="G885" s="344"/>
    </row>
    <row r="886" spans="1:7" ht="18">
      <c r="A886" s="461"/>
      <c r="B886" s="347"/>
      <c r="C886" s="344"/>
      <c r="D886" s="344"/>
      <c r="E886" s="344"/>
      <c r="F886" s="344"/>
      <c r="G886" s="344"/>
    </row>
    <row r="887" spans="1:7" ht="18">
      <c r="A887" s="461"/>
      <c r="B887" s="347"/>
      <c r="C887" s="344"/>
      <c r="D887" s="344"/>
      <c r="E887" s="344"/>
      <c r="F887" s="344"/>
      <c r="G887" s="344"/>
    </row>
    <row r="888" spans="1:7" ht="18">
      <c r="A888" s="461"/>
      <c r="B888" s="347"/>
      <c r="C888" s="344"/>
      <c r="D888" s="344"/>
      <c r="E888" s="344"/>
      <c r="F888" s="344"/>
      <c r="G888" s="344"/>
    </row>
    <row r="889" spans="1:7" ht="18">
      <c r="A889" s="461"/>
      <c r="B889" s="347"/>
      <c r="C889" s="344"/>
      <c r="D889" s="344"/>
      <c r="E889" s="344"/>
      <c r="F889" s="344"/>
      <c r="G889" s="344"/>
    </row>
    <row r="890" spans="1:7" ht="18">
      <c r="A890" s="461"/>
      <c r="B890" s="347"/>
      <c r="C890" s="344"/>
      <c r="D890" s="344"/>
      <c r="E890" s="344"/>
      <c r="F890" s="344"/>
      <c r="G890" s="344"/>
    </row>
    <row r="891" spans="1:7" ht="18">
      <c r="A891" s="461"/>
      <c r="B891" s="347"/>
      <c r="C891" s="344"/>
      <c r="D891" s="344"/>
      <c r="E891" s="344"/>
      <c r="F891" s="344"/>
      <c r="G891" s="344"/>
    </row>
    <row r="892" spans="1:7" ht="18">
      <c r="A892" s="461"/>
      <c r="B892" s="347"/>
      <c r="C892" s="344"/>
      <c r="D892" s="344"/>
      <c r="E892" s="344"/>
      <c r="F892" s="344"/>
      <c r="G892" s="344"/>
    </row>
    <row r="893" spans="1:7" ht="18">
      <c r="A893" s="461"/>
      <c r="B893" s="347"/>
      <c r="C893" s="344"/>
      <c r="D893" s="344"/>
      <c r="E893" s="344"/>
      <c r="F893" s="344"/>
      <c r="G893" s="344"/>
    </row>
    <row r="894" spans="1:7" ht="18">
      <c r="A894" s="461"/>
      <c r="B894" s="347"/>
      <c r="C894" s="344"/>
      <c r="D894" s="344"/>
      <c r="E894" s="344"/>
      <c r="F894" s="344"/>
      <c r="G894" s="344"/>
    </row>
    <row r="895" spans="1:7" ht="18">
      <c r="A895" s="461"/>
      <c r="B895" s="347"/>
      <c r="C895" s="344"/>
      <c r="D895" s="344"/>
      <c r="E895" s="344"/>
      <c r="F895" s="344"/>
      <c r="G895" s="344"/>
    </row>
    <row r="896" spans="1:7" ht="18">
      <c r="A896" s="461"/>
      <c r="B896" s="347"/>
      <c r="C896" s="344"/>
      <c r="D896" s="344"/>
      <c r="E896" s="344"/>
      <c r="F896" s="344"/>
      <c r="G896" s="344"/>
    </row>
    <row r="897" spans="1:7" ht="18">
      <c r="A897" s="461"/>
      <c r="B897" s="347"/>
      <c r="C897" s="344"/>
      <c r="D897" s="344"/>
      <c r="E897" s="344"/>
      <c r="F897" s="344"/>
      <c r="G897" s="344"/>
    </row>
    <row r="898" spans="1:7" ht="18">
      <c r="A898" s="461"/>
      <c r="B898" s="347"/>
      <c r="C898" s="344"/>
      <c r="D898" s="344"/>
      <c r="E898" s="344"/>
      <c r="F898" s="344"/>
      <c r="G898" s="344"/>
    </row>
    <row r="899" spans="1:7" ht="18">
      <c r="A899" s="461"/>
      <c r="B899" s="347"/>
      <c r="C899" s="344"/>
      <c r="D899" s="344"/>
      <c r="E899" s="344"/>
      <c r="F899" s="344"/>
      <c r="G899" s="344"/>
    </row>
    <row r="900" spans="1:7" ht="18">
      <c r="A900" s="461"/>
      <c r="B900" s="347"/>
      <c r="C900" s="344"/>
      <c r="D900" s="344"/>
      <c r="E900" s="344"/>
      <c r="F900" s="344"/>
      <c r="G900" s="344"/>
    </row>
    <row r="901" spans="1:7" ht="18">
      <c r="A901" s="461"/>
      <c r="B901" s="347"/>
      <c r="C901" s="344"/>
      <c r="D901" s="344"/>
      <c r="E901" s="344"/>
      <c r="F901" s="344"/>
      <c r="G901" s="344"/>
    </row>
    <row r="902" spans="1:7" ht="18">
      <c r="A902" s="461"/>
      <c r="B902" s="347"/>
      <c r="C902" s="344"/>
      <c r="D902" s="344"/>
      <c r="E902" s="344"/>
      <c r="F902" s="344"/>
      <c r="G902" s="344"/>
    </row>
    <row r="903" spans="1:7" ht="18">
      <c r="A903" s="461"/>
      <c r="B903" s="347"/>
      <c r="C903" s="344"/>
      <c r="D903" s="344"/>
      <c r="E903" s="344"/>
      <c r="F903" s="344"/>
      <c r="G903" s="344"/>
    </row>
    <row r="904" spans="1:7" ht="18">
      <c r="A904" s="461"/>
      <c r="B904" s="347"/>
      <c r="C904" s="344"/>
      <c r="D904" s="344"/>
      <c r="E904" s="344"/>
      <c r="F904" s="344"/>
      <c r="G904" s="344"/>
    </row>
    <row r="905" spans="1:7" ht="18">
      <c r="A905" s="461"/>
      <c r="B905" s="347"/>
      <c r="C905" s="344"/>
      <c r="D905" s="344"/>
      <c r="E905" s="344"/>
      <c r="F905" s="344"/>
      <c r="G905" s="344"/>
    </row>
    <row r="906" spans="1:7" ht="18">
      <c r="A906" s="461"/>
      <c r="B906" s="347"/>
      <c r="C906" s="344"/>
      <c r="D906" s="344"/>
      <c r="E906" s="344"/>
      <c r="F906" s="344"/>
      <c r="G906" s="344"/>
    </row>
    <row r="907" spans="1:7" ht="18">
      <c r="A907" s="461"/>
      <c r="B907" s="347"/>
      <c r="C907" s="344"/>
      <c r="D907" s="344"/>
      <c r="E907" s="344"/>
      <c r="F907" s="344"/>
      <c r="G907" s="344"/>
    </row>
    <row r="908" spans="1:7" ht="18">
      <c r="A908" s="461"/>
      <c r="B908" s="347"/>
      <c r="C908" s="344"/>
      <c r="D908" s="344"/>
      <c r="E908" s="344"/>
      <c r="F908" s="344"/>
      <c r="G908" s="344"/>
    </row>
    <row r="909" spans="1:7" ht="18">
      <c r="A909" s="461"/>
      <c r="B909" s="347"/>
      <c r="C909" s="344"/>
      <c r="D909" s="344"/>
      <c r="E909" s="344"/>
      <c r="F909" s="344"/>
      <c r="G909" s="344"/>
    </row>
    <row r="910" spans="1:7" ht="18">
      <c r="A910" s="461"/>
      <c r="B910" s="347"/>
      <c r="C910" s="344"/>
      <c r="D910" s="344"/>
      <c r="E910" s="344"/>
      <c r="F910" s="344"/>
      <c r="G910" s="344"/>
    </row>
    <row r="911" spans="1:7" ht="18">
      <c r="A911" s="461"/>
      <c r="B911" s="347"/>
      <c r="C911" s="344"/>
      <c r="D911" s="344"/>
      <c r="E911" s="344"/>
      <c r="F911" s="344"/>
      <c r="G911" s="344"/>
    </row>
    <row r="912" spans="1:7" ht="18">
      <c r="A912" s="461"/>
      <c r="B912" s="347"/>
      <c r="C912" s="344"/>
      <c r="D912" s="344"/>
      <c r="E912" s="344"/>
      <c r="F912" s="344"/>
      <c r="G912" s="344"/>
    </row>
    <row r="913" spans="1:7" ht="18">
      <c r="A913" s="461"/>
      <c r="B913" s="347"/>
      <c r="C913" s="344"/>
      <c r="D913" s="344"/>
      <c r="E913" s="344"/>
      <c r="F913" s="344"/>
      <c r="G913" s="344"/>
    </row>
    <row r="914" spans="1:7" ht="18">
      <c r="A914" s="461"/>
      <c r="B914" s="347"/>
      <c r="C914" s="344"/>
      <c r="D914" s="344"/>
      <c r="E914" s="344"/>
      <c r="F914" s="344"/>
      <c r="G914" s="344"/>
    </row>
    <row r="915" spans="1:7" ht="18">
      <c r="A915" s="461"/>
      <c r="B915" s="347"/>
      <c r="C915" s="344"/>
      <c r="D915" s="344"/>
      <c r="E915" s="344"/>
      <c r="F915" s="344"/>
      <c r="G915" s="344"/>
    </row>
    <row r="916" spans="1:7" ht="18">
      <c r="A916" s="461"/>
      <c r="B916" s="347"/>
      <c r="C916" s="344"/>
      <c r="D916" s="344"/>
      <c r="E916" s="344"/>
      <c r="F916" s="344"/>
      <c r="G916" s="344"/>
    </row>
    <row r="917" spans="1:7" ht="18">
      <c r="A917" s="461"/>
      <c r="B917" s="347"/>
      <c r="C917" s="344"/>
      <c r="D917" s="344"/>
      <c r="E917" s="344"/>
      <c r="F917" s="344"/>
      <c r="G917" s="344"/>
    </row>
    <row r="918" spans="1:7" ht="18">
      <c r="A918" s="461"/>
      <c r="B918" s="347"/>
      <c r="C918" s="344"/>
      <c r="D918" s="344"/>
      <c r="E918" s="344"/>
      <c r="F918" s="344"/>
      <c r="G918" s="344"/>
    </row>
    <row r="919" spans="1:7" ht="18">
      <c r="A919" s="461"/>
      <c r="B919" s="347"/>
      <c r="C919" s="344"/>
      <c r="D919" s="344"/>
      <c r="E919" s="344"/>
      <c r="F919" s="344"/>
      <c r="G919" s="344"/>
    </row>
    <row r="920" spans="1:7" ht="18">
      <c r="A920" s="461"/>
      <c r="B920" s="347"/>
      <c r="C920" s="344"/>
      <c r="D920" s="344"/>
      <c r="E920" s="344"/>
      <c r="F920" s="344"/>
      <c r="G920" s="344"/>
    </row>
    <row r="921" spans="1:7" ht="18">
      <c r="A921" s="461"/>
      <c r="B921" s="347"/>
      <c r="C921" s="344"/>
      <c r="D921" s="344"/>
      <c r="E921" s="344"/>
      <c r="F921" s="344"/>
      <c r="G921" s="344"/>
    </row>
    <row r="922" spans="1:7" ht="18">
      <c r="A922" s="461"/>
      <c r="B922" s="347"/>
      <c r="C922" s="344"/>
      <c r="D922" s="344"/>
      <c r="E922" s="344"/>
      <c r="F922" s="344"/>
      <c r="G922" s="344"/>
    </row>
    <row r="923" spans="1:7" ht="18">
      <c r="A923" s="461"/>
      <c r="B923" s="347"/>
      <c r="C923" s="344"/>
      <c r="D923" s="344"/>
      <c r="E923" s="344"/>
      <c r="F923" s="344"/>
      <c r="G923" s="344"/>
    </row>
    <row r="924" spans="1:7" ht="18">
      <c r="A924" s="461"/>
      <c r="B924" s="347"/>
      <c r="C924" s="344"/>
      <c r="D924" s="344"/>
      <c r="E924" s="344"/>
      <c r="F924" s="344"/>
      <c r="G924" s="344"/>
    </row>
    <row r="925" spans="1:7" ht="18">
      <c r="A925" s="461"/>
      <c r="B925" s="347"/>
      <c r="C925" s="344"/>
      <c r="D925" s="344"/>
      <c r="E925" s="344"/>
      <c r="F925" s="344"/>
      <c r="G925" s="344"/>
    </row>
    <row r="926" spans="1:7" ht="18">
      <c r="A926" s="461"/>
      <c r="B926" s="347"/>
      <c r="C926" s="344"/>
      <c r="D926" s="344"/>
      <c r="E926" s="344"/>
      <c r="F926" s="344"/>
      <c r="G926" s="344"/>
    </row>
    <row r="927" spans="1:7" ht="18">
      <c r="A927" s="461"/>
      <c r="B927" s="347"/>
      <c r="C927" s="344"/>
      <c r="D927" s="344"/>
      <c r="E927" s="344"/>
      <c r="F927" s="344"/>
      <c r="G927" s="344"/>
    </row>
    <row r="928" spans="1:7" ht="18">
      <c r="A928" s="461"/>
      <c r="B928" s="347"/>
      <c r="C928" s="344"/>
      <c r="D928" s="344"/>
      <c r="E928" s="344"/>
      <c r="F928" s="344"/>
      <c r="G928" s="344"/>
    </row>
    <row r="929" spans="1:7" ht="18">
      <c r="A929" s="461"/>
      <c r="B929" s="347"/>
      <c r="C929" s="344"/>
      <c r="D929" s="344"/>
      <c r="E929" s="344"/>
      <c r="F929" s="344"/>
      <c r="G929" s="344"/>
    </row>
    <row r="930" spans="1:7" ht="18">
      <c r="A930" s="461"/>
      <c r="B930" s="347"/>
      <c r="C930" s="344"/>
      <c r="D930" s="344"/>
      <c r="E930" s="344"/>
      <c r="F930" s="344"/>
      <c r="G930" s="344"/>
    </row>
    <row r="931" spans="1:7" ht="18">
      <c r="A931" s="461"/>
      <c r="B931" s="347"/>
      <c r="C931" s="344"/>
      <c r="D931" s="344"/>
      <c r="E931" s="344"/>
      <c r="F931" s="344"/>
      <c r="G931" s="344"/>
    </row>
    <row r="932" spans="1:7" ht="18">
      <c r="A932" s="461"/>
      <c r="B932" s="347"/>
      <c r="C932" s="344"/>
      <c r="D932" s="344"/>
      <c r="E932" s="344"/>
      <c r="F932" s="344"/>
      <c r="G932" s="344"/>
    </row>
    <row r="933" spans="1:7" ht="18">
      <c r="A933" s="461"/>
      <c r="B933" s="347"/>
      <c r="C933" s="344"/>
      <c r="D933" s="344"/>
      <c r="E933" s="344"/>
      <c r="F933" s="344"/>
      <c r="G933" s="344"/>
    </row>
    <row r="934" spans="1:7" ht="18">
      <c r="A934" s="461"/>
      <c r="B934" s="347"/>
      <c r="C934" s="344"/>
      <c r="D934" s="344"/>
      <c r="E934" s="344"/>
      <c r="F934" s="344"/>
      <c r="G934" s="344"/>
    </row>
    <row r="935" spans="1:7" ht="18">
      <c r="A935" s="461"/>
      <c r="B935" s="347"/>
      <c r="C935" s="344"/>
      <c r="D935" s="344"/>
      <c r="E935" s="344"/>
      <c r="F935" s="344"/>
      <c r="G935" s="344"/>
    </row>
    <row r="936" spans="1:7" ht="18">
      <c r="A936" s="461"/>
      <c r="B936" s="347"/>
      <c r="C936" s="344"/>
      <c r="D936" s="344"/>
      <c r="E936" s="344"/>
      <c r="F936" s="344"/>
      <c r="G936" s="344"/>
    </row>
    <row r="937" spans="1:7" ht="18">
      <c r="A937" s="461"/>
      <c r="B937" s="347"/>
      <c r="C937" s="344"/>
      <c r="D937" s="344"/>
      <c r="E937" s="344"/>
      <c r="F937" s="344"/>
      <c r="G937" s="344"/>
    </row>
    <row r="938" spans="1:7" ht="18">
      <c r="A938" s="461"/>
      <c r="B938" s="347"/>
      <c r="C938" s="344"/>
      <c r="D938" s="344"/>
      <c r="E938" s="344"/>
      <c r="F938" s="344"/>
      <c r="G938" s="344"/>
    </row>
    <row r="939" spans="1:7" ht="18">
      <c r="A939" s="461"/>
      <c r="B939" s="347"/>
      <c r="C939" s="344"/>
      <c r="D939" s="344"/>
      <c r="E939" s="344"/>
      <c r="F939" s="344"/>
      <c r="G939" s="344"/>
    </row>
    <row r="940" spans="1:7" ht="18">
      <c r="A940" s="461"/>
      <c r="B940" s="347"/>
      <c r="C940" s="344"/>
      <c r="D940" s="344"/>
      <c r="E940" s="344"/>
      <c r="F940" s="344"/>
      <c r="G940" s="344"/>
    </row>
    <row r="941" spans="1:7" ht="18">
      <c r="A941" s="461"/>
      <c r="B941" s="347"/>
      <c r="C941" s="344"/>
      <c r="D941" s="344"/>
      <c r="E941" s="344"/>
      <c r="F941" s="344"/>
      <c r="G941" s="344"/>
    </row>
    <row r="942" spans="1:7" ht="18">
      <c r="A942" s="461"/>
      <c r="B942" s="347"/>
      <c r="C942" s="344"/>
      <c r="D942" s="344"/>
      <c r="E942" s="344"/>
      <c r="F942" s="344"/>
      <c r="G942" s="344"/>
    </row>
    <row r="943" spans="1:7" ht="18">
      <c r="A943" s="461"/>
      <c r="B943" s="347"/>
      <c r="C943" s="344"/>
      <c r="D943" s="344"/>
      <c r="E943" s="344"/>
      <c r="F943" s="344"/>
      <c r="G943" s="344"/>
    </row>
    <row r="944" spans="1:7" ht="18">
      <c r="A944" s="461"/>
      <c r="B944" s="347"/>
      <c r="C944" s="344"/>
      <c r="D944" s="344"/>
      <c r="E944" s="344"/>
      <c r="F944" s="344"/>
      <c r="G944" s="344"/>
    </row>
    <row r="945" spans="1:7" ht="18">
      <c r="A945" s="461"/>
      <c r="B945" s="347"/>
      <c r="C945" s="344"/>
      <c r="D945" s="344"/>
      <c r="E945" s="344"/>
      <c r="F945" s="344"/>
      <c r="G945" s="344"/>
    </row>
    <row r="946" spans="1:7" ht="18">
      <c r="A946" s="461"/>
      <c r="B946" s="347"/>
      <c r="C946" s="344"/>
      <c r="D946" s="344"/>
      <c r="E946" s="344"/>
      <c r="F946" s="344"/>
      <c r="G946" s="344"/>
    </row>
    <row r="947" spans="1:7" ht="18">
      <c r="A947" s="461"/>
      <c r="B947" s="347"/>
      <c r="C947" s="344"/>
      <c r="D947" s="344"/>
      <c r="E947" s="344"/>
      <c r="F947" s="344"/>
      <c r="G947" s="344"/>
    </row>
    <row r="948" spans="1:7" ht="18">
      <c r="A948" s="461"/>
      <c r="B948" s="347"/>
      <c r="C948" s="344"/>
      <c r="D948" s="344"/>
      <c r="E948" s="344"/>
      <c r="F948" s="344"/>
      <c r="G948" s="344"/>
    </row>
    <row r="949" spans="1:7" ht="18">
      <c r="A949" s="461"/>
      <c r="B949" s="347"/>
      <c r="C949" s="344"/>
      <c r="D949" s="344"/>
      <c r="E949" s="344"/>
      <c r="F949" s="344"/>
      <c r="G949" s="344"/>
    </row>
    <row r="950" spans="1:7" ht="18">
      <c r="A950" s="461"/>
      <c r="B950" s="347"/>
      <c r="C950" s="344"/>
      <c r="D950" s="344"/>
      <c r="E950" s="344"/>
      <c r="F950" s="344"/>
      <c r="G950" s="344"/>
    </row>
    <row r="951" spans="1:7" ht="18">
      <c r="A951" s="461"/>
      <c r="B951" s="347"/>
      <c r="C951" s="344"/>
      <c r="D951" s="344"/>
      <c r="E951" s="344"/>
      <c r="F951" s="344"/>
      <c r="G951" s="344"/>
    </row>
    <row r="952" spans="1:7" ht="18">
      <c r="A952" s="461"/>
      <c r="B952" s="347"/>
      <c r="C952" s="344"/>
      <c r="D952" s="344"/>
      <c r="E952" s="344"/>
      <c r="F952" s="344"/>
      <c r="G952" s="344"/>
    </row>
    <row r="953" spans="1:7" ht="18">
      <c r="A953" s="461"/>
      <c r="B953" s="347"/>
      <c r="C953" s="344"/>
      <c r="D953" s="344"/>
      <c r="E953" s="344"/>
      <c r="F953" s="344"/>
      <c r="G953" s="344"/>
    </row>
    <row r="954" spans="1:7" ht="18">
      <c r="A954" s="461"/>
      <c r="B954" s="347"/>
      <c r="C954" s="344"/>
      <c r="D954" s="344"/>
      <c r="E954" s="344"/>
      <c r="F954" s="344"/>
      <c r="G954" s="344"/>
    </row>
    <row r="955" spans="1:7" ht="18">
      <c r="A955" s="461"/>
      <c r="B955" s="347"/>
      <c r="C955" s="344"/>
      <c r="D955" s="344"/>
      <c r="E955" s="344"/>
      <c r="F955" s="344"/>
      <c r="G955" s="344"/>
    </row>
    <row r="956" spans="1:7" ht="18">
      <c r="A956" s="461"/>
      <c r="B956" s="347"/>
      <c r="C956" s="344"/>
      <c r="D956" s="344"/>
      <c r="E956" s="344"/>
      <c r="F956" s="344"/>
      <c r="G956" s="344"/>
    </row>
    <row r="957" spans="1:7" ht="18">
      <c r="A957" s="461"/>
      <c r="B957" s="347"/>
      <c r="C957" s="344"/>
      <c r="D957" s="344"/>
      <c r="E957" s="344"/>
      <c r="F957" s="344"/>
      <c r="G957" s="344"/>
    </row>
    <row r="958" spans="1:7" ht="18">
      <c r="A958" s="461"/>
      <c r="B958" s="347"/>
      <c r="C958" s="344"/>
      <c r="D958" s="344"/>
      <c r="E958" s="344"/>
      <c r="F958" s="344"/>
      <c r="G958" s="344"/>
    </row>
    <row r="959" spans="1:7" ht="18">
      <c r="A959" s="461"/>
      <c r="B959" s="347"/>
      <c r="C959" s="344"/>
      <c r="D959" s="344"/>
      <c r="E959" s="344"/>
      <c r="F959" s="344"/>
      <c r="G959" s="344"/>
    </row>
    <row r="960" spans="1:7" ht="18">
      <c r="A960" s="461"/>
      <c r="B960" s="347"/>
      <c r="C960" s="344"/>
      <c r="D960" s="344"/>
      <c r="E960" s="344"/>
      <c r="F960" s="344"/>
      <c r="G960" s="344"/>
    </row>
    <row r="961" spans="1:7" ht="18">
      <c r="A961" s="461"/>
      <c r="B961" s="347"/>
      <c r="C961" s="344"/>
      <c r="D961" s="344"/>
      <c r="E961" s="344"/>
      <c r="F961" s="344"/>
      <c r="G961" s="344"/>
    </row>
    <row r="962" spans="1:7" ht="18">
      <c r="A962" s="461"/>
      <c r="B962" s="347"/>
      <c r="C962" s="344"/>
      <c r="D962" s="344"/>
      <c r="E962" s="344"/>
      <c r="F962" s="344"/>
      <c r="G962" s="344"/>
    </row>
    <row r="963" spans="1:7" ht="18">
      <c r="A963" s="461"/>
      <c r="B963" s="347"/>
      <c r="C963" s="344"/>
      <c r="D963" s="344"/>
      <c r="E963" s="344"/>
      <c r="F963" s="344"/>
      <c r="G963" s="344"/>
    </row>
    <row r="964" spans="1:7" ht="18">
      <c r="A964" s="461"/>
      <c r="B964" s="347"/>
      <c r="C964" s="344"/>
      <c r="D964" s="344"/>
      <c r="E964" s="344"/>
      <c r="F964" s="344"/>
      <c r="G964" s="344"/>
    </row>
    <row r="965" spans="1:7" ht="18">
      <c r="A965" s="461"/>
      <c r="B965" s="347"/>
      <c r="C965" s="344"/>
      <c r="D965" s="344"/>
      <c r="E965" s="344"/>
      <c r="F965" s="344"/>
      <c r="G965" s="344"/>
    </row>
    <row r="966" spans="1:7" ht="18">
      <c r="A966" s="461"/>
      <c r="B966" s="347"/>
      <c r="C966" s="344"/>
      <c r="D966" s="344"/>
      <c r="E966" s="344"/>
      <c r="F966" s="344"/>
      <c r="G966" s="344"/>
    </row>
    <row r="967" spans="1:7" ht="18">
      <c r="A967" s="461"/>
      <c r="B967" s="347"/>
      <c r="C967" s="344"/>
      <c r="D967" s="344"/>
      <c r="E967" s="344"/>
      <c r="F967" s="344"/>
      <c r="G967" s="344"/>
    </row>
    <row r="968" spans="1:7" ht="18">
      <c r="A968" s="461"/>
      <c r="B968" s="347"/>
      <c r="C968" s="344"/>
      <c r="D968" s="344"/>
      <c r="E968" s="344"/>
      <c r="F968" s="344"/>
      <c r="G968" s="344"/>
    </row>
    <row r="969" spans="1:7" ht="18">
      <c r="A969" s="461"/>
      <c r="B969" s="347"/>
      <c r="C969" s="344"/>
      <c r="D969" s="344"/>
      <c r="E969" s="344"/>
      <c r="F969" s="344"/>
      <c r="G969" s="344"/>
    </row>
    <row r="970" spans="1:7" ht="18">
      <c r="A970" s="461"/>
      <c r="B970" s="347"/>
      <c r="C970" s="344"/>
      <c r="D970" s="344"/>
      <c r="E970" s="344"/>
      <c r="F970" s="344"/>
      <c r="G970" s="344"/>
    </row>
    <row r="971" spans="1:7" ht="18">
      <c r="A971" s="461"/>
      <c r="B971" s="347"/>
      <c r="C971" s="344"/>
      <c r="D971" s="344"/>
      <c r="E971" s="344"/>
      <c r="F971" s="344"/>
      <c r="G971" s="344"/>
    </row>
    <row r="972" spans="1:7" ht="18">
      <c r="A972" s="461"/>
      <c r="B972" s="347"/>
      <c r="C972" s="344"/>
      <c r="D972" s="344"/>
      <c r="E972" s="344"/>
      <c r="F972" s="344"/>
      <c r="G972" s="344"/>
    </row>
    <row r="973" spans="1:7" ht="18">
      <c r="A973" s="461"/>
      <c r="B973" s="347"/>
      <c r="C973" s="344"/>
      <c r="D973" s="344"/>
      <c r="E973" s="344"/>
      <c r="F973" s="344"/>
      <c r="G973" s="344"/>
    </row>
    <row r="974" spans="1:7" ht="18">
      <c r="A974" s="461"/>
      <c r="B974" s="347"/>
      <c r="C974" s="344"/>
      <c r="D974" s="344"/>
      <c r="E974" s="344"/>
      <c r="F974" s="344"/>
      <c r="G974" s="344"/>
    </row>
    <row r="975" spans="1:7" ht="18">
      <c r="A975" s="461"/>
      <c r="B975" s="347"/>
      <c r="C975" s="344"/>
      <c r="D975" s="344"/>
      <c r="E975" s="344"/>
      <c r="F975" s="344"/>
      <c r="G975" s="344"/>
    </row>
    <row r="976" spans="1:7" ht="18">
      <c r="A976" s="461"/>
      <c r="B976" s="347"/>
      <c r="C976" s="344"/>
      <c r="D976" s="344"/>
      <c r="E976" s="344"/>
      <c r="F976" s="344"/>
      <c r="G976" s="344"/>
    </row>
    <row r="977" spans="1:7" ht="18">
      <c r="A977" s="461"/>
      <c r="B977" s="347"/>
      <c r="C977" s="344"/>
      <c r="D977" s="344"/>
      <c r="E977" s="344"/>
      <c r="F977" s="344"/>
      <c r="G977" s="344"/>
    </row>
    <row r="978" spans="1:7" ht="18">
      <c r="A978" s="461"/>
      <c r="B978" s="347"/>
      <c r="C978" s="344"/>
      <c r="D978" s="344"/>
      <c r="E978" s="344"/>
      <c r="F978" s="344"/>
      <c r="G978" s="344"/>
    </row>
    <row r="979" spans="1:7" ht="18">
      <c r="A979" s="461"/>
      <c r="B979" s="347"/>
      <c r="C979" s="344"/>
      <c r="D979" s="344"/>
      <c r="E979" s="344"/>
      <c r="F979" s="344"/>
      <c r="G979" s="344"/>
    </row>
    <row r="980" spans="1:7" ht="18">
      <c r="A980" s="461"/>
      <c r="B980" s="347"/>
      <c r="C980" s="344"/>
      <c r="D980" s="344"/>
      <c r="E980" s="344"/>
      <c r="F980" s="344"/>
      <c r="G980" s="344"/>
    </row>
    <row r="981" spans="1:7" ht="18">
      <c r="A981" s="461"/>
      <c r="B981" s="347"/>
      <c r="C981" s="344"/>
      <c r="D981" s="344"/>
      <c r="E981" s="344"/>
      <c r="F981" s="344"/>
      <c r="G981" s="344"/>
    </row>
    <row r="982" spans="1:7" ht="18">
      <c r="A982" s="461"/>
      <c r="B982" s="347"/>
      <c r="C982" s="344"/>
      <c r="D982" s="344"/>
      <c r="E982" s="344"/>
      <c r="F982" s="344"/>
      <c r="G982" s="344"/>
    </row>
    <row r="983" spans="1:7" ht="18">
      <c r="A983" s="461"/>
      <c r="B983" s="347"/>
      <c r="C983" s="344"/>
      <c r="D983" s="344"/>
      <c r="E983" s="344"/>
      <c r="F983" s="344"/>
      <c r="G983" s="344"/>
    </row>
    <row r="984" spans="1:7" ht="18">
      <c r="A984" s="461"/>
      <c r="B984" s="347"/>
      <c r="C984" s="344"/>
      <c r="D984" s="344"/>
      <c r="E984" s="344"/>
      <c r="F984" s="344"/>
      <c r="G984" s="344"/>
    </row>
    <row r="985" spans="1:7" ht="18">
      <c r="A985" s="461"/>
      <c r="B985" s="347"/>
      <c r="C985" s="344"/>
      <c r="D985" s="344"/>
      <c r="E985" s="344"/>
      <c r="F985" s="344"/>
      <c r="G985" s="344"/>
    </row>
    <row r="986" spans="1:7" ht="18">
      <c r="A986" s="461"/>
      <c r="B986" s="347"/>
      <c r="C986" s="344"/>
      <c r="D986" s="344"/>
      <c r="E986" s="344"/>
      <c r="F986" s="344"/>
      <c r="G986" s="344"/>
    </row>
    <row r="987" spans="1:7" ht="18">
      <c r="A987" s="461"/>
      <c r="B987" s="347"/>
      <c r="C987" s="344"/>
      <c r="D987" s="344"/>
      <c r="E987" s="344"/>
      <c r="F987" s="344"/>
      <c r="G987" s="344"/>
    </row>
    <row r="988" spans="1:7" ht="18">
      <c r="A988" s="461"/>
      <c r="B988" s="347"/>
      <c r="C988" s="344"/>
      <c r="D988" s="344"/>
      <c r="E988" s="344"/>
      <c r="F988" s="344"/>
      <c r="G988" s="344"/>
    </row>
    <row r="989" spans="1:7" ht="18">
      <c r="A989" s="461"/>
      <c r="B989" s="347"/>
      <c r="C989" s="344"/>
      <c r="D989" s="344"/>
      <c r="E989" s="344"/>
      <c r="F989" s="344"/>
      <c r="G989" s="344"/>
    </row>
    <row r="990" spans="1:7" ht="18">
      <c r="A990" s="461"/>
      <c r="B990" s="347"/>
      <c r="C990" s="344"/>
      <c r="D990" s="344"/>
      <c r="E990" s="344"/>
      <c r="F990" s="344"/>
      <c r="G990" s="344"/>
    </row>
    <row r="991" spans="1:7" ht="18">
      <c r="A991" s="461"/>
      <c r="B991" s="347"/>
      <c r="C991" s="344"/>
      <c r="D991" s="344"/>
      <c r="E991" s="344"/>
      <c r="F991" s="344"/>
      <c r="G991" s="344"/>
    </row>
    <row r="992" spans="1:7" ht="18">
      <c r="A992" s="461"/>
      <c r="B992" s="347"/>
      <c r="C992" s="344"/>
      <c r="D992" s="344"/>
      <c r="E992" s="344"/>
      <c r="F992" s="344"/>
      <c r="G992" s="344"/>
    </row>
    <row r="993" spans="1:7" ht="18">
      <c r="A993" s="461"/>
      <c r="B993" s="347"/>
      <c r="C993" s="344"/>
      <c r="D993" s="344"/>
      <c r="E993" s="344"/>
      <c r="F993" s="344"/>
      <c r="G993" s="344"/>
    </row>
    <row r="994" spans="1:7" ht="18">
      <c r="A994" s="461"/>
      <c r="B994" s="347"/>
      <c r="C994" s="344"/>
      <c r="D994" s="344"/>
      <c r="E994" s="344"/>
      <c r="F994" s="344"/>
      <c r="G994" s="344"/>
    </row>
    <row r="995" spans="1:7" ht="18">
      <c r="A995" s="461"/>
      <c r="B995" s="347"/>
      <c r="C995" s="344"/>
      <c r="D995" s="344"/>
      <c r="E995" s="344"/>
      <c r="F995" s="344"/>
      <c r="G995" s="344"/>
    </row>
    <row r="996" spans="1:7" ht="18">
      <c r="A996" s="461"/>
      <c r="B996" s="347"/>
      <c r="C996" s="344"/>
      <c r="D996" s="344"/>
      <c r="E996" s="344"/>
      <c r="F996" s="344"/>
      <c r="G996" s="344"/>
    </row>
    <row r="997" spans="1:7" ht="18">
      <c r="A997" s="461"/>
      <c r="B997" s="347"/>
      <c r="C997" s="344"/>
      <c r="D997" s="344"/>
      <c r="E997" s="344"/>
      <c r="F997" s="344"/>
      <c r="G997" s="344"/>
    </row>
    <row r="998" spans="1:7" ht="18">
      <c r="A998" s="461"/>
      <c r="B998" s="347"/>
      <c r="C998" s="344"/>
      <c r="D998" s="344"/>
      <c r="E998" s="344"/>
      <c r="F998" s="344"/>
      <c r="G998" s="344"/>
    </row>
    <row r="999" spans="1:7" ht="18">
      <c r="A999" s="461"/>
      <c r="B999" s="347"/>
      <c r="C999" s="344"/>
      <c r="D999" s="344"/>
      <c r="E999" s="344"/>
      <c r="F999" s="344"/>
      <c r="G999" s="344"/>
    </row>
    <row r="1000" spans="1:7" ht="18">
      <c r="A1000" s="461"/>
      <c r="B1000" s="347"/>
      <c r="C1000" s="344"/>
      <c r="D1000" s="344"/>
      <c r="E1000" s="344"/>
      <c r="F1000" s="344"/>
      <c r="G1000" s="344"/>
    </row>
    <row r="1001" spans="1:7" ht="18">
      <c r="A1001" s="461"/>
      <c r="B1001" s="347"/>
      <c r="C1001" s="344"/>
      <c r="D1001" s="344"/>
      <c r="E1001" s="344"/>
      <c r="F1001" s="344"/>
      <c r="G1001" s="344"/>
    </row>
    <row r="1002" spans="1:7" ht="18">
      <c r="A1002" s="461"/>
      <c r="B1002" s="347"/>
      <c r="C1002" s="344"/>
      <c r="D1002" s="344"/>
      <c r="E1002" s="344"/>
      <c r="F1002" s="344"/>
      <c r="G1002" s="344"/>
    </row>
    <row r="1003" spans="1:7" ht="18">
      <c r="A1003" s="461"/>
      <c r="B1003" s="347"/>
      <c r="C1003" s="344"/>
      <c r="D1003" s="344"/>
      <c r="E1003" s="344"/>
      <c r="F1003" s="344"/>
      <c r="G1003" s="344"/>
    </row>
    <row r="1004" spans="1:7" ht="18">
      <c r="A1004" s="461"/>
      <c r="B1004" s="347"/>
      <c r="C1004" s="344"/>
      <c r="D1004" s="344"/>
      <c r="E1004" s="344"/>
      <c r="F1004" s="344"/>
      <c r="G1004" s="344"/>
    </row>
    <row r="1005" spans="1:7" ht="18">
      <c r="A1005" s="461"/>
      <c r="B1005" s="347"/>
      <c r="C1005" s="344"/>
      <c r="D1005" s="344"/>
      <c r="E1005" s="344"/>
      <c r="F1005" s="344"/>
      <c r="G1005" s="344"/>
    </row>
    <row r="1006" spans="1:7" ht="18">
      <c r="A1006" s="461"/>
      <c r="B1006" s="347"/>
      <c r="C1006" s="344"/>
      <c r="D1006" s="344"/>
      <c r="E1006" s="344"/>
      <c r="F1006" s="344"/>
      <c r="G1006" s="344"/>
    </row>
    <row r="1007" spans="1:7" ht="18">
      <c r="A1007" s="461"/>
      <c r="B1007" s="347"/>
      <c r="C1007" s="344"/>
      <c r="D1007" s="344"/>
      <c r="E1007" s="344"/>
      <c r="F1007" s="344"/>
      <c r="G1007" s="344"/>
    </row>
    <row r="1008" spans="1:7" ht="18">
      <c r="A1008" s="461"/>
      <c r="B1008" s="347"/>
      <c r="C1008" s="344"/>
      <c r="D1008" s="344"/>
      <c r="E1008" s="344"/>
      <c r="F1008" s="344"/>
      <c r="G1008" s="344"/>
    </row>
    <row r="1009" spans="1:7" ht="18">
      <c r="A1009" s="461"/>
      <c r="B1009" s="347"/>
      <c r="C1009" s="344"/>
      <c r="D1009" s="344"/>
      <c r="E1009" s="344"/>
      <c r="F1009" s="344"/>
      <c r="G1009" s="344"/>
    </row>
    <row r="1010" spans="1:7" ht="18">
      <c r="A1010" s="461"/>
      <c r="B1010" s="347"/>
      <c r="C1010" s="344"/>
      <c r="D1010" s="344"/>
      <c r="E1010" s="344"/>
      <c r="F1010" s="344"/>
      <c r="G1010" s="344"/>
    </row>
    <row r="1011" spans="1:7" ht="18">
      <c r="A1011" s="461"/>
      <c r="B1011" s="347"/>
      <c r="C1011" s="344"/>
      <c r="D1011" s="344"/>
      <c r="E1011" s="344"/>
      <c r="F1011" s="344"/>
      <c r="G1011" s="344"/>
    </row>
    <row r="1012" spans="1:7" ht="18">
      <c r="A1012" s="461"/>
      <c r="B1012" s="347"/>
      <c r="C1012" s="344"/>
      <c r="D1012" s="344"/>
      <c r="E1012" s="344"/>
      <c r="F1012" s="344"/>
      <c r="G1012" s="344"/>
    </row>
    <row r="1013" spans="1:7" ht="18">
      <c r="A1013" s="461"/>
      <c r="B1013" s="347"/>
      <c r="C1013" s="344"/>
      <c r="D1013" s="344"/>
      <c r="E1013" s="344"/>
      <c r="F1013" s="344"/>
      <c r="G1013" s="344"/>
    </row>
    <row r="1014" spans="1:7" ht="18">
      <c r="A1014" s="461"/>
      <c r="B1014" s="347"/>
      <c r="C1014" s="344"/>
      <c r="D1014" s="344"/>
      <c r="E1014" s="344"/>
      <c r="F1014" s="344"/>
      <c r="G1014" s="344"/>
    </row>
    <row r="1015" spans="1:7" ht="18">
      <c r="A1015" s="461"/>
      <c r="B1015" s="347"/>
      <c r="C1015" s="344"/>
      <c r="D1015" s="344"/>
      <c r="E1015" s="344"/>
      <c r="F1015" s="344"/>
      <c r="G1015" s="344"/>
    </row>
    <row r="1016" spans="1:7" ht="18">
      <c r="A1016" s="461"/>
      <c r="B1016" s="347"/>
      <c r="C1016" s="344"/>
      <c r="D1016" s="344"/>
      <c r="E1016" s="344"/>
      <c r="F1016" s="344"/>
      <c r="G1016" s="344"/>
    </row>
    <row r="1017" spans="1:7" ht="18">
      <c r="A1017" s="461"/>
      <c r="B1017" s="347"/>
      <c r="C1017" s="344"/>
      <c r="D1017" s="344"/>
      <c r="E1017" s="344"/>
      <c r="F1017" s="344"/>
      <c r="G1017" s="344"/>
    </row>
    <row r="1018" spans="1:7" ht="18">
      <c r="A1018" s="461"/>
      <c r="B1018" s="347"/>
      <c r="C1018" s="344"/>
      <c r="D1018" s="344"/>
      <c r="E1018" s="344"/>
      <c r="F1018" s="344"/>
      <c r="G1018" s="344"/>
    </row>
    <row r="1019" spans="1:7" ht="18">
      <c r="A1019" s="461"/>
      <c r="B1019" s="347"/>
      <c r="C1019" s="344"/>
      <c r="D1019" s="344"/>
      <c r="E1019" s="344"/>
      <c r="F1019" s="344"/>
      <c r="G1019" s="344"/>
    </row>
    <row r="1020" spans="1:7" ht="18">
      <c r="A1020" s="461"/>
      <c r="B1020" s="347"/>
      <c r="C1020" s="344"/>
      <c r="D1020" s="344"/>
      <c r="E1020" s="344"/>
      <c r="F1020" s="344"/>
      <c r="G1020" s="344"/>
    </row>
    <row r="1021" spans="1:7" ht="18">
      <c r="A1021" s="461"/>
      <c r="B1021" s="347"/>
      <c r="C1021" s="344"/>
      <c r="D1021" s="344"/>
      <c r="E1021" s="344"/>
      <c r="F1021" s="344"/>
      <c r="G1021" s="344"/>
    </row>
    <row r="1022" spans="1:7" ht="18">
      <c r="A1022" s="461"/>
      <c r="B1022" s="347"/>
      <c r="C1022" s="344"/>
      <c r="D1022" s="344"/>
      <c r="E1022" s="344"/>
      <c r="F1022" s="344"/>
      <c r="G1022" s="344"/>
    </row>
    <row r="1023" spans="1:7" ht="18">
      <c r="A1023" s="461"/>
      <c r="B1023" s="347"/>
      <c r="C1023" s="344"/>
      <c r="D1023" s="344"/>
      <c r="E1023" s="344"/>
      <c r="F1023" s="344"/>
      <c r="G1023" s="344"/>
    </row>
    <row r="1024" spans="1:7" ht="18">
      <c r="A1024" s="461"/>
      <c r="B1024" s="347"/>
      <c r="C1024" s="344"/>
      <c r="D1024" s="344"/>
      <c r="E1024" s="344"/>
      <c r="F1024" s="344"/>
      <c r="G1024" s="344"/>
    </row>
    <row r="1025" spans="1:7" ht="18">
      <c r="A1025" s="461"/>
      <c r="B1025" s="347"/>
      <c r="C1025" s="344"/>
      <c r="D1025" s="344"/>
      <c r="E1025" s="344"/>
      <c r="F1025" s="344"/>
      <c r="G1025" s="344"/>
    </row>
    <row r="1026" spans="1:7" ht="18">
      <c r="A1026" s="461"/>
      <c r="B1026" s="347"/>
      <c r="C1026" s="344"/>
      <c r="D1026" s="344"/>
      <c r="E1026" s="344"/>
      <c r="F1026" s="344"/>
      <c r="G1026" s="344"/>
    </row>
    <row r="1027" spans="1:7" ht="18">
      <c r="A1027" s="461"/>
      <c r="B1027" s="347"/>
      <c r="C1027" s="344"/>
      <c r="D1027" s="344"/>
      <c r="E1027" s="344"/>
      <c r="F1027" s="344"/>
      <c r="G1027" s="344"/>
    </row>
    <row r="1028" spans="1:7" ht="18">
      <c r="A1028" s="461"/>
      <c r="B1028" s="347"/>
      <c r="C1028" s="344"/>
      <c r="D1028" s="344"/>
      <c r="E1028" s="344"/>
      <c r="F1028" s="344"/>
      <c r="G1028" s="344"/>
    </row>
    <row r="1029" spans="1:7" ht="18">
      <c r="A1029" s="461"/>
      <c r="B1029" s="347"/>
      <c r="C1029" s="344"/>
      <c r="D1029" s="344"/>
      <c r="E1029" s="344"/>
      <c r="F1029" s="344"/>
      <c r="G1029" s="344"/>
    </row>
    <row r="1030" spans="1:7" ht="18">
      <c r="A1030" s="461"/>
      <c r="B1030" s="347"/>
      <c r="C1030" s="344"/>
      <c r="D1030" s="344"/>
      <c r="E1030" s="344"/>
      <c r="F1030" s="344"/>
      <c r="G1030" s="344"/>
    </row>
    <row r="1031" spans="1:7" ht="18">
      <c r="A1031" s="461"/>
      <c r="B1031" s="347"/>
      <c r="C1031" s="344"/>
      <c r="D1031" s="344"/>
      <c r="E1031" s="344"/>
      <c r="F1031" s="344"/>
      <c r="G1031" s="344"/>
    </row>
    <row r="1032" spans="1:7" ht="18">
      <c r="A1032" s="461"/>
      <c r="B1032" s="347"/>
      <c r="C1032" s="344"/>
      <c r="D1032" s="344"/>
      <c r="E1032" s="344"/>
      <c r="F1032" s="344"/>
      <c r="G1032" s="344"/>
    </row>
    <row r="1033" spans="1:7" ht="18">
      <c r="A1033" s="461"/>
      <c r="B1033" s="347"/>
      <c r="C1033" s="344"/>
      <c r="D1033" s="344"/>
      <c r="E1033" s="344"/>
      <c r="F1033" s="344"/>
      <c r="G1033" s="344"/>
    </row>
    <row r="1034" spans="1:7" ht="18">
      <c r="A1034" s="461"/>
      <c r="B1034" s="347"/>
      <c r="C1034" s="344"/>
      <c r="D1034" s="344"/>
      <c r="E1034" s="344"/>
      <c r="F1034" s="344"/>
      <c r="G1034" s="344"/>
    </row>
    <row r="1035" spans="1:7" ht="18">
      <c r="A1035" s="461"/>
      <c r="B1035" s="347"/>
      <c r="C1035" s="344"/>
      <c r="D1035" s="344"/>
      <c r="E1035" s="344"/>
      <c r="F1035" s="344"/>
      <c r="G1035" s="344"/>
    </row>
    <row r="1036" spans="1:7" ht="18">
      <c r="A1036" s="461"/>
      <c r="B1036" s="347"/>
      <c r="C1036" s="344"/>
      <c r="D1036" s="344"/>
      <c r="E1036" s="344"/>
      <c r="F1036" s="344"/>
      <c r="G1036" s="344"/>
    </row>
    <row r="1037" spans="1:7" ht="18">
      <c r="A1037" s="461"/>
      <c r="B1037" s="347"/>
      <c r="C1037" s="344"/>
      <c r="D1037" s="344"/>
      <c r="E1037" s="344"/>
      <c r="F1037" s="344"/>
      <c r="G1037" s="344"/>
    </row>
    <row r="1038" spans="1:7" ht="18">
      <c r="A1038" s="461"/>
      <c r="B1038" s="347"/>
      <c r="C1038" s="344"/>
      <c r="D1038" s="344"/>
      <c r="E1038" s="344"/>
      <c r="F1038" s="344"/>
      <c r="G1038" s="344"/>
    </row>
    <row r="1039" spans="1:7" ht="18">
      <c r="A1039" s="461"/>
      <c r="B1039" s="347"/>
      <c r="C1039" s="344"/>
      <c r="D1039" s="344"/>
      <c r="E1039" s="344"/>
      <c r="F1039" s="344"/>
      <c r="G1039" s="344"/>
    </row>
    <row r="1040" spans="1:7" ht="18">
      <c r="A1040" s="461"/>
      <c r="B1040" s="347"/>
      <c r="C1040" s="344"/>
      <c r="D1040" s="344"/>
      <c r="E1040" s="344"/>
      <c r="F1040" s="344"/>
      <c r="G1040" s="344"/>
    </row>
    <row r="1041" spans="1:7" ht="18">
      <c r="A1041" s="461"/>
      <c r="B1041" s="347"/>
      <c r="C1041" s="344"/>
      <c r="D1041" s="344"/>
      <c r="E1041" s="344"/>
      <c r="F1041" s="344"/>
      <c r="G1041" s="344"/>
    </row>
    <row r="1042" spans="1:7" ht="18">
      <c r="A1042" s="461"/>
      <c r="B1042" s="347"/>
      <c r="C1042" s="344"/>
      <c r="D1042" s="344"/>
      <c r="E1042" s="344"/>
      <c r="F1042" s="344"/>
      <c r="G1042" s="344"/>
    </row>
    <row r="1043" spans="1:7" ht="18">
      <c r="A1043" s="461"/>
      <c r="B1043" s="347"/>
      <c r="C1043" s="344"/>
      <c r="D1043" s="344"/>
      <c r="E1043" s="344"/>
      <c r="F1043" s="344"/>
      <c r="G1043" s="344"/>
    </row>
    <row r="1044" spans="1:7" ht="18">
      <c r="A1044" s="461"/>
      <c r="B1044" s="347"/>
      <c r="C1044" s="344"/>
      <c r="D1044" s="344"/>
      <c r="E1044" s="344"/>
      <c r="F1044" s="344"/>
      <c r="G1044" s="344"/>
    </row>
    <row r="1045" spans="1:7" ht="18">
      <c r="A1045" s="461"/>
      <c r="B1045" s="347"/>
      <c r="C1045" s="344"/>
      <c r="D1045" s="344"/>
      <c r="E1045" s="344"/>
      <c r="F1045" s="344"/>
      <c r="G1045" s="344"/>
    </row>
    <row r="1046" spans="1:7" ht="18">
      <c r="A1046" s="461"/>
      <c r="B1046" s="347"/>
      <c r="C1046" s="344"/>
      <c r="D1046" s="344"/>
      <c r="E1046" s="344"/>
      <c r="F1046" s="344"/>
      <c r="G1046" s="344"/>
    </row>
    <row r="1047" spans="1:7" ht="18">
      <c r="A1047" s="461"/>
      <c r="B1047" s="347"/>
      <c r="C1047" s="344"/>
      <c r="D1047" s="344"/>
      <c r="E1047" s="344"/>
      <c r="F1047" s="344"/>
      <c r="G1047" s="344"/>
    </row>
    <row r="1048" spans="1:7" ht="18">
      <c r="A1048" s="461"/>
      <c r="B1048" s="347"/>
      <c r="C1048" s="344"/>
      <c r="D1048" s="344"/>
      <c r="E1048" s="344"/>
      <c r="F1048" s="344"/>
      <c r="G1048" s="344"/>
    </row>
    <row r="1049" spans="1:7" ht="18">
      <c r="A1049" s="461"/>
      <c r="B1049" s="347"/>
      <c r="C1049" s="344"/>
      <c r="D1049" s="344"/>
      <c r="E1049" s="344"/>
      <c r="F1049" s="344"/>
      <c r="G1049" s="344"/>
    </row>
    <row r="1050" spans="1:7" ht="18">
      <c r="A1050" s="461"/>
      <c r="B1050" s="347"/>
      <c r="C1050" s="344"/>
      <c r="D1050" s="344"/>
      <c r="E1050" s="344"/>
      <c r="F1050" s="344"/>
      <c r="G1050" s="344"/>
    </row>
    <row r="1051" spans="1:7" ht="18">
      <c r="A1051" s="461"/>
      <c r="B1051" s="347"/>
      <c r="C1051" s="344"/>
      <c r="D1051" s="344"/>
      <c r="E1051" s="344"/>
      <c r="F1051" s="344"/>
      <c r="G1051" s="344"/>
    </row>
    <row r="1052" spans="1:7" ht="18">
      <c r="A1052" s="461"/>
      <c r="B1052" s="347"/>
      <c r="C1052" s="344"/>
      <c r="D1052" s="344"/>
      <c r="E1052" s="344"/>
      <c r="F1052" s="344"/>
      <c r="G1052" s="344"/>
    </row>
    <row r="1053" spans="1:7" ht="18">
      <c r="A1053" s="461"/>
      <c r="B1053" s="347"/>
      <c r="C1053" s="344"/>
      <c r="D1053" s="344"/>
      <c r="E1053" s="344"/>
      <c r="F1053" s="344"/>
      <c r="G1053" s="344"/>
    </row>
    <row r="1054" spans="1:7" ht="18">
      <c r="A1054" s="461"/>
      <c r="B1054" s="347"/>
      <c r="C1054" s="344"/>
      <c r="D1054" s="344"/>
      <c r="E1054" s="344"/>
      <c r="F1054" s="344"/>
      <c r="G1054" s="344"/>
    </row>
    <row r="1055" spans="1:7" ht="18">
      <c r="A1055" s="461"/>
      <c r="B1055" s="347"/>
      <c r="C1055" s="344"/>
      <c r="D1055" s="344"/>
      <c r="E1055" s="344"/>
      <c r="F1055" s="344"/>
      <c r="G1055" s="344"/>
    </row>
    <row r="1056" spans="1:7" ht="18">
      <c r="A1056" s="461"/>
      <c r="B1056" s="347"/>
      <c r="C1056" s="344"/>
      <c r="D1056" s="344"/>
      <c r="E1056" s="344"/>
      <c r="F1056" s="344"/>
      <c r="G1056" s="344"/>
    </row>
    <row r="1057" spans="1:7" ht="18">
      <c r="A1057" s="461"/>
      <c r="B1057" s="347"/>
      <c r="C1057" s="344"/>
      <c r="D1057" s="344"/>
      <c r="E1057" s="344"/>
      <c r="F1057" s="344"/>
      <c r="G1057" s="344"/>
    </row>
    <row r="1058" spans="1:7" ht="18">
      <c r="A1058" s="461"/>
      <c r="B1058" s="347"/>
      <c r="C1058" s="344"/>
      <c r="D1058" s="344"/>
      <c r="E1058" s="344"/>
      <c r="F1058" s="344"/>
      <c r="G1058" s="344"/>
    </row>
    <row r="1059" spans="1:7" ht="18">
      <c r="A1059" s="461"/>
      <c r="B1059" s="347"/>
      <c r="C1059" s="344"/>
      <c r="D1059" s="344"/>
      <c r="E1059" s="344"/>
      <c r="F1059" s="344"/>
      <c r="G1059" s="344"/>
    </row>
    <row r="1060" spans="1:7" ht="18">
      <c r="A1060" s="461"/>
      <c r="B1060" s="347"/>
      <c r="C1060" s="344"/>
      <c r="D1060" s="344"/>
      <c r="E1060" s="344"/>
      <c r="F1060" s="344"/>
      <c r="G1060" s="344"/>
    </row>
    <row r="1061" spans="1:7" ht="18">
      <c r="A1061" s="461"/>
      <c r="B1061" s="347"/>
      <c r="C1061" s="344"/>
      <c r="D1061" s="344"/>
      <c r="E1061" s="344"/>
      <c r="F1061" s="344"/>
      <c r="G1061" s="344"/>
    </row>
    <row r="1062" spans="1:7" ht="18">
      <c r="A1062" s="461"/>
      <c r="B1062" s="347"/>
      <c r="C1062" s="344"/>
      <c r="D1062" s="344"/>
      <c r="E1062" s="344"/>
      <c r="F1062" s="344"/>
      <c r="G1062" s="344"/>
    </row>
    <row r="1063" spans="1:7" ht="18">
      <c r="A1063" s="461"/>
      <c r="B1063" s="347"/>
      <c r="C1063" s="344"/>
      <c r="D1063" s="344"/>
      <c r="E1063" s="344"/>
      <c r="F1063" s="344"/>
      <c r="G1063" s="344"/>
    </row>
    <row r="1064" spans="1:7" ht="18">
      <c r="A1064" s="461"/>
      <c r="B1064" s="347"/>
      <c r="C1064" s="344"/>
      <c r="D1064" s="344"/>
      <c r="E1064" s="344"/>
      <c r="F1064" s="344"/>
      <c r="G1064" s="344"/>
    </row>
    <row r="1065" spans="1:7" ht="18">
      <c r="A1065" s="461"/>
      <c r="B1065" s="347"/>
      <c r="C1065" s="344"/>
      <c r="D1065" s="344"/>
      <c r="E1065" s="344"/>
      <c r="F1065" s="344"/>
      <c r="G1065" s="344"/>
    </row>
    <row r="1066" spans="1:7" ht="18">
      <c r="A1066" s="461"/>
      <c r="B1066" s="347"/>
      <c r="C1066" s="344"/>
      <c r="D1066" s="344"/>
      <c r="E1066" s="344"/>
      <c r="F1066" s="344"/>
      <c r="G1066" s="344"/>
    </row>
    <row r="1067" spans="1:7" ht="18">
      <c r="A1067" s="461"/>
      <c r="B1067" s="347"/>
      <c r="C1067" s="344"/>
      <c r="D1067" s="344"/>
      <c r="E1067" s="344"/>
      <c r="F1067" s="344"/>
      <c r="G1067" s="344"/>
    </row>
    <row r="1068" spans="1:7" ht="18">
      <c r="A1068" s="461"/>
      <c r="B1068" s="347"/>
      <c r="C1068" s="344"/>
      <c r="D1068" s="344"/>
      <c r="E1068" s="344"/>
      <c r="F1068" s="344"/>
      <c r="G1068" s="344"/>
    </row>
    <row r="1069" spans="1:7" ht="18">
      <c r="A1069" s="461"/>
      <c r="B1069" s="347"/>
      <c r="C1069" s="344"/>
      <c r="D1069" s="344"/>
      <c r="E1069" s="344"/>
      <c r="F1069" s="344"/>
      <c r="G1069" s="344"/>
    </row>
    <row r="1070" spans="1:7" ht="18">
      <c r="A1070" s="461"/>
      <c r="B1070" s="347"/>
      <c r="C1070" s="344"/>
      <c r="D1070" s="344"/>
      <c r="E1070" s="344"/>
      <c r="F1070" s="344"/>
      <c r="G1070" s="344"/>
    </row>
    <row r="1071" spans="1:7" ht="18">
      <c r="A1071" s="461"/>
      <c r="B1071" s="347"/>
      <c r="C1071" s="344"/>
      <c r="D1071" s="344"/>
      <c r="E1071" s="344"/>
      <c r="F1071" s="344"/>
      <c r="G1071" s="344"/>
    </row>
    <row r="1072" spans="1:7" ht="18">
      <c r="A1072" s="461"/>
      <c r="B1072" s="347"/>
      <c r="C1072" s="344"/>
      <c r="D1072" s="344"/>
      <c r="E1072" s="344"/>
      <c r="F1072" s="344"/>
      <c r="G1072" s="344"/>
    </row>
    <row r="1073" spans="1:7" ht="18">
      <c r="A1073" s="461"/>
      <c r="B1073" s="347"/>
      <c r="C1073" s="344"/>
      <c r="D1073" s="344"/>
      <c r="E1073" s="344"/>
      <c r="F1073" s="344"/>
      <c r="G1073" s="344"/>
    </row>
    <row r="1074" spans="1:7" ht="18">
      <c r="A1074" s="461"/>
      <c r="B1074" s="347"/>
      <c r="C1074" s="344"/>
      <c r="D1074" s="344"/>
      <c r="E1074" s="344"/>
      <c r="F1074" s="344"/>
      <c r="G1074" s="344"/>
    </row>
    <row r="1075" spans="1:7" ht="18">
      <c r="A1075" s="461"/>
      <c r="B1075" s="347"/>
      <c r="C1075" s="344"/>
      <c r="D1075" s="344"/>
      <c r="E1075" s="344"/>
      <c r="F1075" s="344"/>
      <c r="G1075" s="344"/>
    </row>
    <row r="1076" spans="1:7" ht="18">
      <c r="A1076" s="461"/>
      <c r="B1076" s="347"/>
      <c r="C1076" s="344"/>
      <c r="D1076" s="344"/>
      <c r="E1076" s="344"/>
      <c r="F1076" s="344"/>
      <c r="G1076" s="344"/>
    </row>
    <row r="1077" spans="1:7" ht="18">
      <c r="A1077" s="461"/>
      <c r="B1077" s="347"/>
      <c r="C1077" s="344"/>
      <c r="D1077" s="344"/>
      <c r="E1077" s="344"/>
      <c r="F1077" s="344"/>
      <c r="G1077" s="344"/>
    </row>
    <row r="1078" spans="1:7" ht="18">
      <c r="A1078" s="461"/>
      <c r="B1078" s="347"/>
      <c r="C1078" s="344"/>
      <c r="D1078" s="344"/>
      <c r="E1078" s="344"/>
      <c r="F1078" s="344"/>
      <c r="G1078" s="344"/>
    </row>
    <row r="1079" spans="1:7" ht="18">
      <c r="A1079" s="461"/>
      <c r="B1079" s="347"/>
      <c r="C1079" s="344"/>
      <c r="D1079" s="344"/>
      <c r="E1079" s="344"/>
      <c r="F1079" s="344"/>
      <c r="G1079" s="344"/>
    </row>
    <row r="1080" spans="1:7" ht="18">
      <c r="A1080" s="461"/>
      <c r="B1080" s="347"/>
      <c r="C1080" s="344"/>
      <c r="D1080" s="344"/>
      <c r="E1080" s="344"/>
      <c r="F1080" s="344"/>
      <c r="G1080" s="344"/>
    </row>
    <row r="1081" spans="1:7" ht="18">
      <c r="A1081" s="461"/>
      <c r="B1081" s="347"/>
      <c r="C1081" s="344"/>
      <c r="D1081" s="344"/>
      <c r="E1081" s="344"/>
      <c r="F1081" s="344"/>
      <c r="G1081" s="344"/>
    </row>
    <row r="1082" spans="1:7" ht="18">
      <c r="A1082" s="461"/>
      <c r="B1082" s="347"/>
      <c r="C1082" s="344"/>
      <c r="D1082" s="344"/>
      <c r="E1082" s="344"/>
      <c r="F1082" s="344"/>
      <c r="G1082" s="344"/>
    </row>
    <row r="1083" spans="1:7" ht="18">
      <c r="A1083" s="461"/>
      <c r="B1083" s="347"/>
      <c r="C1083" s="344"/>
      <c r="D1083" s="344"/>
      <c r="E1083" s="344"/>
      <c r="F1083" s="344"/>
      <c r="G1083" s="344"/>
    </row>
    <row r="1084" spans="1:7" ht="18">
      <c r="A1084" s="461"/>
      <c r="B1084" s="347"/>
      <c r="C1084" s="344"/>
      <c r="D1084" s="344"/>
      <c r="E1084" s="344"/>
      <c r="F1084" s="344"/>
      <c r="G1084" s="344"/>
    </row>
    <row r="1085" spans="1:7" ht="18">
      <c r="A1085" s="461"/>
      <c r="B1085" s="347"/>
      <c r="C1085" s="344"/>
      <c r="D1085" s="344"/>
      <c r="E1085" s="344"/>
      <c r="F1085" s="344"/>
      <c r="G1085" s="344"/>
    </row>
    <row r="1086" spans="1:7" ht="18">
      <c r="A1086" s="461"/>
      <c r="B1086" s="347"/>
      <c r="C1086" s="344"/>
      <c r="D1086" s="344"/>
      <c r="E1086" s="344"/>
      <c r="F1086" s="344"/>
      <c r="G1086" s="344"/>
    </row>
    <row r="1087" spans="1:7" ht="18">
      <c r="A1087" s="461"/>
      <c r="B1087" s="347"/>
      <c r="C1087" s="344"/>
      <c r="D1087" s="344"/>
      <c r="E1087" s="344"/>
      <c r="F1087" s="344"/>
      <c r="G1087" s="344"/>
    </row>
    <row r="1088" spans="1:7" ht="18">
      <c r="A1088" s="461"/>
      <c r="B1088" s="347"/>
      <c r="C1088" s="344"/>
      <c r="D1088" s="344"/>
      <c r="E1088" s="344"/>
      <c r="F1088" s="344"/>
      <c r="G1088" s="344"/>
    </row>
    <row r="1089" spans="1:7" ht="18">
      <c r="A1089" s="461"/>
      <c r="B1089" s="347"/>
      <c r="C1089" s="344"/>
      <c r="D1089" s="344"/>
      <c r="E1089" s="344"/>
      <c r="F1089" s="344"/>
      <c r="G1089" s="344"/>
    </row>
    <row r="1090" spans="1:7" ht="18">
      <c r="A1090" s="461"/>
      <c r="B1090" s="347"/>
      <c r="C1090" s="344"/>
      <c r="D1090" s="344"/>
      <c r="E1090" s="344"/>
      <c r="F1090" s="344"/>
      <c r="G1090" s="344"/>
    </row>
    <row r="1091" spans="1:7" ht="18">
      <c r="A1091" s="461"/>
      <c r="B1091" s="347"/>
      <c r="C1091" s="344"/>
      <c r="D1091" s="344"/>
      <c r="E1091" s="344"/>
      <c r="F1091" s="344"/>
      <c r="G1091" s="344"/>
    </row>
    <row r="1092" spans="1:7" ht="18">
      <c r="A1092" s="461"/>
      <c r="B1092" s="347"/>
      <c r="C1092" s="344"/>
      <c r="D1092" s="344"/>
      <c r="E1092" s="344"/>
      <c r="F1092" s="344"/>
      <c r="G1092" s="344"/>
    </row>
    <row r="1093" spans="1:7" ht="18">
      <c r="A1093" s="461"/>
      <c r="B1093" s="347"/>
      <c r="C1093" s="344"/>
      <c r="D1093" s="344"/>
      <c r="E1093" s="344"/>
      <c r="F1093" s="344"/>
      <c r="G1093" s="344"/>
    </row>
    <row r="1094" spans="1:7" ht="18">
      <c r="A1094" s="461"/>
      <c r="B1094" s="347"/>
      <c r="C1094" s="344"/>
      <c r="D1094" s="344"/>
      <c r="E1094" s="344"/>
      <c r="F1094" s="344"/>
      <c r="G1094" s="344"/>
    </row>
    <row r="1095" spans="1:7" ht="18">
      <c r="A1095" s="461"/>
      <c r="B1095" s="347"/>
      <c r="C1095" s="344"/>
      <c r="D1095" s="344"/>
      <c r="E1095" s="344"/>
      <c r="F1095" s="344"/>
      <c r="G1095" s="344"/>
    </row>
    <row r="1096" spans="1:7" ht="18">
      <c r="A1096" s="461"/>
      <c r="B1096" s="347"/>
      <c r="C1096" s="344"/>
      <c r="D1096" s="344"/>
      <c r="E1096" s="344"/>
      <c r="F1096" s="344"/>
      <c r="G1096" s="344"/>
    </row>
    <row r="1097" spans="1:7" ht="18">
      <c r="A1097" s="461"/>
      <c r="B1097" s="347"/>
      <c r="C1097" s="344"/>
      <c r="D1097" s="344"/>
      <c r="E1097" s="344"/>
      <c r="F1097" s="344"/>
      <c r="G1097" s="344"/>
    </row>
    <row r="1098" spans="1:7" ht="18">
      <c r="A1098" s="461"/>
      <c r="B1098" s="347"/>
      <c r="C1098" s="344"/>
      <c r="D1098" s="344"/>
      <c r="E1098" s="344"/>
      <c r="F1098" s="344"/>
      <c r="G1098" s="344"/>
    </row>
    <row r="1099" spans="1:7" ht="18">
      <c r="A1099" s="461"/>
      <c r="B1099" s="347"/>
      <c r="C1099" s="344"/>
      <c r="D1099" s="344"/>
      <c r="E1099" s="344"/>
      <c r="F1099" s="344"/>
      <c r="G1099" s="344"/>
    </row>
    <row r="1100" spans="1:7" ht="18">
      <c r="A1100" s="461"/>
      <c r="B1100" s="347"/>
      <c r="C1100" s="344"/>
      <c r="D1100" s="344"/>
      <c r="E1100" s="344"/>
      <c r="F1100" s="344"/>
      <c r="G1100" s="344"/>
    </row>
    <row r="1101" spans="1:7" ht="18">
      <c r="A1101" s="461"/>
      <c r="B1101" s="347"/>
      <c r="C1101" s="344"/>
      <c r="D1101" s="344"/>
      <c r="E1101" s="344"/>
      <c r="F1101" s="344"/>
      <c r="G1101" s="344"/>
    </row>
    <row r="1102" spans="1:7" ht="18">
      <c r="A1102" s="461"/>
      <c r="B1102" s="347"/>
      <c r="C1102" s="344"/>
      <c r="D1102" s="344"/>
      <c r="E1102" s="344"/>
      <c r="F1102" s="344"/>
      <c r="G1102" s="344"/>
    </row>
    <row r="1103" spans="1:7" ht="18">
      <c r="A1103" s="461"/>
      <c r="B1103" s="347"/>
      <c r="C1103" s="344"/>
      <c r="D1103" s="344"/>
      <c r="E1103" s="344"/>
      <c r="F1103" s="344"/>
      <c r="G1103" s="344"/>
    </row>
    <row r="1104" spans="1:7" ht="18">
      <c r="A1104" s="461"/>
      <c r="B1104" s="347"/>
      <c r="C1104" s="344"/>
      <c r="D1104" s="344"/>
      <c r="E1104" s="344"/>
      <c r="F1104" s="344"/>
      <c r="G1104" s="344"/>
    </row>
    <row r="1105" spans="1:7" ht="18">
      <c r="A1105" s="461"/>
      <c r="B1105" s="347"/>
      <c r="C1105" s="344"/>
      <c r="D1105" s="344"/>
      <c r="E1105" s="344"/>
      <c r="F1105" s="344"/>
      <c r="G1105" s="344"/>
    </row>
    <row r="1106" spans="1:7" ht="18">
      <c r="A1106" s="461"/>
      <c r="B1106" s="347"/>
      <c r="C1106" s="344"/>
      <c r="D1106" s="344"/>
      <c r="E1106" s="344"/>
      <c r="F1106" s="344"/>
      <c r="G1106" s="344"/>
    </row>
    <row r="1107" spans="1:7" ht="18">
      <c r="A1107" s="461"/>
      <c r="B1107" s="347"/>
      <c r="C1107" s="344"/>
      <c r="D1107" s="344"/>
      <c r="E1107" s="344"/>
      <c r="F1107" s="344"/>
      <c r="G1107" s="344"/>
    </row>
    <row r="1108" spans="1:7" ht="18">
      <c r="A1108" s="461"/>
      <c r="B1108" s="347"/>
      <c r="C1108" s="344"/>
      <c r="D1108" s="344"/>
      <c r="E1108" s="344"/>
      <c r="F1108" s="344"/>
      <c r="G1108" s="344"/>
    </row>
    <row r="1109" spans="1:7" ht="18">
      <c r="A1109" s="461"/>
      <c r="B1109" s="347"/>
      <c r="C1109" s="344"/>
      <c r="D1109" s="344"/>
      <c r="E1109" s="344"/>
      <c r="F1109" s="344"/>
      <c r="G1109" s="344"/>
    </row>
    <row r="1110" spans="1:7" ht="18">
      <c r="A1110" s="461"/>
      <c r="B1110" s="347"/>
      <c r="C1110" s="344"/>
      <c r="D1110" s="344"/>
      <c r="E1110" s="344"/>
      <c r="F1110" s="344"/>
      <c r="G1110" s="344"/>
    </row>
    <row r="1111" spans="1:7" ht="18">
      <c r="A1111" s="461"/>
      <c r="B1111" s="347"/>
      <c r="C1111" s="344"/>
      <c r="D1111" s="344"/>
      <c r="E1111" s="344"/>
      <c r="F1111" s="344"/>
      <c r="G1111" s="344"/>
    </row>
    <row r="1112" spans="1:7" ht="18">
      <c r="A1112" s="461"/>
      <c r="B1112" s="347"/>
      <c r="C1112" s="344"/>
      <c r="D1112" s="344"/>
      <c r="E1112" s="344"/>
      <c r="F1112" s="344"/>
      <c r="G1112" s="344"/>
    </row>
    <row r="1113" spans="1:7" ht="18">
      <c r="A1113" s="461"/>
      <c r="B1113" s="347"/>
      <c r="C1113" s="344"/>
      <c r="D1113" s="344"/>
      <c r="E1113" s="344"/>
      <c r="F1113" s="344"/>
      <c r="G1113" s="344"/>
    </row>
    <row r="1114" spans="1:7" ht="18">
      <c r="A1114" s="461"/>
      <c r="B1114" s="347"/>
      <c r="C1114" s="344"/>
      <c r="D1114" s="344"/>
      <c r="E1114" s="344"/>
      <c r="F1114" s="344"/>
      <c r="G1114" s="344"/>
    </row>
    <row r="1115" spans="1:7" ht="18">
      <c r="A1115" s="461"/>
      <c r="B1115" s="347"/>
      <c r="C1115" s="344"/>
      <c r="D1115" s="344"/>
      <c r="E1115" s="344"/>
      <c r="F1115" s="344"/>
      <c r="G1115" s="344"/>
    </row>
    <row r="1116" spans="1:7" ht="18">
      <c r="A1116" s="461"/>
      <c r="B1116" s="347"/>
      <c r="C1116" s="344"/>
      <c r="D1116" s="344"/>
      <c r="E1116" s="344"/>
      <c r="F1116" s="344"/>
      <c r="G1116" s="344"/>
    </row>
    <row r="1117" spans="1:7" ht="18">
      <c r="A1117" s="461"/>
      <c r="B1117" s="347"/>
      <c r="C1117" s="344"/>
      <c r="D1117" s="344"/>
      <c r="E1117" s="344"/>
      <c r="F1117" s="344"/>
      <c r="G1117" s="344"/>
    </row>
    <row r="1118" spans="1:7" ht="18">
      <c r="A1118" s="461"/>
      <c r="B1118" s="347"/>
      <c r="C1118" s="344"/>
      <c r="D1118" s="344"/>
      <c r="E1118" s="344"/>
      <c r="F1118" s="344"/>
      <c r="G1118" s="344"/>
    </row>
    <row r="1119" spans="1:7" ht="18">
      <c r="A1119" s="461"/>
      <c r="B1119" s="347"/>
      <c r="C1119" s="344"/>
      <c r="D1119" s="344"/>
      <c r="E1119" s="344"/>
      <c r="F1119" s="344"/>
      <c r="G1119" s="344"/>
    </row>
    <row r="1120" spans="1:7" ht="18">
      <c r="A1120" s="461"/>
      <c r="B1120" s="347"/>
      <c r="C1120" s="344"/>
      <c r="D1120" s="344"/>
      <c r="E1120" s="344"/>
      <c r="F1120" s="344"/>
      <c r="G1120" s="344"/>
    </row>
    <row r="1121" spans="1:7" ht="18">
      <c r="A1121" s="461"/>
      <c r="B1121" s="347"/>
      <c r="C1121" s="344"/>
      <c r="D1121" s="344"/>
      <c r="E1121" s="344"/>
      <c r="F1121" s="344"/>
      <c r="G1121" s="344"/>
    </row>
    <row r="1122" spans="1:7" ht="18">
      <c r="A1122" s="461"/>
      <c r="B1122" s="347"/>
      <c r="C1122" s="344"/>
      <c r="D1122" s="344"/>
      <c r="E1122" s="344"/>
      <c r="F1122" s="344"/>
      <c r="G1122" s="344"/>
    </row>
    <row r="1123" spans="1:7" ht="18">
      <c r="A1123" s="461"/>
      <c r="B1123" s="347"/>
      <c r="C1123" s="344"/>
      <c r="D1123" s="344"/>
      <c r="E1123" s="344"/>
      <c r="F1123" s="344"/>
      <c r="G1123" s="344"/>
    </row>
    <row r="1124" spans="1:7" ht="18">
      <c r="A1124" s="461"/>
      <c r="B1124" s="347"/>
      <c r="C1124" s="344"/>
      <c r="D1124" s="344"/>
      <c r="E1124" s="344"/>
      <c r="F1124" s="344"/>
      <c r="G1124" s="344"/>
    </row>
    <row r="1125" spans="1:7" ht="18">
      <c r="A1125" s="461"/>
      <c r="B1125" s="347"/>
      <c r="C1125" s="344"/>
      <c r="D1125" s="344"/>
      <c r="E1125" s="344"/>
      <c r="F1125" s="344"/>
      <c r="G1125" s="344"/>
    </row>
    <row r="1126" spans="1:7" ht="18">
      <c r="A1126" s="461"/>
      <c r="B1126" s="347"/>
      <c r="C1126" s="344"/>
      <c r="D1126" s="344"/>
      <c r="E1126" s="344"/>
      <c r="F1126" s="344"/>
      <c r="G1126" s="344"/>
    </row>
    <row r="1127" spans="1:7" ht="18">
      <c r="A1127" s="461"/>
      <c r="B1127" s="347"/>
      <c r="C1127" s="344"/>
      <c r="D1127" s="344"/>
      <c r="E1127" s="344"/>
      <c r="F1127" s="344"/>
      <c r="G1127" s="344"/>
    </row>
    <row r="1128" spans="1:7" ht="18">
      <c r="A1128" s="461"/>
      <c r="B1128" s="347"/>
      <c r="C1128" s="344"/>
      <c r="D1128" s="344"/>
      <c r="E1128" s="344"/>
      <c r="F1128" s="344"/>
      <c r="G1128" s="344"/>
    </row>
    <row r="1129" spans="1:7" ht="18">
      <c r="A1129" s="461"/>
      <c r="B1129" s="347"/>
      <c r="C1129" s="344"/>
      <c r="D1129" s="344"/>
      <c r="E1129" s="344"/>
      <c r="F1129" s="344"/>
      <c r="G1129" s="344"/>
    </row>
    <row r="1130" spans="1:7" ht="18">
      <c r="A1130" s="461"/>
      <c r="B1130" s="347"/>
      <c r="C1130" s="344"/>
      <c r="D1130" s="344"/>
      <c r="E1130" s="344"/>
      <c r="F1130" s="344"/>
      <c r="G1130" s="344"/>
    </row>
    <row r="1131" spans="1:7" ht="18">
      <c r="A1131" s="461"/>
      <c r="B1131" s="347"/>
      <c r="C1131" s="344"/>
      <c r="D1131" s="344"/>
      <c r="E1131" s="344"/>
      <c r="F1131" s="344"/>
      <c r="G1131" s="344"/>
    </row>
    <row r="1132" spans="1:7" ht="18">
      <c r="A1132" s="461"/>
      <c r="B1132" s="347"/>
      <c r="C1132" s="344"/>
      <c r="D1132" s="344"/>
      <c r="E1132" s="344"/>
      <c r="F1132" s="344"/>
      <c r="G1132" s="344"/>
    </row>
    <row r="1133" spans="1:7" ht="18">
      <c r="A1133" s="461"/>
      <c r="B1133" s="347"/>
      <c r="C1133" s="344"/>
      <c r="D1133" s="344"/>
      <c r="E1133" s="344"/>
      <c r="F1133" s="344"/>
      <c r="G1133" s="344"/>
    </row>
    <row r="1134" spans="1:7" ht="18">
      <c r="A1134" s="461"/>
      <c r="B1134" s="347"/>
      <c r="C1134" s="344"/>
      <c r="D1134" s="344"/>
      <c r="E1134" s="344"/>
      <c r="F1134" s="344"/>
      <c r="G1134" s="344"/>
    </row>
    <row r="1135" spans="1:7" ht="18">
      <c r="A1135" s="461"/>
      <c r="B1135" s="347"/>
      <c r="C1135" s="344"/>
      <c r="D1135" s="344"/>
      <c r="E1135" s="344"/>
      <c r="F1135" s="344"/>
      <c r="G1135" s="344"/>
    </row>
    <row r="1136" spans="1:7" ht="18">
      <c r="A1136" s="461"/>
      <c r="B1136" s="347"/>
      <c r="C1136" s="344"/>
      <c r="D1136" s="344"/>
      <c r="E1136" s="344"/>
      <c r="F1136" s="344"/>
      <c r="G1136" s="344"/>
    </row>
    <row r="1137" spans="1:7" ht="18">
      <c r="A1137" s="461"/>
      <c r="B1137" s="347"/>
      <c r="C1137" s="344"/>
      <c r="D1137" s="344"/>
      <c r="E1137" s="344"/>
      <c r="F1137" s="344"/>
      <c r="G1137" s="344"/>
    </row>
    <row r="1138" spans="1:7" ht="18">
      <c r="A1138" s="461"/>
      <c r="B1138" s="347"/>
      <c r="C1138" s="344"/>
      <c r="D1138" s="344"/>
      <c r="E1138" s="344"/>
      <c r="F1138" s="344"/>
      <c r="G1138" s="344"/>
    </row>
    <row r="1139" spans="1:7" ht="18">
      <c r="A1139" s="461"/>
      <c r="B1139" s="347"/>
      <c r="C1139" s="344"/>
      <c r="D1139" s="344"/>
      <c r="E1139" s="344"/>
      <c r="F1139" s="344"/>
      <c r="G1139" s="344"/>
    </row>
    <row r="1140" spans="1:7" ht="18">
      <c r="A1140" s="461"/>
      <c r="B1140" s="347"/>
      <c r="C1140" s="344"/>
      <c r="D1140" s="344"/>
      <c r="E1140" s="344"/>
      <c r="F1140" s="344"/>
      <c r="G1140" s="344"/>
    </row>
    <row r="1141" spans="1:7" ht="18">
      <c r="A1141" s="461"/>
      <c r="B1141" s="347"/>
      <c r="C1141" s="344"/>
      <c r="D1141" s="344"/>
      <c r="E1141" s="344"/>
      <c r="F1141" s="344"/>
      <c r="G1141" s="344"/>
    </row>
    <row r="1142" spans="1:7" ht="18">
      <c r="A1142" s="461"/>
      <c r="B1142" s="347"/>
      <c r="C1142" s="344"/>
      <c r="D1142" s="344"/>
      <c r="E1142" s="344"/>
      <c r="F1142" s="344"/>
      <c r="G1142" s="344"/>
    </row>
    <row r="1143" spans="1:7" ht="18">
      <c r="A1143" s="461"/>
      <c r="B1143" s="347"/>
      <c r="C1143" s="344"/>
      <c r="D1143" s="344"/>
      <c r="E1143" s="344"/>
      <c r="F1143" s="344"/>
      <c r="G1143" s="344"/>
    </row>
    <row r="1144" spans="1:7" ht="18">
      <c r="A1144" s="461"/>
      <c r="B1144" s="347"/>
      <c r="C1144" s="344"/>
      <c r="D1144" s="344"/>
      <c r="E1144" s="344"/>
      <c r="F1144" s="344"/>
      <c r="G1144" s="344"/>
    </row>
    <row r="1145" spans="1:7" ht="18">
      <c r="A1145" s="461"/>
      <c r="B1145" s="347"/>
      <c r="C1145" s="344"/>
      <c r="D1145" s="344"/>
      <c r="E1145" s="344"/>
      <c r="F1145" s="344"/>
      <c r="G1145" s="344"/>
    </row>
    <row r="1146" spans="1:7" ht="18">
      <c r="A1146" s="461"/>
      <c r="B1146" s="347"/>
      <c r="C1146" s="344"/>
      <c r="D1146" s="344"/>
      <c r="E1146" s="344"/>
      <c r="F1146" s="344"/>
      <c r="G1146" s="344"/>
    </row>
    <row r="1147" spans="1:7" ht="18">
      <c r="A1147" s="461"/>
      <c r="B1147" s="347"/>
      <c r="C1147" s="344"/>
      <c r="D1147" s="344"/>
      <c r="E1147" s="344"/>
      <c r="F1147" s="344"/>
      <c r="G1147" s="344"/>
    </row>
    <row r="1148" spans="1:7" ht="18">
      <c r="A1148" s="461"/>
      <c r="B1148" s="347"/>
      <c r="C1148" s="344"/>
      <c r="D1148" s="344"/>
      <c r="E1148" s="344"/>
      <c r="F1148" s="344"/>
      <c r="G1148" s="344"/>
    </row>
    <row r="1149" spans="1:7" ht="18">
      <c r="A1149" s="461"/>
      <c r="B1149" s="347"/>
      <c r="C1149" s="344"/>
      <c r="D1149" s="344"/>
      <c r="E1149" s="344"/>
      <c r="F1149" s="344"/>
      <c r="G1149" s="344"/>
    </row>
    <row r="1150" spans="1:7" ht="18">
      <c r="A1150" s="461"/>
      <c r="B1150" s="347"/>
      <c r="C1150" s="344"/>
      <c r="D1150" s="344"/>
      <c r="E1150" s="344"/>
      <c r="F1150" s="344"/>
      <c r="G1150" s="344"/>
    </row>
    <row r="1151" spans="1:7" ht="18">
      <c r="A1151" s="461"/>
      <c r="B1151" s="347"/>
      <c r="C1151" s="344"/>
      <c r="D1151" s="344"/>
      <c r="E1151" s="344"/>
      <c r="F1151" s="344"/>
      <c r="G1151" s="344"/>
    </row>
    <row r="1152" spans="1:7" ht="18">
      <c r="A1152" s="461"/>
      <c r="B1152" s="347"/>
      <c r="C1152" s="344"/>
      <c r="D1152" s="344"/>
      <c r="E1152" s="344"/>
      <c r="F1152" s="344"/>
      <c r="G1152" s="344"/>
    </row>
    <row r="1153" spans="1:7" ht="18">
      <c r="A1153" s="461"/>
      <c r="B1153" s="347"/>
      <c r="C1153" s="344"/>
      <c r="D1153" s="344"/>
      <c r="E1153" s="344"/>
      <c r="F1153" s="344"/>
      <c r="G1153" s="344"/>
    </row>
    <row r="1154" spans="1:7" ht="18">
      <c r="A1154" s="461"/>
      <c r="B1154" s="347"/>
      <c r="C1154" s="344"/>
      <c r="D1154" s="344"/>
      <c r="E1154" s="344"/>
      <c r="F1154" s="344"/>
      <c r="G1154" s="344"/>
    </row>
    <row r="1155" spans="1:7" ht="18">
      <c r="A1155" s="461"/>
      <c r="B1155" s="347"/>
      <c r="C1155" s="344"/>
      <c r="D1155" s="344"/>
      <c r="E1155" s="344"/>
      <c r="F1155" s="344"/>
      <c r="G1155" s="344"/>
    </row>
    <row r="1156" spans="1:7" ht="18">
      <c r="A1156" s="461"/>
      <c r="B1156" s="347"/>
      <c r="C1156" s="344"/>
      <c r="D1156" s="344"/>
      <c r="E1156" s="344"/>
      <c r="F1156" s="344"/>
      <c r="G1156" s="344"/>
    </row>
    <row r="1157" spans="1:7" ht="18">
      <c r="A1157" s="461"/>
      <c r="B1157" s="347"/>
      <c r="C1157" s="344"/>
      <c r="D1157" s="344"/>
      <c r="E1157" s="344"/>
      <c r="F1157" s="344"/>
      <c r="G1157" s="344"/>
    </row>
    <row r="1158" spans="1:7" ht="18">
      <c r="A1158" s="461"/>
      <c r="B1158" s="347"/>
      <c r="C1158" s="344"/>
      <c r="D1158" s="344"/>
      <c r="E1158" s="344"/>
      <c r="F1158" s="344"/>
      <c r="G1158" s="344"/>
    </row>
    <row r="1159" spans="1:7" ht="18">
      <c r="A1159" s="461"/>
      <c r="B1159" s="347"/>
      <c r="C1159" s="344"/>
      <c r="D1159" s="344"/>
      <c r="E1159" s="344"/>
      <c r="F1159" s="344"/>
      <c r="G1159" s="344"/>
    </row>
    <row r="1160" spans="1:7" ht="18">
      <c r="A1160" s="461"/>
      <c r="B1160" s="347"/>
      <c r="C1160" s="344"/>
      <c r="D1160" s="344"/>
      <c r="E1160" s="344"/>
      <c r="F1160" s="344"/>
      <c r="G1160" s="344"/>
    </row>
    <row r="1161" spans="1:7" ht="18">
      <c r="A1161" s="461"/>
      <c r="B1161" s="347"/>
      <c r="C1161" s="344"/>
      <c r="D1161" s="344"/>
      <c r="E1161" s="344"/>
      <c r="F1161" s="344"/>
      <c r="G1161" s="344"/>
    </row>
    <row r="1162" spans="1:7" ht="18">
      <c r="A1162" s="461"/>
      <c r="B1162" s="347"/>
      <c r="C1162" s="344"/>
      <c r="D1162" s="344"/>
      <c r="E1162" s="344"/>
      <c r="F1162" s="344"/>
      <c r="G1162" s="344"/>
    </row>
    <row r="1163" spans="1:7" ht="18">
      <c r="A1163" s="461"/>
      <c r="B1163" s="347"/>
      <c r="C1163" s="344"/>
      <c r="D1163" s="344"/>
      <c r="E1163" s="344"/>
      <c r="F1163" s="344"/>
      <c r="G1163" s="344"/>
    </row>
    <row r="1164" spans="1:7" ht="18">
      <c r="A1164" s="461"/>
      <c r="B1164" s="347"/>
      <c r="C1164" s="344"/>
      <c r="D1164" s="344"/>
      <c r="E1164" s="344"/>
      <c r="F1164" s="344"/>
      <c r="G1164" s="344"/>
    </row>
    <row r="1165" spans="1:7" ht="18">
      <c r="A1165" s="461"/>
      <c r="B1165" s="347"/>
      <c r="C1165" s="344"/>
      <c r="D1165" s="344"/>
      <c r="E1165" s="344"/>
      <c r="F1165" s="344"/>
      <c r="G1165" s="344"/>
    </row>
    <row r="1166" spans="1:7" ht="18">
      <c r="A1166" s="461"/>
      <c r="B1166" s="347"/>
      <c r="C1166" s="344"/>
      <c r="D1166" s="344"/>
      <c r="E1166" s="344"/>
      <c r="F1166" s="344"/>
      <c r="G1166" s="344"/>
    </row>
    <row r="1167" spans="1:7" ht="18">
      <c r="A1167" s="461"/>
      <c r="B1167" s="347"/>
      <c r="C1167" s="344"/>
      <c r="D1167" s="344"/>
      <c r="E1167" s="344"/>
      <c r="F1167" s="344"/>
      <c r="G1167" s="344"/>
    </row>
    <row r="1168" spans="1:7" ht="18">
      <c r="A1168" s="461"/>
      <c r="B1168" s="347"/>
      <c r="C1168" s="344"/>
      <c r="D1168" s="344"/>
      <c r="E1168" s="344"/>
      <c r="F1168" s="344"/>
      <c r="G1168" s="344"/>
    </row>
    <row r="1169" spans="1:7" ht="18">
      <c r="A1169" s="461"/>
      <c r="B1169" s="347"/>
      <c r="C1169" s="344"/>
      <c r="D1169" s="344"/>
      <c r="E1169" s="344"/>
      <c r="F1169" s="344"/>
      <c r="G1169" s="344"/>
    </row>
    <row r="1170" spans="1:7" ht="18">
      <c r="A1170" s="461"/>
      <c r="B1170" s="347"/>
      <c r="C1170" s="344"/>
      <c r="D1170" s="344"/>
      <c r="E1170" s="344"/>
      <c r="F1170" s="344"/>
      <c r="G1170" s="344"/>
    </row>
    <row r="1171" spans="1:7" ht="18">
      <c r="A1171" s="461"/>
      <c r="B1171" s="347"/>
      <c r="C1171" s="344"/>
      <c r="D1171" s="344"/>
      <c r="E1171" s="344"/>
      <c r="F1171" s="344"/>
      <c r="G1171" s="344"/>
    </row>
    <row r="1172" spans="1:7" ht="18">
      <c r="A1172" s="461"/>
      <c r="B1172" s="347"/>
      <c r="C1172" s="344"/>
      <c r="D1172" s="344"/>
      <c r="E1172" s="344"/>
      <c r="F1172" s="344"/>
      <c r="G1172" s="344"/>
    </row>
    <row r="1173" spans="1:7" ht="18">
      <c r="A1173" s="461"/>
      <c r="B1173" s="347"/>
      <c r="C1173" s="344"/>
      <c r="D1173" s="344"/>
      <c r="E1173" s="344"/>
      <c r="F1173" s="344"/>
      <c r="G1173" s="344"/>
    </row>
    <row r="1174" spans="1:7" ht="18">
      <c r="A1174" s="461"/>
      <c r="B1174" s="347"/>
      <c r="C1174" s="344"/>
      <c r="D1174" s="344"/>
      <c r="E1174" s="344"/>
      <c r="F1174" s="344"/>
      <c r="G1174" s="344"/>
    </row>
    <row r="1175" spans="1:7" ht="18">
      <c r="A1175" s="461"/>
      <c r="B1175" s="347"/>
      <c r="C1175" s="344"/>
      <c r="D1175" s="344"/>
      <c r="E1175" s="344"/>
      <c r="F1175" s="344"/>
      <c r="G1175" s="344"/>
    </row>
    <row r="1176" spans="1:7" ht="18">
      <c r="A1176" s="461"/>
      <c r="B1176" s="347"/>
      <c r="C1176" s="344"/>
      <c r="D1176" s="344"/>
      <c r="E1176" s="344"/>
      <c r="F1176" s="344"/>
      <c r="G1176" s="344"/>
    </row>
    <row r="1177" spans="1:7" ht="18">
      <c r="A1177" s="461"/>
      <c r="B1177" s="347"/>
      <c r="C1177" s="344"/>
      <c r="D1177" s="344"/>
      <c r="E1177" s="344"/>
      <c r="F1177" s="344"/>
      <c r="G1177" s="344"/>
    </row>
    <row r="1178" spans="1:7" ht="18">
      <c r="A1178" s="461"/>
      <c r="B1178" s="347"/>
      <c r="C1178" s="344"/>
      <c r="D1178" s="344"/>
      <c r="E1178" s="344"/>
      <c r="F1178" s="344"/>
      <c r="G1178" s="344"/>
    </row>
    <row r="1179" spans="1:7" ht="18">
      <c r="A1179" s="461"/>
      <c r="B1179" s="347"/>
      <c r="C1179" s="344"/>
      <c r="D1179" s="344"/>
      <c r="E1179" s="344"/>
      <c r="F1179" s="344"/>
      <c r="G1179" s="344"/>
    </row>
    <row r="1180" spans="1:7" ht="18">
      <c r="A1180" s="461"/>
      <c r="B1180" s="347"/>
      <c r="C1180" s="344"/>
      <c r="D1180" s="344"/>
      <c r="E1180" s="344"/>
      <c r="F1180" s="344"/>
      <c r="G1180" s="344"/>
    </row>
    <row r="1181" spans="1:7" ht="18">
      <c r="A1181" s="461"/>
      <c r="B1181" s="347"/>
      <c r="C1181" s="344"/>
      <c r="D1181" s="344"/>
      <c r="E1181" s="344"/>
      <c r="F1181" s="344"/>
      <c r="G1181" s="344"/>
    </row>
    <row r="1182" spans="1:7" ht="18">
      <c r="A1182" s="461"/>
      <c r="B1182" s="347"/>
      <c r="C1182" s="344"/>
      <c r="D1182" s="344"/>
      <c r="E1182" s="344"/>
      <c r="F1182" s="344"/>
      <c r="G1182" s="344"/>
    </row>
    <row r="1183" spans="1:7" ht="18">
      <c r="A1183" s="461"/>
      <c r="B1183" s="347"/>
      <c r="C1183" s="344"/>
      <c r="D1183" s="344"/>
      <c r="E1183" s="344"/>
      <c r="F1183" s="344"/>
      <c r="G1183" s="344"/>
    </row>
    <row r="1184" spans="1:7" ht="18">
      <c r="A1184" s="461"/>
      <c r="B1184" s="347"/>
      <c r="C1184" s="344"/>
      <c r="D1184" s="344"/>
      <c r="E1184" s="344"/>
      <c r="F1184" s="344"/>
      <c r="G1184" s="344"/>
    </row>
    <row r="1185" spans="1:7" ht="18">
      <c r="A1185" s="461"/>
      <c r="B1185" s="347"/>
      <c r="C1185" s="344"/>
      <c r="D1185" s="344"/>
      <c r="E1185" s="344"/>
      <c r="F1185" s="344"/>
      <c r="G1185" s="344"/>
    </row>
    <row r="1186" spans="1:7" ht="18">
      <c r="A1186" s="461"/>
      <c r="B1186" s="347"/>
      <c r="C1186" s="344"/>
      <c r="D1186" s="344"/>
      <c r="E1186" s="344"/>
      <c r="F1186" s="344"/>
      <c r="G1186" s="344"/>
    </row>
    <row r="1187" spans="1:7" ht="18">
      <c r="A1187" s="461"/>
      <c r="B1187" s="347"/>
      <c r="C1187" s="344"/>
      <c r="D1187" s="344"/>
      <c r="E1187" s="344"/>
      <c r="F1187" s="344"/>
      <c r="G1187" s="344"/>
    </row>
    <row r="1188" spans="1:7" ht="18">
      <c r="A1188" s="461"/>
      <c r="B1188" s="347"/>
      <c r="C1188" s="344"/>
      <c r="D1188" s="344"/>
      <c r="E1188" s="344"/>
      <c r="F1188" s="344"/>
      <c r="G1188" s="344"/>
    </row>
    <row r="1189" spans="1:7" ht="18">
      <c r="A1189" s="461"/>
      <c r="B1189" s="347"/>
      <c r="C1189" s="344"/>
      <c r="D1189" s="344"/>
      <c r="E1189" s="344"/>
      <c r="F1189" s="344"/>
      <c r="G1189" s="344"/>
    </row>
    <row r="1190" spans="1:7" ht="18">
      <c r="A1190" s="461"/>
      <c r="B1190" s="347"/>
      <c r="C1190" s="344"/>
      <c r="D1190" s="344"/>
      <c r="E1190" s="344"/>
      <c r="F1190" s="344"/>
      <c r="G1190" s="344"/>
    </row>
    <row r="1191" spans="1:7" ht="18">
      <c r="A1191" s="461"/>
      <c r="B1191" s="347"/>
      <c r="C1191" s="344"/>
      <c r="D1191" s="344"/>
      <c r="E1191" s="344"/>
      <c r="F1191" s="344"/>
      <c r="G1191" s="344"/>
    </row>
    <row r="1192" spans="1:7" ht="18">
      <c r="A1192" s="461"/>
      <c r="B1192" s="347"/>
      <c r="C1192" s="344"/>
      <c r="D1192" s="344"/>
      <c r="E1192" s="344"/>
      <c r="F1192" s="344"/>
      <c r="G1192" s="344"/>
    </row>
    <row r="1193" spans="1:7" ht="18">
      <c r="A1193" s="461"/>
      <c r="B1193" s="347"/>
      <c r="C1193" s="344"/>
      <c r="D1193" s="344"/>
      <c r="E1193" s="344"/>
      <c r="F1193" s="344"/>
      <c r="G1193" s="344"/>
    </row>
    <row r="1194" spans="1:7" ht="18">
      <c r="A1194" s="461"/>
      <c r="B1194" s="347"/>
      <c r="C1194" s="344"/>
      <c r="D1194" s="344"/>
      <c r="E1194" s="344"/>
      <c r="F1194" s="344"/>
      <c r="G1194" s="344"/>
    </row>
    <row r="1195" spans="1:7" ht="18">
      <c r="A1195" s="461"/>
      <c r="B1195" s="347"/>
      <c r="C1195" s="344"/>
      <c r="D1195" s="344"/>
      <c r="E1195" s="344"/>
      <c r="F1195" s="344"/>
      <c r="G1195" s="344"/>
    </row>
    <row r="1196" spans="1:7" ht="18">
      <c r="A1196" s="461"/>
      <c r="B1196" s="347"/>
      <c r="C1196" s="344"/>
      <c r="D1196" s="344"/>
      <c r="E1196" s="344"/>
      <c r="F1196" s="344"/>
      <c r="G1196" s="344"/>
    </row>
    <row r="1197" spans="1:7" ht="18">
      <c r="A1197" s="461"/>
      <c r="B1197" s="347"/>
      <c r="C1197" s="344"/>
      <c r="D1197" s="344"/>
      <c r="E1197" s="344"/>
      <c r="F1197" s="344"/>
      <c r="G1197" s="344"/>
    </row>
    <row r="1198" spans="1:7" ht="18">
      <c r="A1198" s="461"/>
      <c r="B1198" s="347"/>
      <c r="C1198" s="344"/>
      <c r="D1198" s="344"/>
      <c r="E1198" s="344"/>
      <c r="F1198" s="344"/>
      <c r="G1198" s="344"/>
    </row>
    <row r="1199" spans="1:7" ht="18">
      <c r="A1199" s="461"/>
      <c r="B1199" s="347"/>
      <c r="C1199" s="344"/>
      <c r="D1199" s="344"/>
      <c r="E1199" s="344"/>
      <c r="F1199" s="344"/>
      <c r="G1199" s="344"/>
    </row>
    <row r="1200" spans="1:7" ht="18">
      <c r="A1200" s="461"/>
      <c r="B1200" s="347"/>
      <c r="C1200" s="344"/>
      <c r="D1200" s="344"/>
      <c r="E1200" s="344"/>
      <c r="F1200" s="344"/>
      <c r="G1200" s="344"/>
    </row>
    <row r="1201" spans="1:7" ht="18">
      <c r="A1201" s="461"/>
      <c r="B1201" s="347"/>
      <c r="C1201" s="344"/>
      <c r="D1201" s="344"/>
      <c r="E1201" s="344"/>
      <c r="F1201" s="344"/>
      <c r="G1201" s="344"/>
    </row>
    <row r="1202" spans="1:7" ht="18">
      <c r="A1202" s="461"/>
      <c r="B1202" s="347"/>
      <c r="C1202" s="344"/>
      <c r="D1202" s="344"/>
      <c r="E1202" s="344"/>
      <c r="F1202" s="344"/>
      <c r="G1202" s="344"/>
    </row>
    <row r="1203" spans="1:7" ht="18">
      <c r="A1203" s="461"/>
      <c r="B1203" s="347"/>
      <c r="C1203" s="344"/>
      <c r="D1203" s="344"/>
      <c r="E1203" s="344"/>
      <c r="F1203" s="344"/>
      <c r="G1203" s="344"/>
    </row>
    <row r="1204" spans="1:7" ht="18">
      <c r="A1204" s="461"/>
      <c r="B1204" s="347"/>
      <c r="C1204" s="344"/>
      <c r="D1204" s="344"/>
      <c r="E1204" s="344"/>
      <c r="F1204" s="344"/>
      <c r="G1204" s="344"/>
    </row>
    <row r="1205" spans="1:7" ht="18">
      <c r="A1205" s="461"/>
      <c r="B1205" s="347"/>
      <c r="C1205" s="344"/>
      <c r="D1205" s="344"/>
      <c r="E1205" s="344"/>
      <c r="F1205" s="344"/>
      <c r="G1205" s="344"/>
    </row>
    <row r="1206" spans="1:7" ht="18">
      <c r="A1206" s="461"/>
      <c r="B1206" s="347"/>
      <c r="C1206" s="344"/>
      <c r="D1206" s="344"/>
      <c r="E1206" s="344"/>
      <c r="F1206" s="344"/>
      <c r="G1206" s="344"/>
    </row>
    <row r="1207" spans="1:7" ht="18">
      <c r="A1207" s="461"/>
      <c r="B1207" s="347"/>
      <c r="C1207" s="344"/>
      <c r="D1207" s="344"/>
      <c r="E1207" s="344"/>
      <c r="F1207" s="344"/>
      <c r="G1207" s="344"/>
    </row>
    <row r="1208" spans="1:7" ht="18">
      <c r="A1208" s="461"/>
      <c r="B1208" s="347"/>
      <c r="C1208" s="344"/>
      <c r="D1208" s="344"/>
      <c r="E1208" s="344"/>
      <c r="F1208" s="344"/>
      <c r="G1208" s="344"/>
    </row>
    <row r="1209" spans="1:7" ht="18">
      <c r="A1209" s="461"/>
      <c r="B1209" s="347"/>
      <c r="C1209" s="344"/>
      <c r="D1209" s="344"/>
      <c r="E1209" s="344"/>
      <c r="F1209" s="344"/>
      <c r="G1209" s="344"/>
    </row>
    <row r="1210" spans="1:7" ht="18">
      <c r="A1210" s="461"/>
      <c r="B1210" s="347"/>
      <c r="C1210" s="344"/>
      <c r="D1210" s="344"/>
      <c r="E1210" s="344"/>
      <c r="F1210" s="344"/>
      <c r="G1210" s="344"/>
    </row>
    <row r="1211" spans="1:7" ht="18">
      <c r="A1211" s="461"/>
      <c r="B1211" s="347"/>
      <c r="C1211" s="344"/>
      <c r="D1211" s="344"/>
      <c r="E1211" s="344"/>
      <c r="F1211" s="344"/>
      <c r="G1211" s="344"/>
    </row>
    <row r="1212" spans="1:7" ht="18">
      <c r="A1212" s="461"/>
      <c r="B1212" s="347"/>
      <c r="C1212" s="344"/>
      <c r="D1212" s="344"/>
      <c r="E1212" s="344"/>
      <c r="F1212" s="344"/>
      <c r="G1212" s="344"/>
    </row>
    <row r="1213" spans="1:7" ht="18">
      <c r="A1213" s="461"/>
      <c r="B1213" s="347"/>
      <c r="C1213" s="344"/>
      <c r="D1213" s="344"/>
      <c r="E1213" s="344"/>
      <c r="F1213" s="344"/>
      <c r="G1213" s="344"/>
    </row>
    <row r="1214" spans="1:7" ht="18">
      <c r="A1214" s="461"/>
      <c r="B1214" s="347"/>
      <c r="C1214" s="344"/>
      <c r="D1214" s="344"/>
      <c r="E1214" s="344"/>
      <c r="F1214" s="344"/>
      <c r="G1214" s="344"/>
    </row>
    <row r="1215" spans="1:7" ht="18">
      <c r="A1215" s="461"/>
      <c r="B1215" s="347"/>
      <c r="C1215" s="344"/>
      <c r="D1215" s="344"/>
      <c r="E1215" s="344"/>
      <c r="F1215" s="344"/>
      <c r="G1215" s="344"/>
    </row>
    <row r="1216" spans="1:7" ht="18">
      <c r="A1216" s="461"/>
      <c r="B1216" s="347"/>
      <c r="C1216" s="344"/>
      <c r="D1216" s="344"/>
      <c r="E1216" s="344"/>
      <c r="F1216" s="344"/>
      <c r="G1216" s="344"/>
    </row>
    <row r="1217" spans="1:7" ht="18">
      <c r="A1217" s="461"/>
      <c r="B1217" s="347"/>
      <c r="C1217" s="344"/>
      <c r="D1217" s="344"/>
      <c r="E1217" s="344"/>
      <c r="F1217" s="344"/>
      <c r="G1217" s="344"/>
    </row>
    <row r="1218" spans="1:7" ht="18">
      <c r="A1218" s="461"/>
      <c r="B1218" s="347"/>
      <c r="C1218" s="344"/>
      <c r="D1218" s="344"/>
      <c r="E1218" s="344"/>
      <c r="F1218" s="344"/>
      <c r="G1218" s="344"/>
    </row>
    <row r="1219" spans="1:7" ht="18">
      <c r="A1219" s="461"/>
      <c r="B1219" s="347"/>
      <c r="C1219" s="344"/>
      <c r="D1219" s="344"/>
      <c r="E1219" s="344"/>
      <c r="F1219" s="344"/>
      <c r="G1219" s="344"/>
    </row>
    <row r="1220" spans="1:7" ht="18">
      <c r="A1220" s="461"/>
      <c r="B1220" s="347"/>
      <c r="C1220" s="344"/>
      <c r="D1220" s="344"/>
      <c r="E1220" s="344"/>
      <c r="F1220" s="344"/>
      <c r="G1220" s="344"/>
    </row>
    <row r="1221" spans="1:7" ht="18">
      <c r="A1221" s="461"/>
      <c r="B1221" s="347"/>
      <c r="C1221" s="344"/>
      <c r="D1221" s="344"/>
      <c r="E1221" s="344"/>
      <c r="F1221" s="344"/>
      <c r="G1221" s="344"/>
    </row>
    <row r="1222" spans="1:7" ht="18">
      <c r="A1222" s="461"/>
      <c r="B1222" s="347"/>
      <c r="C1222" s="344"/>
      <c r="D1222" s="344"/>
      <c r="E1222" s="344"/>
      <c r="F1222" s="344"/>
      <c r="G1222" s="344"/>
    </row>
    <row r="1223" spans="1:7" ht="18">
      <c r="A1223" s="461"/>
      <c r="B1223" s="347"/>
      <c r="C1223" s="344"/>
      <c r="D1223" s="344"/>
      <c r="E1223" s="344"/>
      <c r="F1223" s="344"/>
      <c r="G1223" s="344"/>
    </row>
    <row r="1224" spans="1:7" ht="18">
      <c r="A1224" s="461"/>
      <c r="B1224" s="347"/>
      <c r="C1224" s="344"/>
      <c r="D1224" s="344"/>
      <c r="E1224" s="344"/>
      <c r="F1224" s="344"/>
      <c r="G1224" s="344"/>
    </row>
    <row r="1225" spans="1:7" ht="18">
      <c r="A1225" s="461"/>
      <c r="B1225" s="347"/>
      <c r="C1225" s="344"/>
      <c r="D1225" s="344"/>
      <c r="E1225" s="344"/>
      <c r="F1225" s="344"/>
      <c r="G1225" s="344"/>
    </row>
    <row r="1226" spans="1:7" ht="18">
      <c r="A1226" s="461"/>
      <c r="B1226" s="347"/>
      <c r="C1226" s="344"/>
      <c r="D1226" s="344"/>
      <c r="E1226" s="344"/>
      <c r="F1226" s="344"/>
      <c r="G1226" s="344"/>
    </row>
    <row r="1227" spans="1:7" ht="18">
      <c r="A1227" s="461"/>
      <c r="B1227" s="347"/>
      <c r="C1227" s="344"/>
      <c r="D1227" s="344"/>
      <c r="E1227" s="344"/>
      <c r="F1227" s="344"/>
      <c r="G1227" s="344"/>
    </row>
    <row r="1228" spans="1:7" ht="18">
      <c r="A1228" s="461"/>
      <c r="B1228" s="347"/>
      <c r="C1228" s="344"/>
      <c r="D1228" s="344"/>
      <c r="E1228" s="344"/>
      <c r="F1228" s="344"/>
      <c r="G1228" s="344"/>
    </row>
    <row r="1229" spans="1:7" ht="18">
      <c r="A1229" s="461"/>
      <c r="B1229" s="347"/>
      <c r="C1229" s="344"/>
      <c r="D1229" s="344"/>
      <c r="E1229" s="344"/>
      <c r="F1229" s="344"/>
      <c r="G1229" s="344"/>
    </row>
    <row r="1230" spans="1:7" ht="18">
      <c r="A1230" s="461"/>
      <c r="B1230" s="347"/>
      <c r="C1230" s="344"/>
      <c r="D1230" s="344"/>
      <c r="E1230" s="344"/>
      <c r="F1230" s="344"/>
      <c r="G1230" s="344"/>
    </row>
    <row r="1231" spans="1:7" ht="18">
      <c r="A1231" s="461"/>
      <c r="B1231" s="347"/>
      <c r="C1231" s="344"/>
      <c r="D1231" s="344"/>
      <c r="E1231" s="344"/>
      <c r="F1231" s="344"/>
      <c r="G1231" s="344"/>
    </row>
    <row r="1232" spans="1:7" ht="18">
      <c r="A1232" s="461"/>
      <c r="B1232" s="347"/>
      <c r="C1232" s="344"/>
      <c r="D1232" s="344"/>
      <c r="E1232" s="344"/>
      <c r="F1232" s="344"/>
      <c r="G1232" s="344"/>
    </row>
    <row r="1233" spans="1:7" ht="18">
      <c r="A1233" s="461"/>
      <c r="B1233" s="347"/>
      <c r="C1233" s="344"/>
      <c r="D1233" s="344"/>
      <c r="E1233" s="344"/>
      <c r="F1233" s="344"/>
      <c r="G1233" s="344"/>
    </row>
    <row r="1234" spans="1:7" ht="18">
      <c r="A1234" s="461"/>
      <c r="B1234" s="347"/>
      <c r="C1234" s="344"/>
      <c r="D1234" s="344"/>
      <c r="E1234" s="344"/>
      <c r="F1234" s="344"/>
      <c r="G1234" s="344"/>
    </row>
    <row r="1235" spans="1:7" ht="18">
      <c r="A1235" s="461"/>
      <c r="B1235" s="347"/>
      <c r="C1235" s="344"/>
      <c r="D1235" s="344"/>
      <c r="E1235" s="344"/>
      <c r="F1235" s="344"/>
      <c r="G1235" s="344"/>
    </row>
    <row r="1236" spans="1:7" ht="18">
      <c r="A1236" s="461"/>
      <c r="B1236" s="347"/>
      <c r="C1236" s="344"/>
      <c r="D1236" s="344"/>
      <c r="E1236" s="344"/>
      <c r="F1236" s="344"/>
      <c r="G1236" s="344"/>
    </row>
    <row r="1237" spans="1:7" ht="18">
      <c r="A1237" s="461"/>
      <c r="B1237" s="347"/>
      <c r="C1237" s="344"/>
      <c r="D1237" s="344"/>
      <c r="E1237" s="344"/>
      <c r="F1237" s="344"/>
      <c r="G1237" s="344"/>
    </row>
    <row r="1238" spans="1:7" ht="18">
      <c r="A1238" s="461"/>
      <c r="B1238" s="347"/>
      <c r="C1238" s="344"/>
      <c r="D1238" s="344"/>
      <c r="E1238" s="344"/>
      <c r="F1238" s="344"/>
      <c r="G1238" s="344"/>
    </row>
    <row r="1239" spans="1:7" ht="18">
      <c r="A1239" s="461"/>
      <c r="B1239" s="347"/>
      <c r="C1239" s="344"/>
      <c r="D1239" s="344"/>
      <c r="E1239" s="344"/>
      <c r="F1239" s="344"/>
      <c r="G1239" s="344"/>
    </row>
    <row r="1240" spans="1:7" ht="18">
      <c r="A1240" s="461"/>
      <c r="B1240" s="347"/>
      <c r="C1240" s="344"/>
      <c r="D1240" s="344"/>
      <c r="E1240" s="344"/>
      <c r="F1240" s="344"/>
      <c r="G1240" s="344"/>
    </row>
    <row r="1241" spans="1:7" ht="18">
      <c r="A1241" s="461"/>
      <c r="B1241" s="347"/>
      <c r="C1241" s="344"/>
      <c r="D1241" s="344"/>
      <c r="E1241" s="344"/>
      <c r="F1241" s="344"/>
      <c r="G1241" s="344"/>
    </row>
    <row r="1242" spans="1:7" ht="18">
      <c r="A1242" s="461"/>
      <c r="B1242" s="347"/>
      <c r="C1242" s="344"/>
      <c r="D1242" s="344"/>
      <c r="E1242" s="344"/>
      <c r="F1242" s="344"/>
      <c r="G1242" s="344"/>
    </row>
    <row r="1243" spans="1:7" ht="18">
      <c r="A1243" s="461"/>
      <c r="B1243" s="347"/>
      <c r="C1243" s="344"/>
      <c r="D1243" s="344"/>
      <c r="E1243" s="344"/>
      <c r="F1243" s="344"/>
      <c r="G1243" s="344"/>
    </row>
    <row r="1244" spans="1:7" ht="18">
      <c r="A1244" s="461"/>
      <c r="B1244" s="347"/>
      <c r="C1244" s="344"/>
      <c r="D1244" s="344"/>
      <c r="E1244" s="344"/>
      <c r="F1244" s="344"/>
      <c r="G1244" s="344"/>
    </row>
    <row r="1245" spans="1:7" ht="18">
      <c r="A1245" s="461"/>
      <c r="B1245" s="347"/>
      <c r="C1245" s="344"/>
      <c r="D1245" s="344"/>
      <c r="E1245" s="344"/>
      <c r="F1245" s="344"/>
      <c r="G1245" s="344"/>
    </row>
    <row r="1246" spans="1:7" ht="18">
      <c r="A1246" s="461"/>
      <c r="B1246" s="347"/>
      <c r="C1246" s="344"/>
      <c r="D1246" s="344"/>
      <c r="E1246" s="344"/>
      <c r="F1246" s="344"/>
      <c r="G1246" s="344"/>
    </row>
    <row r="1247" spans="1:7" ht="18">
      <c r="A1247" s="461"/>
      <c r="B1247" s="347"/>
      <c r="C1247" s="344"/>
      <c r="D1247" s="344"/>
      <c r="E1247" s="344"/>
      <c r="F1247" s="344"/>
      <c r="G1247" s="344"/>
    </row>
    <row r="1248" spans="1:7" ht="18">
      <c r="A1248" s="461"/>
      <c r="B1248" s="347"/>
      <c r="C1248" s="344"/>
      <c r="D1248" s="344"/>
      <c r="E1248" s="344"/>
      <c r="F1248" s="344"/>
      <c r="G1248" s="344"/>
    </row>
    <row r="1249" spans="1:7" ht="18">
      <c r="A1249" s="461"/>
      <c r="B1249" s="347"/>
      <c r="C1249" s="344"/>
      <c r="D1249" s="344"/>
      <c r="E1249" s="344"/>
      <c r="F1249" s="344"/>
      <c r="G1249" s="344"/>
    </row>
    <row r="1250" spans="1:7" ht="18">
      <c r="A1250" s="461"/>
      <c r="B1250" s="347"/>
      <c r="C1250" s="344"/>
      <c r="D1250" s="344"/>
      <c r="E1250" s="344"/>
      <c r="F1250" s="344"/>
      <c r="G1250" s="344"/>
    </row>
    <row r="1251" spans="1:7" ht="18">
      <c r="A1251" s="461"/>
      <c r="B1251" s="347"/>
      <c r="C1251" s="344"/>
      <c r="D1251" s="344"/>
      <c r="E1251" s="344"/>
      <c r="F1251" s="344"/>
      <c r="G1251" s="344"/>
    </row>
    <row r="1252" spans="1:7" ht="18">
      <c r="A1252" s="461"/>
      <c r="B1252" s="347"/>
      <c r="C1252" s="344"/>
      <c r="D1252" s="344"/>
      <c r="E1252" s="344"/>
      <c r="F1252" s="344"/>
      <c r="G1252" s="344"/>
    </row>
    <row r="1253" spans="1:7" ht="18">
      <c r="A1253" s="461"/>
      <c r="B1253" s="347"/>
      <c r="C1253" s="344"/>
      <c r="D1253" s="344"/>
      <c r="E1253" s="344"/>
      <c r="F1253" s="344"/>
      <c r="G1253" s="344"/>
    </row>
    <row r="1254" spans="1:7" ht="18">
      <c r="A1254" s="461"/>
      <c r="B1254" s="347"/>
      <c r="C1254" s="344"/>
      <c r="D1254" s="344"/>
      <c r="E1254" s="344"/>
      <c r="F1254" s="344"/>
      <c r="G1254" s="344"/>
    </row>
    <row r="1255" spans="1:7" ht="18">
      <c r="A1255" s="461"/>
      <c r="B1255" s="347"/>
      <c r="C1255" s="344"/>
      <c r="D1255" s="344"/>
      <c r="E1255" s="344"/>
      <c r="F1255" s="344"/>
      <c r="G1255" s="344"/>
    </row>
    <row r="1256" spans="1:7" ht="18">
      <c r="A1256" s="461"/>
      <c r="B1256" s="347"/>
      <c r="C1256" s="344"/>
      <c r="D1256" s="344"/>
      <c r="E1256" s="344"/>
      <c r="F1256" s="344"/>
      <c r="G1256" s="344"/>
    </row>
    <row r="1257" spans="1:7" ht="18">
      <c r="A1257" s="461"/>
      <c r="B1257" s="347"/>
      <c r="C1257" s="344"/>
      <c r="D1257" s="344"/>
      <c r="E1257" s="344"/>
      <c r="F1257" s="344"/>
      <c r="G1257" s="344"/>
    </row>
    <row r="1258" spans="1:7" ht="18">
      <c r="A1258" s="461"/>
      <c r="B1258" s="347"/>
      <c r="C1258" s="344"/>
      <c r="D1258" s="344"/>
      <c r="E1258" s="344"/>
      <c r="F1258" s="344"/>
      <c r="G1258" s="344"/>
    </row>
    <row r="1259" spans="1:7" ht="18">
      <c r="A1259" s="461"/>
      <c r="B1259" s="347"/>
      <c r="C1259" s="344"/>
      <c r="D1259" s="344"/>
      <c r="E1259" s="344"/>
      <c r="F1259" s="344"/>
      <c r="G1259" s="344"/>
    </row>
    <row r="1260" spans="1:7" ht="18">
      <c r="A1260" s="461"/>
      <c r="B1260" s="347"/>
      <c r="C1260" s="344"/>
      <c r="D1260" s="344"/>
      <c r="E1260" s="344"/>
      <c r="F1260" s="344"/>
      <c r="G1260" s="344"/>
    </row>
    <row r="1261" spans="1:7" ht="18">
      <c r="A1261" s="461"/>
      <c r="B1261" s="347"/>
      <c r="C1261" s="344"/>
      <c r="D1261" s="344"/>
      <c r="E1261" s="344"/>
      <c r="F1261" s="344"/>
      <c r="G1261" s="344"/>
    </row>
    <row r="1262" spans="1:7" ht="18">
      <c r="A1262" s="461"/>
      <c r="B1262" s="347"/>
      <c r="C1262" s="344"/>
      <c r="D1262" s="344"/>
      <c r="E1262" s="344"/>
      <c r="F1262" s="344"/>
      <c r="G1262" s="344"/>
    </row>
    <row r="1263" spans="1:7" ht="18">
      <c r="A1263" s="461"/>
      <c r="B1263" s="347"/>
      <c r="C1263" s="344"/>
      <c r="D1263" s="344"/>
      <c r="E1263" s="344"/>
      <c r="F1263" s="344"/>
      <c r="G1263" s="344"/>
    </row>
    <row r="1264" spans="1:7" ht="18">
      <c r="A1264" s="461"/>
      <c r="B1264" s="347"/>
      <c r="C1264" s="344"/>
      <c r="D1264" s="344"/>
      <c r="E1264" s="344"/>
      <c r="F1264" s="344"/>
      <c r="G1264" s="344"/>
    </row>
    <row r="1265" spans="1:7" ht="18">
      <c r="A1265" s="461"/>
      <c r="B1265" s="347"/>
      <c r="C1265" s="344"/>
      <c r="D1265" s="344"/>
      <c r="E1265" s="344"/>
      <c r="F1265" s="344"/>
      <c r="G1265" s="344"/>
    </row>
    <row r="1266" spans="1:7" ht="18">
      <c r="A1266" s="461"/>
      <c r="B1266" s="347"/>
      <c r="C1266" s="344"/>
      <c r="D1266" s="344"/>
      <c r="E1266" s="344"/>
      <c r="F1266" s="344"/>
      <c r="G1266" s="344"/>
    </row>
    <row r="1267" spans="1:7" ht="18">
      <c r="A1267" s="461"/>
      <c r="B1267" s="347"/>
      <c r="C1267" s="344"/>
      <c r="D1267" s="344"/>
      <c r="E1267" s="344"/>
      <c r="F1267" s="344"/>
      <c r="G1267" s="344"/>
    </row>
    <row r="1268" spans="1:7" ht="18">
      <c r="A1268" s="461"/>
      <c r="B1268" s="347"/>
      <c r="C1268" s="344"/>
      <c r="D1268" s="344"/>
      <c r="E1268" s="344"/>
      <c r="F1268" s="344"/>
      <c r="G1268" s="344"/>
    </row>
    <row r="1269" spans="1:7" ht="18">
      <c r="A1269" s="461"/>
      <c r="B1269" s="347"/>
      <c r="C1269" s="344"/>
      <c r="D1269" s="344"/>
      <c r="E1269" s="344"/>
      <c r="F1269" s="344"/>
      <c r="G1269" s="344"/>
    </row>
    <row r="1270" spans="1:7" ht="18">
      <c r="A1270" s="461"/>
      <c r="B1270" s="347"/>
      <c r="C1270" s="344"/>
      <c r="D1270" s="344"/>
      <c r="E1270" s="344"/>
      <c r="F1270" s="344"/>
      <c r="G1270" s="344"/>
    </row>
    <row r="1271" spans="1:7" ht="18">
      <c r="A1271" s="461"/>
      <c r="B1271" s="347"/>
      <c r="C1271" s="344"/>
      <c r="D1271" s="344"/>
      <c r="E1271" s="344"/>
      <c r="F1271" s="344"/>
      <c r="G1271" s="344"/>
    </row>
    <row r="1272" spans="1:7" ht="18">
      <c r="A1272" s="461"/>
      <c r="B1272" s="347"/>
      <c r="C1272" s="344"/>
      <c r="D1272" s="344"/>
      <c r="E1272" s="344"/>
      <c r="F1272" s="344"/>
      <c r="G1272" s="344"/>
    </row>
    <row r="1273" spans="1:7" ht="18">
      <c r="A1273" s="461"/>
      <c r="B1273" s="347"/>
      <c r="C1273" s="344"/>
      <c r="D1273" s="344"/>
      <c r="E1273" s="344"/>
      <c r="F1273" s="344"/>
      <c r="G1273" s="344"/>
    </row>
    <row r="1274" spans="1:7" ht="18">
      <c r="A1274" s="461"/>
      <c r="B1274" s="347"/>
      <c r="C1274" s="344"/>
      <c r="D1274" s="344"/>
      <c r="E1274" s="344"/>
      <c r="F1274" s="344"/>
      <c r="G1274" s="344"/>
    </row>
    <row r="1275" spans="1:7" ht="18">
      <c r="A1275" s="461"/>
      <c r="B1275" s="347"/>
      <c r="C1275" s="344"/>
      <c r="D1275" s="344"/>
      <c r="E1275" s="344"/>
      <c r="F1275" s="344"/>
      <c r="G1275" s="344"/>
    </row>
    <row r="1276" spans="1:7" ht="18">
      <c r="A1276" s="461"/>
      <c r="B1276" s="347"/>
      <c r="C1276" s="344"/>
      <c r="D1276" s="344"/>
      <c r="E1276" s="344"/>
      <c r="F1276" s="344"/>
      <c r="G1276" s="344"/>
    </row>
    <row r="1277" spans="1:7" ht="18">
      <c r="A1277" s="461"/>
      <c r="B1277" s="347"/>
      <c r="C1277" s="344"/>
      <c r="D1277" s="344"/>
      <c r="E1277" s="344"/>
      <c r="F1277" s="344"/>
      <c r="G1277" s="344"/>
    </row>
    <row r="1278" spans="1:7" ht="18">
      <c r="A1278" s="461"/>
      <c r="B1278" s="347"/>
      <c r="C1278" s="344"/>
      <c r="D1278" s="344"/>
      <c r="E1278" s="344"/>
      <c r="F1278" s="344"/>
      <c r="G1278" s="344"/>
    </row>
    <row r="1279" spans="1:7" ht="18">
      <c r="A1279" s="461"/>
      <c r="B1279" s="347"/>
      <c r="C1279" s="344"/>
      <c r="D1279" s="344"/>
      <c r="E1279" s="344"/>
      <c r="F1279" s="344"/>
      <c r="G1279" s="344"/>
    </row>
    <row r="1280" spans="1:7" ht="18">
      <c r="A1280" s="461"/>
      <c r="B1280" s="347"/>
      <c r="C1280" s="344"/>
      <c r="D1280" s="344"/>
      <c r="E1280" s="344"/>
      <c r="F1280" s="344"/>
      <c r="G1280" s="344"/>
    </row>
    <row r="1281" spans="1:7" ht="18">
      <c r="A1281" s="461"/>
      <c r="B1281" s="347"/>
      <c r="C1281" s="344"/>
      <c r="D1281" s="344"/>
      <c r="E1281" s="344"/>
      <c r="F1281" s="344"/>
      <c r="G1281" s="344"/>
    </row>
    <row r="1282" spans="1:7" ht="18">
      <c r="A1282" s="461"/>
      <c r="B1282" s="347"/>
      <c r="C1282" s="344"/>
      <c r="D1282" s="344"/>
      <c r="E1282" s="344"/>
      <c r="F1282" s="344"/>
      <c r="G1282" s="344"/>
    </row>
    <row r="1283" spans="1:7" ht="18">
      <c r="A1283" s="461"/>
      <c r="B1283" s="347"/>
      <c r="C1283" s="344"/>
      <c r="D1283" s="344"/>
      <c r="E1283" s="344"/>
      <c r="F1283" s="344"/>
      <c r="G1283" s="344"/>
    </row>
    <row r="1284" spans="1:7" ht="18">
      <c r="A1284" s="461"/>
      <c r="B1284" s="347"/>
      <c r="C1284" s="344"/>
      <c r="D1284" s="344"/>
      <c r="E1284" s="344"/>
      <c r="F1284" s="344"/>
      <c r="G1284" s="344"/>
    </row>
    <row r="1285" spans="1:7" ht="18">
      <c r="A1285" s="461"/>
      <c r="B1285" s="347"/>
      <c r="C1285" s="344"/>
      <c r="D1285" s="344"/>
      <c r="E1285" s="344"/>
      <c r="F1285" s="344"/>
      <c r="G1285" s="344"/>
    </row>
    <row r="1286" spans="1:7" ht="18">
      <c r="A1286" s="461"/>
      <c r="B1286" s="347"/>
      <c r="C1286" s="344"/>
      <c r="D1286" s="344"/>
      <c r="E1286" s="344"/>
      <c r="F1286" s="344"/>
      <c r="G1286" s="344"/>
    </row>
    <row r="1287" spans="1:7" ht="18">
      <c r="A1287" s="461"/>
      <c r="B1287" s="347"/>
      <c r="C1287" s="344"/>
      <c r="D1287" s="344"/>
      <c r="E1287" s="344"/>
      <c r="F1287" s="344"/>
      <c r="G1287" s="344"/>
    </row>
    <row r="1288" spans="1:7" ht="18">
      <c r="A1288" s="461"/>
      <c r="B1288" s="347"/>
      <c r="C1288" s="344"/>
      <c r="D1288" s="344"/>
      <c r="E1288" s="344"/>
      <c r="F1288" s="344"/>
      <c r="G1288" s="344"/>
    </row>
    <row r="1289" spans="1:7" ht="18">
      <c r="A1289" s="461"/>
      <c r="B1289" s="347"/>
      <c r="C1289" s="344"/>
      <c r="D1289" s="344"/>
      <c r="E1289" s="344"/>
      <c r="F1289" s="344"/>
      <c r="G1289" s="344"/>
    </row>
    <row r="1290" spans="1:7" ht="18">
      <c r="A1290" s="461"/>
      <c r="B1290" s="347"/>
      <c r="C1290" s="344"/>
      <c r="D1290" s="344"/>
      <c r="E1290" s="344"/>
      <c r="F1290" s="344"/>
      <c r="G1290" s="344"/>
    </row>
    <row r="1291" spans="1:7" ht="18">
      <c r="A1291" s="461"/>
      <c r="B1291" s="347"/>
      <c r="C1291" s="344"/>
      <c r="D1291" s="344"/>
      <c r="E1291" s="344"/>
      <c r="F1291" s="344"/>
      <c r="G1291" s="344"/>
    </row>
    <row r="1292" spans="1:7" ht="18">
      <c r="A1292" s="461"/>
      <c r="B1292" s="347"/>
      <c r="C1292" s="344"/>
      <c r="D1292" s="344"/>
      <c r="E1292" s="344"/>
      <c r="F1292" s="344"/>
      <c r="G1292" s="344"/>
    </row>
    <row r="1293" spans="1:7" ht="18">
      <c r="A1293" s="461"/>
      <c r="B1293" s="347"/>
      <c r="C1293" s="344"/>
      <c r="D1293" s="344"/>
      <c r="E1293" s="344"/>
      <c r="F1293" s="344"/>
      <c r="G1293" s="344"/>
    </row>
    <row r="1294" spans="1:7" ht="18">
      <c r="A1294" s="461"/>
      <c r="B1294" s="347"/>
      <c r="C1294" s="344"/>
      <c r="D1294" s="344"/>
      <c r="E1294" s="344"/>
      <c r="F1294" s="344"/>
      <c r="G1294" s="344"/>
    </row>
    <row r="1295" spans="1:7" ht="18">
      <c r="A1295" s="461"/>
      <c r="B1295" s="347"/>
      <c r="C1295" s="344"/>
      <c r="D1295" s="344"/>
      <c r="E1295" s="344"/>
      <c r="F1295" s="344"/>
      <c r="G1295" s="344"/>
    </row>
    <row r="1296" spans="1:7" ht="18">
      <c r="A1296" s="461"/>
      <c r="B1296" s="347"/>
      <c r="C1296" s="344"/>
      <c r="D1296" s="344"/>
      <c r="E1296" s="344"/>
      <c r="F1296" s="344"/>
      <c r="G1296" s="344"/>
    </row>
    <row r="1297" spans="1:7" ht="18">
      <c r="A1297" s="461"/>
      <c r="B1297" s="347"/>
      <c r="C1297" s="344"/>
      <c r="D1297" s="344"/>
      <c r="E1297" s="344"/>
      <c r="F1297" s="344"/>
      <c r="G1297" s="344"/>
    </row>
    <row r="1298" spans="1:7" ht="18">
      <c r="A1298" s="461"/>
      <c r="B1298" s="347"/>
      <c r="C1298" s="344"/>
      <c r="D1298" s="344"/>
      <c r="E1298" s="344"/>
      <c r="F1298" s="344"/>
      <c r="G1298" s="344"/>
    </row>
    <row r="1299" spans="1:7" ht="18">
      <c r="A1299" s="461"/>
      <c r="B1299" s="347"/>
      <c r="C1299" s="344"/>
      <c r="D1299" s="344"/>
      <c r="E1299" s="344"/>
      <c r="F1299" s="344"/>
      <c r="G1299" s="344"/>
    </row>
    <row r="1300" spans="1:7" ht="18">
      <c r="A1300" s="461"/>
      <c r="B1300" s="347"/>
      <c r="C1300" s="344"/>
      <c r="D1300" s="344"/>
      <c r="E1300" s="344"/>
      <c r="F1300" s="344"/>
      <c r="G1300" s="344"/>
    </row>
    <row r="1301" spans="1:7" ht="18">
      <c r="A1301" s="461"/>
      <c r="B1301" s="347"/>
      <c r="C1301" s="344"/>
      <c r="D1301" s="344"/>
      <c r="E1301" s="344"/>
      <c r="F1301" s="344"/>
      <c r="G1301" s="344"/>
    </row>
    <row r="1302" spans="1:7" ht="18">
      <c r="A1302" s="461"/>
      <c r="B1302" s="347"/>
      <c r="C1302" s="344"/>
      <c r="D1302" s="344"/>
      <c r="E1302" s="344"/>
      <c r="F1302" s="344"/>
      <c r="G1302" s="344"/>
    </row>
    <row r="1303" spans="1:7" ht="18">
      <c r="A1303" s="461"/>
      <c r="B1303" s="347"/>
      <c r="C1303" s="344"/>
      <c r="D1303" s="344"/>
      <c r="E1303" s="344"/>
      <c r="F1303" s="344"/>
      <c r="G1303" s="344"/>
    </row>
    <row r="1304" spans="1:7" ht="18">
      <c r="A1304" s="461"/>
      <c r="B1304" s="347"/>
      <c r="C1304" s="344"/>
      <c r="D1304" s="344"/>
      <c r="E1304" s="344"/>
      <c r="F1304" s="344"/>
      <c r="G1304" s="344"/>
    </row>
    <row r="1305" spans="1:7" ht="18">
      <c r="A1305" s="461"/>
      <c r="B1305" s="347"/>
      <c r="C1305" s="344"/>
      <c r="D1305" s="344"/>
      <c r="E1305" s="344"/>
      <c r="F1305" s="344"/>
      <c r="G1305" s="344"/>
    </row>
    <row r="1306" spans="1:7" ht="18">
      <c r="A1306" s="461"/>
      <c r="B1306" s="347"/>
      <c r="C1306" s="344"/>
      <c r="D1306" s="344"/>
      <c r="E1306" s="344"/>
      <c r="F1306" s="344"/>
      <c r="G1306" s="344"/>
    </row>
    <row r="1307" spans="1:7" ht="18">
      <c r="A1307" s="461"/>
      <c r="B1307" s="347"/>
      <c r="C1307" s="344"/>
      <c r="D1307" s="344"/>
      <c r="E1307" s="344"/>
      <c r="F1307" s="344"/>
      <c r="G1307" s="344"/>
    </row>
    <row r="1308" spans="1:7" ht="18">
      <c r="A1308" s="461"/>
      <c r="B1308" s="347"/>
      <c r="C1308" s="344"/>
      <c r="D1308" s="344"/>
      <c r="E1308" s="344"/>
      <c r="F1308" s="344"/>
      <c r="G1308" s="344"/>
    </row>
    <row r="1309" spans="1:7" ht="18">
      <c r="A1309" s="461"/>
      <c r="B1309" s="347"/>
      <c r="C1309" s="344"/>
      <c r="D1309" s="344"/>
      <c r="E1309" s="344"/>
      <c r="F1309" s="344"/>
      <c r="G1309" s="344"/>
    </row>
    <row r="1310" spans="1:7" ht="18">
      <c r="A1310" s="461"/>
      <c r="B1310" s="347"/>
      <c r="C1310" s="344"/>
      <c r="D1310" s="344"/>
      <c r="E1310" s="344"/>
      <c r="F1310" s="344"/>
      <c r="G1310" s="344"/>
    </row>
    <row r="1311" spans="1:7" ht="18">
      <c r="A1311" s="461"/>
      <c r="B1311" s="347"/>
      <c r="C1311" s="344"/>
      <c r="D1311" s="344"/>
      <c r="E1311" s="344"/>
      <c r="F1311" s="344"/>
      <c r="G1311" s="344"/>
    </row>
    <row r="1312" spans="1:7" ht="18">
      <c r="A1312" s="461"/>
      <c r="B1312" s="347"/>
      <c r="C1312" s="344"/>
      <c r="D1312" s="344"/>
      <c r="E1312" s="344"/>
      <c r="F1312" s="344"/>
      <c r="G1312" s="344"/>
    </row>
    <row r="1313" spans="1:7" ht="18">
      <c r="A1313" s="461"/>
      <c r="B1313" s="347"/>
      <c r="C1313" s="344"/>
      <c r="D1313" s="344"/>
      <c r="E1313" s="344"/>
      <c r="F1313" s="344"/>
      <c r="G1313" s="344"/>
    </row>
    <row r="1314" spans="1:7" ht="18">
      <c r="A1314" s="461"/>
      <c r="B1314" s="347"/>
      <c r="C1314" s="344"/>
      <c r="D1314" s="344"/>
      <c r="E1314" s="344"/>
      <c r="F1314" s="344"/>
      <c r="G1314" s="344"/>
    </row>
    <row r="1315" spans="1:7" ht="18">
      <c r="A1315" s="461"/>
      <c r="B1315" s="347"/>
      <c r="C1315" s="344"/>
      <c r="D1315" s="344"/>
      <c r="E1315" s="344"/>
      <c r="F1315" s="344"/>
      <c r="G1315" s="344"/>
    </row>
    <row r="1316" spans="1:7" ht="18">
      <c r="A1316" s="461"/>
      <c r="B1316" s="347"/>
      <c r="C1316" s="344"/>
      <c r="D1316" s="344"/>
      <c r="E1316" s="344"/>
      <c r="F1316" s="344"/>
      <c r="G1316" s="344"/>
    </row>
    <row r="1317" spans="1:7" ht="18">
      <c r="A1317" s="461"/>
      <c r="B1317" s="347"/>
      <c r="C1317" s="344"/>
      <c r="D1317" s="344"/>
      <c r="E1317" s="344"/>
      <c r="F1317" s="344"/>
      <c r="G1317" s="344"/>
    </row>
    <row r="1318" spans="1:7" ht="18">
      <c r="A1318" s="461"/>
      <c r="B1318" s="347"/>
      <c r="C1318" s="344"/>
      <c r="D1318" s="344"/>
      <c r="E1318" s="344"/>
      <c r="F1318" s="344"/>
      <c r="G1318" s="344"/>
    </row>
    <row r="1319" spans="1:7" ht="18">
      <c r="A1319" s="461"/>
      <c r="B1319" s="347"/>
      <c r="C1319" s="344"/>
      <c r="D1319" s="344"/>
      <c r="E1319" s="344"/>
      <c r="F1319" s="344"/>
      <c r="G1319" s="344"/>
    </row>
    <row r="1320" spans="1:7" ht="18">
      <c r="A1320" s="461"/>
      <c r="B1320" s="347"/>
      <c r="C1320" s="344"/>
      <c r="D1320" s="344"/>
      <c r="E1320" s="344"/>
      <c r="F1320" s="344"/>
      <c r="G1320" s="344"/>
    </row>
    <row r="1321" spans="1:7" ht="18">
      <c r="A1321" s="461"/>
      <c r="B1321" s="347"/>
      <c r="C1321" s="344"/>
      <c r="D1321" s="344"/>
      <c r="E1321" s="344"/>
      <c r="F1321" s="344"/>
      <c r="G1321" s="344"/>
    </row>
    <row r="1322" spans="1:7" ht="18">
      <c r="A1322" s="461"/>
      <c r="B1322" s="347"/>
      <c r="C1322" s="344"/>
      <c r="D1322" s="344"/>
      <c r="E1322" s="344"/>
      <c r="F1322" s="344"/>
      <c r="G1322" s="344"/>
    </row>
    <row r="1323" spans="1:7" ht="18">
      <c r="A1323" s="461"/>
      <c r="B1323" s="347"/>
      <c r="C1323" s="344"/>
      <c r="D1323" s="344"/>
      <c r="E1323" s="344"/>
      <c r="F1323" s="344"/>
      <c r="G1323" s="344"/>
    </row>
    <row r="1324" spans="1:7" ht="18">
      <c r="A1324" s="461"/>
      <c r="B1324" s="347"/>
      <c r="C1324" s="344"/>
      <c r="D1324" s="344"/>
      <c r="E1324" s="344"/>
      <c r="F1324" s="344"/>
      <c r="G1324" s="344"/>
    </row>
    <row r="1325" spans="1:7" ht="18">
      <c r="A1325" s="461"/>
      <c r="B1325" s="347"/>
      <c r="C1325" s="344"/>
      <c r="D1325" s="344"/>
      <c r="E1325" s="344"/>
      <c r="F1325" s="344"/>
      <c r="G1325" s="344"/>
    </row>
    <row r="1326" spans="1:7" ht="18">
      <c r="A1326" s="461"/>
      <c r="B1326" s="347"/>
      <c r="C1326" s="344"/>
      <c r="D1326" s="344"/>
      <c r="E1326" s="344"/>
      <c r="F1326" s="344"/>
      <c r="G1326" s="344"/>
    </row>
    <row r="1327" spans="1:7" ht="18">
      <c r="A1327" s="461"/>
      <c r="B1327" s="347"/>
      <c r="C1327" s="344"/>
      <c r="D1327" s="344"/>
      <c r="E1327" s="344"/>
      <c r="F1327" s="344"/>
      <c r="G1327" s="344"/>
    </row>
    <row r="1328" spans="1:7" ht="18">
      <c r="A1328" s="461"/>
      <c r="B1328" s="347"/>
      <c r="C1328" s="344"/>
      <c r="D1328" s="344"/>
      <c r="E1328" s="344"/>
      <c r="F1328" s="344"/>
      <c r="G1328" s="344"/>
    </row>
    <row r="1329" spans="1:7" ht="18">
      <c r="A1329" s="461"/>
      <c r="B1329" s="347"/>
      <c r="C1329" s="344"/>
      <c r="D1329" s="344"/>
      <c r="E1329" s="344"/>
      <c r="F1329" s="344"/>
      <c r="G1329" s="344"/>
    </row>
    <row r="1330" spans="1:7" ht="18">
      <c r="A1330" s="461"/>
      <c r="B1330" s="347"/>
      <c r="C1330" s="344"/>
      <c r="D1330" s="344"/>
      <c r="E1330" s="344"/>
      <c r="F1330" s="344"/>
      <c r="G1330" s="344"/>
    </row>
    <row r="1331" spans="1:7" ht="18">
      <c r="A1331" s="461"/>
      <c r="B1331" s="347"/>
      <c r="C1331" s="344"/>
      <c r="D1331" s="344"/>
      <c r="E1331" s="344"/>
      <c r="F1331" s="344"/>
      <c r="G1331" s="344"/>
    </row>
    <row r="1332" spans="1:7" ht="18">
      <c r="A1332" s="461"/>
      <c r="B1332" s="347"/>
      <c r="C1332" s="344"/>
      <c r="D1332" s="344"/>
      <c r="E1332" s="344"/>
      <c r="F1332" s="344"/>
      <c r="G1332" s="344"/>
    </row>
    <row r="1333" spans="1:7" ht="18">
      <c r="A1333" s="461"/>
      <c r="B1333" s="347"/>
      <c r="C1333" s="344"/>
      <c r="D1333" s="344"/>
      <c r="E1333" s="344"/>
      <c r="F1333" s="344"/>
      <c r="G1333" s="344"/>
    </row>
    <row r="1334" spans="1:7" ht="18">
      <c r="A1334" s="461"/>
      <c r="B1334" s="347"/>
      <c r="C1334" s="344"/>
      <c r="D1334" s="344"/>
      <c r="E1334" s="344"/>
      <c r="F1334" s="344"/>
      <c r="G1334" s="344"/>
    </row>
    <row r="1335" spans="1:7" ht="18">
      <c r="A1335" s="461"/>
      <c r="B1335" s="347"/>
      <c r="C1335" s="344"/>
      <c r="D1335" s="344"/>
      <c r="E1335" s="344"/>
      <c r="F1335" s="344"/>
      <c r="G1335" s="344"/>
    </row>
    <row r="1336" spans="1:7" ht="18">
      <c r="A1336" s="461"/>
      <c r="B1336" s="347"/>
      <c r="C1336" s="344"/>
      <c r="D1336" s="344"/>
      <c r="E1336" s="344"/>
      <c r="F1336" s="344"/>
      <c r="G1336" s="344"/>
    </row>
    <row r="1337" spans="1:7" ht="18">
      <c r="A1337" s="461"/>
      <c r="B1337" s="347"/>
      <c r="C1337" s="344"/>
      <c r="D1337" s="344"/>
      <c r="E1337" s="344"/>
      <c r="F1337" s="344"/>
      <c r="G1337" s="344"/>
    </row>
    <row r="1338" spans="1:7" ht="18">
      <c r="A1338" s="461"/>
      <c r="B1338" s="347"/>
      <c r="C1338" s="344"/>
      <c r="D1338" s="344"/>
      <c r="E1338" s="344"/>
      <c r="F1338" s="344"/>
      <c r="G1338" s="344"/>
    </row>
    <row r="1339" spans="1:7" ht="18">
      <c r="A1339" s="461"/>
      <c r="B1339" s="347"/>
      <c r="C1339" s="344"/>
      <c r="D1339" s="344"/>
      <c r="E1339" s="344"/>
      <c r="F1339" s="344"/>
      <c r="G1339" s="344"/>
    </row>
    <row r="1340" spans="1:7" ht="18">
      <c r="A1340" s="461"/>
      <c r="B1340" s="347"/>
      <c r="C1340" s="344"/>
      <c r="D1340" s="344"/>
      <c r="E1340" s="344"/>
      <c r="F1340" s="344"/>
      <c r="G1340" s="344"/>
    </row>
    <row r="1341" spans="1:7" ht="18">
      <c r="A1341" s="461"/>
      <c r="B1341" s="347"/>
      <c r="C1341" s="344"/>
      <c r="D1341" s="344"/>
      <c r="E1341" s="344"/>
      <c r="F1341" s="344"/>
      <c r="G1341" s="344"/>
    </row>
    <row r="1342" spans="1:7" ht="18">
      <c r="A1342" s="461"/>
      <c r="B1342" s="347"/>
      <c r="C1342" s="344"/>
      <c r="D1342" s="344"/>
      <c r="E1342" s="344"/>
      <c r="F1342" s="344"/>
      <c r="G1342" s="344"/>
    </row>
    <row r="1343" spans="1:7" ht="18">
      <c r="A1343" s="461"/>
      <c r="B1343" s="347"/>
      <c r="C1343" s="344"/>
      <c r="D1343" s="344"/>
      <c r="E1343" s="344"/>
      <c r="F1343" s="344"/>
      <c r="G1343" s="344"/>
    </row>
    <row r="1344" spans="1:7" ht="18">
      <c r="A1344" s="461"/>
      <c r="B1344" s="347"/>
      <c r="C1344" s="344"/>
      <c r="D1344" s="344"/>
      <c r="E1344" s="344"/>
      <c r="F1344" s="344"/>
      <c r="G1344" s="344"/>
    </row>
    <row r="1345" spans="1:7" ht="18">
      <c r="A1345" s="461"/>
      <c r="B1345" s="347"/>
      <c r="C1345" s="344"/>
      <c r="D1345" s="344"/>
      <c r="E1345" s="344"/>
      <c r="F1345" s="344"/>
      <c r="G1345" s="344"/>
    </row>
    <row r="1346" spans="1:7" ht="18">
      <c r="A1346" s="461"/>
      <c r="B1346" s="347"/>
      <c r="C1346" s="344"/>
      <c r="D1346" s="344"/>
      <c r="E1346" s="344"/>
      <c r="F1346" s="344"/>
      <c r="G1346" s="344"/>
    </row>
    <row r="1347" spans="1:7" ht="18">
      <c r="A1347" s="461"/>
      <c r="B1347" s="347"/>
      <c r="C1347" s="344"/>
      <c r="D1347" s="344"/>
      <c r="E1347" s="344"/>
      <c r="F1347" s="344"/>
      <c r="G1347" s="344"/>
    </row>
    <row r="1348" spans="1:7" ht="18">
      <c r="A1348" s="461"/>
      <c r="B1348" s="347"/>
      <c r="C1348" s="344"/>
      <c r="D1348" s="344"/>
      <c r="E1348" s="344"/>
      <c r="F1348" s="344"/>
      <c r="G1348" s="344"/>
    </row>
    <row r="1349" spans="1:7" ht="18">
      <c r="A1349" s="461"/>
      <c r="B1349" s="347"/>
      <c r="C1349" s="344"/>
      <c r="D1349" s="344"/>
      <c r="E1349" s="344"/>
      <c r="F1349" s="344"/>
      <c r="G1349" s="344"/>
    </row>
    <row r="1350" spans="1:7" ht="18">
      <c r="A1350" s="461"/>
      <c r="B1350" s="347"/>
      <c r="C1350" s="344"/>
      <c r="D1350" s="344"/>
      <c r="E1350" s="344"/>
      <c r="F1350" s="344"/>
      <c r="G1350" s="344"/>
    </row>
    <row r="1351" spans="1:7" ht="18">
      <c r="A1351" s="461"/>
      <c r="B1351" s="347"/>
      <c r="C1351" s="344"/>
      <c r="D1351" s="344"/>
      <c r="E1351" s="344"/>
      <c r="F1351" s="344"/>
      <c r="G1351" s="344"/>
    </row>
    <row r="1352" spans="1:7" ht="18">
      <c r="A1352" s="461"/>
      <c r="B1352" s="347"/>
      <c r="C1352" s="344"/>
      <c r="D1352" s="344"/>
      <c r="E1352" s="344"/>
      <c r="F1352" s="344"/>
      <c r="G1352" s="344"/>
    </row>
    <row r="1353" spans="1:7" ht="18">
      <c r="A1353" s="461"/>
      <c r="B1353" s="347"/>
      <c r="C1353" s="344"/>
      <c r="D1353" s="344"/>
      <c r="E1353" s="344"/>
      <c r="F1353" s="344"/>
      <c r="G1353" s="344"/>
    </row>
    <row r="1354" spans="1:7" ht="18">
      <c r="A1354" s="461"/>
      <c r="B1354" s="347"/>
      <c r="C1354" s="344"/>
      <c r="D1354" s="344"/>
      <c r="E1354" s="344"/>
      <c r="F1354" s="344"/>
      <c r="G1354" s="344"/>
    </row>
    <row r="1355" spans="1:7" ht="18">
      <c r="A1355" s="461"/>
      <c r="B1355" s="347"/>
      <c r="C1355" s="344"/>
      <c r="D1355" s="344"/>
      <c r="E1355" s="344"/>
      <c r="F1355" s="344"/>
      <c r="G1355" s="344"/>
    </row>
    <row r="1356" spans="1:7" ht="18">
      <c r="A1356" s="461"/>
      <c r="B1356" s="347"/>
      <c r="C1356" s="344"/>
      <c r="D1356" s="344"/>
      <c r="E1356" s="344"/>
      <c r="F1356" s="344"/>
      <c r="G1356" s="344"/>
    </row>
    <row r="1357" spans="1:7" ht="18">
      <c r="A1357" s="461"/>
      <c r="B1357" s="347"/>
      <c r="C1357" s="344"/>
      <c r="D1357" s="344"/>
      <c r="E1357" s="344"/>
      <c r="F1357" s="344"/>
      <c r="G1357" s="344"/>
    </row>
    <row r="1358" spans="1:7" ht="18">
      <c r="A1358" s="461"/>
      <c r="B1358" s="347"/>
      <c r="C1358" s="344"/>
      <c r="D1358" s="344"/>
      <c r="E1358" s="344"/>
      <c r="F1358" s="344"/>
      <c r="G1358" s="344"/>
    </row>
    <row r="1359" spans="1:7" ht="18">
      <c r="A1359" s="461"/>
      <c r="B1359" s="347"/>
      <c r="C1359" s="344"/>
      <c r="D1359" s="344"/>
      <c r="E1359" s="344"/>
      <c r="F1359" s="344"/>
      <c r="G1359" s="344"/>
    </row>
    <row r="1360" spans="1:7" ht="18">
      <c r="A1360" s="461"/>
      <c r="B1360" s="347"/>
      <c r="C1360" s="344"/>
      <c r="D1360" s="344"/>
      <c r="E1360" s="344"/>
      <c r="F1360" s="344"/>
      <c r="G1360" s="344"/>
    </row>
    <row r="1361" spans="1:7" ht="18">
      <c r="A1361" s="461"/>
      <c r="B1361" s="347"/>
      <c r="C1361" s="344"/>
      <c r="D1361" s="344"/>
      <c r="E1361" s="344"/>
      <c r="F1361" s="344"/>
      <c r="G1361" s="344"/>
    </row>
    <row r="1362" spans="1:7" ht="18">
      <c r="A1362" s="461"/>
      <c r="B1362" s="347"/>
      <c r="C1362" s="344"/>
      <c r="D1362" s="344"/>
      <c r="E1362" s="344"/>
      <c r="F1362" s="344"/>
      <c r="G1362" s="344"/>
    </row>
    <row r="1363" spans="1:7" ht="18">
      <c r="A1363" s="461"/>
      <c r="B1363" s="347"/>
      <c r="C1363" s="344"/>
      <c r="D1363" s="344"/>
      <c r="E1363" s="344"/>
      <c r="F1363" s="344"/>
      <c r="G1363" s="344"/>
    </row>
    <row r="1364" spans="1:7" ht="18">
      <c r="A1364" s="461"/>
      <c r="B1364" s="347"/>
      <c r="C1364" s="344"/>
      <c r="D1364" s="344"/>
      <c r="E1364" s="344"/>
      <c r="F1364" s="344"/>
      <c r="G1364" s="344"/>
    </row>
    <row r="1365" spans="1:7" ht="18">
      <c r="A1365" s="461"/>
      <c r="B1365" s="347"/>
      <c r="C1365" s="344"/>
      <c r="D1365" s="344"/>
      <c r="E1365" s="344"/>
      <c r="F1365" s="344"/>
      <c r="G1365" s="344"/>
    </row>
    <row r="1366" spans="1:7" ht="18">
      <c r="A1366" s="461"/>
      <c r="B1366" s="347"/>
      <c r="C1366" s="344"/>
      <c r="D1366" s="344"/>
      <c r="E1366" s="344"/>
      <c r="F1366" s="344"/>
      <c r="G1366" s="344"/>
    </row>
    <row r="1367" spans="1:7" ht="18">
      <c r="A1367" s="461"/>
      <c r="B1367" s="347"/>
      <c r="C1367" s="344"/>
      <c r="D1367" s="344"/>
      <c r="E1367" s="344"/>
      <c r="F1367" s="344"/>
      <c r="G1367" s="344"/>
    </row>
    <row r="1368" spans="1:7" ht="18">
      <c r="A1368" s="461"/>
      <c r="B1368" s="347"/>
      <c r="C1368" s="344"/>
      <c r="D1368" s="344"/>
      <c r="E1368" s="344"/>
      <c r="F1368" s="344"/>
      <c r="G1368" s="344"/>
    </row>
    <row r="1369" spans="1:7" ht="18">
      <c r="A1369" s="461"/>
      <c r="B1369" s="347"/>
      <c r="C1369" s="344"/>
      <c r="D1369" s="344"/>
      <c r="E1369" s="344"/>
      <c r="F1369" s="344"/>
      <c r="G1369" s="344"/>
    </row>
    <row r="1370" spans="1:7" ht="18">
      <c r="A1370" s="461"/>
      <c r="B1370" s="347"/>
      <c r="C1370" s="344"/>
      <c r="D1370" s="344"/>
      <c r="E1370" s="344"/>
      <c r="F1370" s="344"/>
      <c r="G1370" s="344"/>
    </row>
    <row r="1371" spans="1:7" ht="18">
      <c r="A1371" s="461"/>
      <c r="B1371" s="347"/>
      <c r="C1371" s="344"/>
      <c r="D1371" s="344"/>
      <c r="E1371" s="344"/>
      <c r="F1371" s="344"/>
      <c r="G1371" s="344"/>
    </row>
    <row r="1372" spans="1:7" ht="18">
      <c r="A1372" s="461"/>
      <c r="B1372" s="347"/>
      <c r="C1372" s="344"/>
      <c r="D1372" s="344"/>
      <c r="E1372" s="344"/>
      <c r="F1372" s="344"/>
      <c r="G1372" s="344"/>
    </row>
    <row r="1373" spans="1:7" ht="18">
      <c r="A1373" s="461"/>
      <c r="B1373" s="347"/>
      <c r="C1373" s="344"/>
      <c r="D1373" s="344"/>
      <c r="E1373" s="344"/>
      <c r="F1373" s="344"/>
      <c r="G1373" s="344"/>
    </row>
    <row r="1374" spans="1:7" ht="18">
      <c r="A1374" s="461"/>
      <c r="B1374" s="347"/>
      <c r="C1374" s="344"/>
      <c r="D1374" s="344"/>
      <c r="E1374" s="344"/>
      <c r="F1374" s="344"/>
      <c r="G1374" s="344"/>
    </row>
    <row r="1375" spans="1:7" ht="18">
      <c r="A1375" s="461"/>
      <c r="B1375" s="347"/>
      <c r="C1375" s="344"/>
      <c r="D1375" s="344"/>
      <c r="E1375" s="344"/>
      <c r="F1375" s="344"/>
      <c r="G1375" s="344"/>
    </row>
    <row r="1376" spans="1:7" ht="18">
      <c r="A1376" s="461"/>
      <c r="B1376" s="347"/>
      <c r="C1376" s="344"/>
      <c r="D1376" s="344"/>
      <c r="E1376" s="344"/>
      <c r="F1376" s="344"/>
      <c r="G1376" s="344"/>
    </row>
    <row r="1377" spans="1:7" ht="18">
      <c r="A1377" s="461"/>
      <c r="B1377" s="347"/>
      <c r="C1377" s="344"/>
      <c r="D1377" s="344"/>
      <c r="E1377" s="344"/>
      <c r="F1377" s="344"/>
      <c r="G1377" s="344"/>
    </row>
    <row r="1378" spans="1:7" ht="18">
      <c r="A1378" s="461"/>
      <c r="B1378" s="347"/>
      <c r="C1378" s="344"/>
      <c r="D1378" s="344"/>
      <c r="E1378" s="344"/>
      <c r="F1378" s="344"/>
      <c r="G1378" s="344"/>
    </row>
    <row r="1379" spans="1:7" ht="18">
      <c r="A1379" s="461"/>
      <c r="B1379" s="347"/>
      <c r="C1379" s="344"/>
      <c r="D1379" s="344"/>
      <c r="E1379" s="344"/>
      <c r="F1379" s="344"/>
      <c r="G1379" s="344"/>
    </row>
    <row r="1380" spans="1:7" ht="18">
      <c r="A1380" s="461"/>
      <c r="B1380" s="347"/>
      <c r="C1380" s="344"/>
      <c r="D1380" s="344"/>
      <c r="E1380" s="344"/>
      <c r="F1380" s="344"/>
      <c r="G1380" s="344"/>
    </row>
    <row r="1381" spans="1:7" ht="18">
      <c r="A1381" s="461"/>
      <c r="B1381" s="347"/>
      <c r="C1381" s="344"/>
      <c r="D1381" s="344"/>
      <c r="E1381" s="344"/>
      <c r="F1381" s="344"/>
      <c r="G1381" s="344"/>
    </row>
    <row r="1382" spans="1:7" ht="18">
      <c r="A1382" s="461"/>
      <c r="B1382" s="347"/>
      <c r="C1382" s="344"/>
      <c r="D1382" s="344"/>
      <c r="E1382" s="344"/>
      <c r="F1382" s="344"/>
      <c r="G1382" s="344"/>
    </row>
    <row r="1383" spans="1:7" ht="18">
      <c r="A1383" s="461"/>
      <c r="B1383" s="347"/>
      <c r="C1383" s="344"/>
      <c r="D1383" s="344"/>
      <c r="E1383" s="344"/>
      <c r="F1383" s="344"/>
      <c r="G1383" s="344"/>
    </row>
    <row r="1384" spans="1:7" ht="18">
      <c r="A1384" s="461"/>
      <c r="B1384" s="347"/>
      <c r="C1384" s="344"/>
      <c r="D1384" s="344"/>
      <c r="E1384" s="344"/>
      <c r="F1384" s="344"/>
      <c r="G1384" s="344"/>
    </row>
    <row r="1385" spans="1:7" ht="18">
      <c r="A1385" s="461"/>
      <c r="B1385" s="347"/>
      <c r="C1385" s="344"/>
      <c r="D1385" s="344"/>
      <c r="E1385" s="344"/>
      <c r="F1385" s="344"/>
      <c r="G1385" s="344"/>
    </row>
    <row r="1386" spans="1:7" ht="18">
      <c r="A1386" s="461"/>
      <c r="B1386" s="347"/>
      <c r="C1386" s="344"/>
      <c r="D1386" s="344"/>
      <c r="E1386" s="344"/>
      <c r="F1386" s="344"/>
      <c r="G1386" s="344"/>
    </row>
    <row r="1387" spans="1:7" ht="18">
      <c r="A1387" s="461"/>
      <c r="B1387" s="347"/>
      <c r="C1387" s="344"/>
      <c r="D1387" s="344"/>
      <c r="E1387" s="344"/>
      <c r="F1387" s="344"/>
      <c r="G1387" s="344"/>
    </row>
    <row r="1388" spans="1:7" ht="18">
      <c r="A1388" s="461"/>
      <c r="B1388" s="347"/>
      <c r="C1388" s="344"/>
      <c r="D1388" s="344"/>
      <c r="E1388" s="344"/>
      <c r="F1388" s="344"/>
      <c r="G1388" s="344"/>
    </row>
    <row r="1389" spans="1:7" ht="18">
      <c r="A1389" s="461"/>
      <c r="B1389" s="347"/>
      <c r="C1389" s="344"/>
      <c r="D1389" s="344"/>
      <c r="E1389" s="344"/>
      <c r="F1389" s="344"/>
      <c r="G1389" s="344"/>
    </row>
    <row r="1390" spans="1:7" ht="18">
      <c r="A1390" s="461"/>
      <c r="B1390" s="347"/>
      <c r="C1390" s="344"/>
      <c r="D1390" s="344"/>
      <c r="E1390" s="344"/>
      <c r="F1390" s="344"/>
      <c r="G1390" s="344"/>
    </row>
    <row r="1391" spans="1:7" ht="18">
      <c r="A1391" s="461"/>
      <c r="B1391" s="347"/>
      <c r="C1391" s="344"/>
      <c r="D1391" s="344"/>
      <c r="E1391" s="344"/>
      <c r="F1391" s="344"/>
      <c r="G1391" s="344"/>
    </row>
    <row r="1392" spans="1:7" ht="18">
      <c r="A1392" s="461"/>
      <c r="B1392" s="347"/>
      <c r="C1392" s="344"/>
      <c r="D1392" s="344"/>
      <c r="E1392" s="344"/>
      <c r="F1392" s="344"/>
      <c r="G1392" s="344"/>
    </row>
    <row r="1393" spans="1:7" ht="18">
      <c r="A1393" s="461"/>
      <c r="B1393" s="347"/>
      <c r="C1393" s="344"/>
      <c r="D1393" s="344"/>
      <c r="E1393" s="344"/>
      <c r="F1393" s="344"/>
      <c r="G1393" s="344"/>
    </row>
    <row r="1394" spans="1:7" ht="18">
      <c r="A1394" s="461"/>
      <c r="B1394" s="347"/>
      <c r="C1394" s="344"/>
      <c r="D1394" s="344"/>
      <c r="E1394" s="344"/>
      <c r="F1394" s="344"/>
      <c r="G1394" s="344"/>
    </row>
    <row r="1395" spans="1:7" ht="18">
      <c r="A1395" s="461"/>
      <c r="B1395" s="347"/>
      <c r="C1395" s="344"/>
      <c r="D1395" s="344"/>
      <c r="E1395" s="344"/>
      <c r="F1395" s="344"/>
      <c r="G1395" s="344"/>
    </row>
    <row r="1396" spans="1:7" ht="18">
      <c r="A1396" s="461"/>
      <c r="B1396" s="347"/>
      <c r="C1396" s="344"/>
      <c r="D1396" s="344"/>
      <c r="E1396" s="344"/>
      <c r="F1396" s="344"/>
      <c r="G1396" s="344"/>
    </row>
    <row r="1397" spans="1:7" ht="18">
      <c r="A1397" s="461"/>
      <c r="B1397" s="347"/>
      <c r="C1397" s="344"/>
      <c r="D1397" s="344"/>
      <c r="E1397" s="344"/>
      <c r="F1397" s="344"/>
      <c r="G1397" s="344"/>
    </row>
    <row r="1398" spans="1:7" ht="18">
      <c r="A1398" s="461"/>
      <c r="B1398" s="347"/>
      <c r="C1398" s="344"/>
      <c r="D1398" s="344"/>
      <c r="E1398" s="344"/>
      <c r="F1398" s="344"/>
      <c r="G1398" s="344"/>
    </row>
    <row r="1399" spans="1:7" ht="18">
      <c r="A1399" s="461"/>
      <c r="B1399" s="347"/>
      <c r="C1399" s="344"/>
      <c r="D1399" s="344"/>
      <c r="E1399" s="344"/>
      <c r="F1399" s="344"/>
      <c r="G1399" s="344"/>
    </row>
    <row r="1400" spans="1:7" ht="18">
      <c r="A1400" s="461"/>
      <c r="B1400" s="347"/>
      <c r="C1400" s="344"/>
      <c r="D1400" s="344"/>
      <c r="E1400" s="344"/>
      <c r="F1400" s="344"/>
      <c r="G1400" s="344"/>
    </row>
    <row r="1401" spans="1:7" ht="18">
      <c r="A1401" s="461"/>
      <c r="B1401" s="347"/>
      <c r="C1401" s="344"/>
      <c r="D1401" s="344"/>
      <c r="E1401" s="344"/>
      <c r="F1401" s="344"/>
      <c r="G1401" s="344"/>
    </row>
    <row r="1402" spans="1:7" ht="18">
      <c r="A1402" s="461"/>
      <c r="B1402" s="347"/>
      <c r="C1402" s="344"/>
      <c r="D1402" s="344"/>
      <c r="E1402" s="344"/>
      <c r="F1402" s="344"/>
      <c r="G1402" s="344"/>
    </row>
    <row r="1403" spans="1:7" ht="18">
      <c r="A1403" s="461"/>
      <c r="B1403" s="347"/>
      <c r="C1403" s="344"/>
      <c r="D1403" s="344"/>
      <c r="E1403" s="344"/>
      <c r="F1403" s="344"/>
      <c r="G1403" s="344"/>
    </row>
    <row r="1404" spans="1:7" ht="18">
      <c r="A1404" s="461"/>
      <c r="B1404" s="347"/>
      <c r="C1404" s="344"/>
      <c r="D1404" s="344"/>
      <c r="E1404" s="344"/>
      <c r="F1404" s="344"/>
      <c r="G1404" s="344"/>
    </row>
    <row r="1405" spans="1:7" ht="18">
      <c r="A1405" s="461"/>
      <c r="B1405" s="347"/>
      <c r="C1405" s="344"/>
      <c r="D1405" s="344"/>
      <c r="E1405" s="344"/>
      <c r="F1405" s="344"/>
      <c r="G1405" s="344"/>
    </row>
    <row r="1406" spans="1:7" ht="18">
      <c r="A1406" s="461"/>
      <c r="B1406" s="347"/>
      <c r="C1406" s="344"/>
      <c r="D1406" s="344"/>
      <c r="E1406" s="344"/>
      <c r="F1406" s="344"/>
      <c r="G1406" s="344"/>
    </row>
    <row r="1407" spans="1:7" ht="18">
      <c r="A1407" s="461"/>
      <c r="B1407" s="347"/>
      <c r="C1407" s="344"/>
      <c r="D1407" s="344"/>
      <c r="E1407" s="344"/>
      <c r="F1407" s="344"/>
      <c r="G1407" s="344"/>
    </row>
    <row r="1408" spans="1:7" ht="18">
      <c r="A1408" s="461"/>
      <c r="B1408" s="347"/>
      <c r="C1408" s="344"/>
      <c r="D1408" s="344"/>
      <c r="E1408" s="344"/>
      <c r="F1408" s="344"/>
      <c r="G1408" s="344"/>
    </row>
    <row r="1409" spans="1:7" ht="18">
      <c r="A1409" s="461"/>
      <c r="B1409" s="347"/>
      <c r="C1409" s="344"/>
      <c r="D1409" s="344"/>
      <c r="E1409" s="344"/>
      <c r="F1409" s="344"/>
      <c r="G1409" s="344"/>
    </row>
    <row r="1410" spans="1:7" ht="18">
      <c r="A1410" s="461"/>
      <c r="B1410" s="347"/>
      <c r="C1410" s="344"/>
      <c r="D1410" s="344"/>
      <c r="E1410" s="344"/>
      <c r="F1410" s="344"/>
      <c r="G1410" s="344"/>
    </row>
    <row r="1411" spans="1:7" ht="18">
      <c r="A1411" s="461"/>
      <c r="B1411" s="347"/>
      <c r="C1411" s="344"/>
      <c r="D1411" s="344"/>
      <c r="E1411" s="344"/>
      <c r="F1411" s="344"/>
      <c r="G1411" s="344"/>
    </row>
    <row r="1412" spans="1:7" ht="18">
      <c r="A1412" s="461"/>
      <c r="B1412" s="347"/>
      <c r="C1412" s="344"/>
      <c r="D1412" s="344"/>
      <c r="E1412" s="344"/>
      <c r="F1412" s="344"/>
      <c r="G1412" s="344"/>
    </row>
    <row r="1413" spans="1:7" ht="18">
      <c r="A1413" s="461"/>
      <c r="B1413" s="347"/>
      <c r="C1413" s="344"/>
      <c r="D1413" s="344"/>
      <c r="E1413" s="344"/>
      <c r="F1413" s="344"/>
      <c r="G1413" s="344"/>
    </row>
    <row r="1414" spans="1:7" ht="18">
      <c r="A1414" s="461"/>
      <c r="B1414" s="347"/>
      <c r="C1414" s="344"/>
      <c r="D1414" s="344"/>
      <c r="E1414" s="344"/>
      <c r="F1414" s="344"/>
      <c r="G1414" s="344"/>
    </row>
    <row r="1415" spans="1:7" ht="18">
      <c r="A1415" s="461"/>
      <c r="B1415" s="347"/>
      <c r="C1415" s="344"/>
      <c r="D1415" s="344"/>
      <c r="E1415" s="344"/>
      <c r="F1415" s="344"/>
      <c r="G1415" s="344"/>
    </row>
    <row r="1416" spans="1:7" ht="18">
      <c r="A1416" s="461"/>
      <c r="B1416" s="347"/>
      <c r="C1416" s="344"/>
      <c r="D1416" s="344"/>
      <c r="E1416" s="344"/>
      <c r="F1416" s="344"/>
      <c r="G1416" s="344"/>
    </row>
    <row r="1417" spans="1:7" ht="18">
      <c r="A1417" s="461"/>
      <c r="B1417" s="347"/>
      <c r="C1417" s="344"/>
      <c r="D1417" s="344"/>
      <c r="E1417" s="344"/>
      <c r="F1417" s="344"/>
      <c r="G1417" s="344"/>
    </row>
    <row r="1418" spans="1:7" ht="18">
      <c r="A1418" s="461"/>
      <c r="B1418" s="347"/>
      <c r="C1418" s="344"/>
      <c r="D1418" s="344"/>
      <c r="E1418" s="344"/>
      <c r="F1418" s="344"/>
      <c r="G1418" s="344"/>
    </row>
    <row r="1419" spans="1:7" ht="18">
      <c r="A1419" s="461"/>
      <c r="B1419" s="347"/>
      <c r="C1419" s="344"/>
      <c r="D1419" s="344"/>
      <c r="E1419" s="344"/>
      <c r="F1419" s="344"/>
      <c r="G1419" s="344"/>
    </row>
    <row r="1420" spans="1:7" ht="18">
      <c r="A1420" s="461"/>
      <c r="B1420" s="347"/>
      <c r="C1420" s="344"/>
      <c r="D1420" s="344"/>
      <c r="E1420" s="344"/>
      <c r="F1420" s="344"/>
      <c r="G1420" s="344"/>
    </row>
    <row r="1421" spans="1:7" ht="18">
      <c r="A1421" s="461"/>
      <c r="B1421" s="347"/>
      <c r="C1421" s="344"/>
      <c r="D1421" s="344"/>
      <c r="E1421" s="344"/>
      <c r="F1421" s="344"/>
      <c r="G1421" s="344"/>
    </row>
    <row r="1422" spans="1:7" ht="18">
      <c r="A1422" s="461"/>
      <c r="B1422" s="347"/>
      <c r="C1422" s="344"/>
      <c r="D1422" s="344"/>
      <c r="E1422" s="344"/>
      <c r="F1422" s="344"/>
      <c r="G1422" s="344"/>
    </row>
    <row r="1423" spans="1:7" ht="18">
      <c r="A1423" s="461"/>
      <c r="B1423" s="347"/>
      <c r="C1423" s="344"/>
      <c r="D1423" s="344"/>
      <c r="E1423" s="344"/>
      <c r="F1423" s="344"/>
      <c r="G1423" s="344"/>
    </row>
    <row r="1424" spans="1:7" ht="18">
      <c r="A1424" s="461"/>
      <c r="B1424" s="347"/>
      <c r="C1424" s="344"/>
      <c r="D1424" s="344"/>
      <c r="E1424" s="344"/>
      <c r="F1424" s="344"/>
      <c r="G1424" s="344"/>
    </row>
    <row r="1425" spans="1:7" ht="18">
      <c r="A1425" s="461"/>
      <c r="B1425" s="347"/>
      <c r="C1425" s="344"/>
      <c r="D1425" s="344"/>
      <c r="E1425" s="344"/>
      <c r="F1425" s="344"/>
      <c r="G1425" s="344"/>
    </row>
    <row r="1426" spans="1:7" ht="18">
      <c r="A1426" s="461"/>
      <c r="B1426" s="347"/>
      <c r="C1426" s="344"/>
      <c r="D1426" s="344"/>
      <c r="E1426" s="344"/>
      <c r="F1426" s="344"/>
      <c r="G1426" s="344"/>
    </row>
    <row r="1427" spans="1:7" ht="18">
      <c r="A1427" s="461"/>
      <c r="B1427" s="347"/>
      <c r="C1427" s="344"/>
      <c r="D1427" s="344"/>
      <c r="E1427" s="344"/>
      <c r="F1427" s="344"/>
      <c r="G1427" s="344"/>
    </row>
    <row r="1428" spans="1:7" ht="18">
      <c r="A1428" s="461"/>
      <c r="B1428" s="347"/>
      <c r="C1428" s="344"/>
      <c r="D1428" s="344"/>
      <c r="E1428" s="344"/>
      <c r="F1428" s="344"/>
      <c r="G1428" s="344"/>
    </row>
    <row r="1429" spans="1:7" ht="18">
      <c r="A1429" s="461"/>
      <c r="B1429" s="347"/>
      <c r="C1429" s="344"/>
      <c r="D1429" s="344"/>
      <c r="E1429" s="344"/>
      <c r="F1429" s="344"/>
      <c r="G1429" s="344"/>
    </row>
    <row r="1430" spans="1:7" ht="18">
      <c r="A1430" s="461"/>
      <c r="B1430" s="347"/>
      <c r="C1430" s="344"/>
      <c r="D1430" s="344"/>
      <c r="E1430" s="344"/>
      <c r="F1430" s="344"/>
      <c r="G1430" s="344"/>
    </row>
    <row r="1431" spans="1:7" ht="18">
      <c r="A1431" s="461"/>
      <c r="B1431" s="347"/>
      <c r="C1431" s="344"/>
      <c r="D1431" s="344"/>
      <c r="E1431" s="344"/>
      <c r="F1431" s="344"/>
      <c r="G1431" s="344"/>
    </row>
    <row r="1432" spans="1:7" ht="18">
      <c r="A1432" s="461"/>
      <c r="B1432" s="347"/>
      <c r="C1432" s="344"/>
      <c r="D1432" s="344"/>
      <c r="E1432" s="344"/>
      <c r="F1432" s="344"/>
      <c r="G1432" s="344"/>
    </row>
    <row r="1433" spans="1:7" ht="18">
      <c r="A1433" s="461"/>
      <c r="B1433" s="347"/>
      <c r="C1433" s="344"/>
      <c r="D1433" s="344"/>
      <c r="E1433" s="344"/>
      <c r="F1433" s="344"/>
      <c r="G1433" s="344"/>
    </row>
    <row r="1434" spans="1:7" ht="18">
      <c r="A1434" s="461"/>
      <c r="B1434" s="347"/>
      <c r="C1434" s="344"/>
      <c r="D1434" s="344"/>
      <c r="E1434" s="344"/>
      <c r="F1434" s="344"/>
      <c r="G1434" s="344"/>
    </row>
    <row r="1435" spans="1:7" ht="18">
      <c r="A1435" s="461"/>
      <c r="B1435" s="347"/>
      <c r="C1435" s="344"/>
      <c r="D1435" s="344"/>
      <c r="E1435" s="344"/>
      <c r="F1435" s="344"/>
      <c r="G1435" s="344"/>
    </row>
    <row r="1436" spans="1:7" ht="18">
      <c r="A1436" s="461"/>
      <c r="B1436" s="347"/>
      <c r="C1436" s="344"/>
      <c r="D1436" s="344"/>
      <c r="E1436" s="344"/>
      <c r="F1436" s="344"/>
      <c r="G1436" s="344"/>
    </row>
    <row r="1437" spans="1:7" ht="18">
      <c r="A1437" s="461"/>
      <c r="B1437" s="347"/>
      <c r="C1437" s="344"/>
      <c r="D1437" s="344"/>
      <c r="E1437" s="344"/>
      <c r="F1437" s="344"/>
      <c r="G1437" s="344"/>
    </row>
    <row r="1438" spans="1:7" ht="18">
      <c r="A1438" s="461"/>
      <c r="B1438" s="347"/>
      <c r="C1438" s="344"/>
      <c r="D1438" s="344"/>
      <c r="E1438" s="344"/>
      <c r="F1438" s="344"/>
      <c r="G1438" s="344"/>
    </row>
    <row r="1439" spans="1:7" ht="18">
      <c r="A1439" s="461"/>
      <c r="B1439" s="347"/>
      <c r="C1439" s="344"/>
      <c r="D1439" s="344"/>
      <c r="E1439" s="344"/>
      <c r="F1439" s="344"/>
      <c r="G1439" s="344"/>
    </row>
    <row r="1440" spans="1:7" ht="18">
      <c r="A1440" s="461"/>
      <c r="B1440" s="347"/>
      <c r="C1440" s="344"/>
      <c r="D1440" s="344"/>
      <c r="E1440" s="344"/>
      <c r="F1440" s="344"/>
      <c r="G1440" s="344"/>
    </row>
    <row r="1441" spans="1:7" ht="18">
      <c r="A1441" s="461"/>
      <c r="B1441" s="347"/>
      <c r="C1441" s="344"/>
      <c r="D1441" s="344"/>
      <c r="E1441" s="344"/>
      <c r="F1441" s="344"/>
      <c r="G1441" s="344"/>
    </row>
    <row r="1442" spans="1:7" ht="18">
      <c r="A1442" s="461"/>
      <c r="B1442" s="347"/>
      <c r="C1442" s="344"/>
      <c r="D1442" s="344"/>
      <c r="E1442" s="344"/>
      <c r="F1442" s="344"/>
      <c r="G1442" s="344"/>
    </row>
    <row r="1443" spans="1:7" ht="18">
      <c r="A1443" s="461"/>
      <c r="B1443" s="347"/>
      <c r="C1443" s="344"/>
      <c r="D1443" s="344"/>
      <c r="E1443" s="344"/>
      <c r="F1443" s="344"/>
      <c r="G1443" s="344"/>
    </row>
    <row r="1444" spans="1:7" ht="18">
      <c r="A1444" s="461"/>
      <c r="B1444" s="347"/>
      <c r="C1444" s="344"/>
      <c r="D1444" s="344"/>
      <c r="E1444" s="344"/>
      <c r="F1444" s="344"/>
      <c r="G1444" s="344"/>
    </row>
    <row r="1445" spans="1:7" ht="18">
      <c r="A1445" s="461"/>
      <c r="B1445" s="347"/>
      <c r="C1445" s="344"/>
      <c r="D1445" s="344"/>
      <c r="E1445" s="344"/>
      <c r="F1445" s="344"/>
      <c r="G1445" s="344"/>
    </row>
    <row r="1446" spans="1:7" ht="18">
      <c r="A1446" s="461"/>
      <c r="B1446" s="347"/>
      <c r="C1446" s="344"/>
      <c r="D1446" s="344"/>
      <c r="E1446" s="344"/>
      <c r="F1446" s="344"/>
      <c r="G1446" s="344"/>
    </row>
    <row r="1447" spans="1:7" ht="18">
      <c r="A1447" s="461"/>
      <c r="B1447" s="347"/>
      <c r="C1447" s="344"/>
      <c r="D1447" s="344"/>
      <c r="E1447" s="344"/>
      <c r="F1447" s="344"/>
      <c r="G1447" s="344"/>
    </row>
    <row r="1448" spans="1:7" ht="18">
      <c r="A1448" s="461"/>
      <c r="B1448" s="347"/>
      <c r="C1448" s="344"/>
      <c r="D1448" s="344"/>
      <c r="E1448" s="344"/>
      <c r="F1448" s="344"/>
      <c r="G1448" s="344"/>
    </row>
    <row r="1449" spans="1:7" ht="18">
      <c r="A1449" s="461"/>
      <c r="B1449" s="347"/>
      <c r="C1449" s="344"/>
      <c r="D1449" s="344"/>
      <c r="E1449" s="344"/>
      <c r="F1449" s="344"/>
      <c r="G1449" s="344"/>
    </row>
    <row r="1450" spans="1:7" ht="18">
      <c r="A1450" s="461"/>
      <c r="B1450" s="347"/>
      <c r="C1450" s="344"/>
      <c r="D1450" s="344"/>
      <c r="E1450" s="344"/>
      <c r="F1450" s="344"/>
      <c r="G1450" s="344"/>
    </row>
    <row r="1451" spans="1:7" ht="18">
      <c r="A1451" s="461"/>
      <c r="B1451" s="347"/>
      <c r="C1451" s="344"/>
      <c r="D1451" s="344"/>
      <c r="E1451" s="344"/>
      <c r="F1451" s="344"/>
      <c r="G1451" s="344"/>
    </row>
    <row r="1452" spans="1:7" ht="18">
      <c r="A1452" s="461"/>
      <c r="B1452" s="347"/>
      <c r="C1452" s="344"/>
      <c r="D1452" s="344"/>
      <c r="E1452" s="344"/>
      <c r="F1452" s="344"/>
      <c r="G1452" s="344"/>
    </row>
    <row r="1453" spans="1:7" ht="18">
      <c r="A1453" s="461"/>
      <c r="B1453" s="347"/>
      <c r="C1453" s="344"/>
      <c r="D1453" s="344"/>
      <c r="E1453" s="344"/>
      <c r="F1453" s="344"/>
      <c r="G1453" s="344"/>
    </row>
    <row r="1454" spans="1:7" ht="18">
      <c r="A1454" s="461"/>
      <c r="B1454" s="347"/>
      <c r="C1454" s="344"/>
      <c r="D1454" s="344"/>
      <c r="E1454" s="344"/>
      <c r="F1454" s="344"/>
      <c r="G1454" s="344"/>
    </row>
    <row r="1455" spans="1:7" ht="18">
      <c r="A1455" s="461"/>
      <c r="B1455" s="347"/>
      <c r="C1455" s="344"/>
      <c r="D1455" s="344"/>
      <c r="E1455" s="344"/>
      <c r="F1455" s="344"/>
      <c r="G1455" s="344"/>
    </row>
    <row r="1456" spans="1:7" ht="18">
      <c r="A1456" s="461"/>
      <c r="B1456" s="347"/>
      <c r="C1456" s="344"/>
      <c r="D1456" s="344"/>
      <c r="E1456" s="344"/>
      <c r="F1456" s="344"/>
      <c r="G1456" s="344"/>
    </row>
    <row r="1457" spans="1:7" ht="18">
      <c r="A1457" s="461"/>
      <c r="B1457" s="347"/>
      <c r="C1457" s="344"/>
      <c r="D1457" s="344"/>
      <c r="E1457" s="344"/>
      <c r="F1457" s="344"/>
      <c r="G1457" s="344"/>
    </row>
    <row r="1458" spans="1:7" ht="18">
      <c r="A1458" s="461"/>
      <c r="B1458" s="347"/>
      <c r="C1458" s="344"/>
      <c r="D1458" s="344"/>
      <c r="E1458" s="344"/>
      <c r="F1458" s="344"/>
      <c r="G1458" s="344"/>
    </row>
    <row r="1459" spans="1:7" ht="18">
      <c r="A1459" s="461"/>
      <c r="B1459" s="347"/>
      <c r="C1459" s="344"/>
      <c r="D1459" s="344"/>
      <c r="E1459" s="344"/>
      <c r="F1459" s="344"/>
      <c r="G1459" s="344"/>
    </row>
    <row r="1460" spans="1:7" ht="18">
      <c r="A1460" s="461"/>
      <c r="B1460" s="347"/>
      <c r="C1460" s="344"/>
      <c r="D1460" s="344"/>
      <c r="E1460" s="344"/>
      <c r="F1460" s="344"/>
      <c r="G1460" s="344"/>
    </row>
    <row r="1461" spans="1:7" ht="18">
      <c r="A1461" s="461"/>
      <c r="B1461" s="347"/>
      <c r="C1461" s="344"/>
      <c r="D1461" s="344"/>
      <c r="E1461" s="344"/>
      <c r="F1461" s="344"/>
      <c r="G1461" s="344"/>
    </row>
    <row r="1462" spans="1:7" ht="18">
      <c r="A1462" s="461"/>
      <c r="B1462" s="347"/>
      <c r="C1462" s="344"/>
      <c r="D1462" s="344"/>
      <c r="E1462" s="344"/>
      <c r="F1462" s="344"/>
      <c r="G1462" s="344"/>
    </row>
    <row r="1463" spans="1:7" ht="18">
      <c r="A1463" s="461"/>
      <c r="B1463" s="347"/>
      <c r="C1463" s="344"/>
      <c r="D1463" s="344"/>
      <c r="E1463" s="344"/>
      <c r="F1463" s="344"/>
      <c r="G1463" s="344"/>
    </row>
    <row r="1464" spans="1:7" ht="18">
      <c r="A1464" s="461"/>
      <c r="B1464" s="347"/>
      <c r="C1464" s="344"/>
      <c r="D1464" s="344"/>
      <c r="E1464" s="344"/>
      <c r="F1464" s="344"/>
      <c r="G1464" s="344"/>
    </row>
    <row r="1465" spans="1:7" ht="18">
      <c r="A1465" s="461"/>
      <c r="B1465" s="347"/>
      <c r="C1465" s="344"/>
      <c r="D1465" s="344"/>
      <c r="E1465" s="344"/>
      <c r="F1465" s="344"/>
      <c r="G1465" s="344"/>
    </row>
    <row r="1466" spans="1:7" ht="18">
      <c r="A1466" s="461"/>
      <c r="B1466" s="347"/>
      <c r="C1466" s="344"/>
      <c r="D1466" s="344"/>
      <c r="E1466" s="344"/>
      <c r="F1466" s="344"/>
      <c r="G1466" s="344"/>
    </row>
    <row r="1467" spans="1:7" ht="18">
      <c r="A1467" s="461"/>
      <c r="B1467" s="347"/>
      <c r="C1467" s="344"/>
      <c r="D1467" s="344"/>
      <c r="E1467" s="344"/>
      <c r="F1467" s="344"/>
      <c r="G1467" s="344"/>
    </row>
    <row r="1468" spans="1:7" ht="18">
      <c r="A1468" s="461"/>
      <c r="B1468" s="347"/>
      <c r="C1468" s="344"/>
      <c r="D1468" s="344"/>
      <c r="E1468" s="344"/>
      <c r="F1468" s="344"/>
      <c r="G1468" s="344"/>
    </row>
    <row r="1469" spans="1:7" ht="18">
      <c r="A1469" s="461"/>
      <c r="B1469" s="347"/>
      <c r="C1469" s="344"/>
      <c r="D1469" s="344"/>
      <c r="E1469" s="344"/>
      <c r="F1469" s="344"/>
      <c r="G1469" s="344"/>
    </row>
    <row r="1470" spans="1:7" ht="18">
      <c r="A1470" s="461"/>
      <c r="B1470" s="347"/>
      <c r="C1470" s="344"/>
      <c r="D1470" s="344"/>
      <c r="E1470" s="344"/>
      <c r="F1470" s="344"/>
      <c r="G1470" s="344"/>
    </row>
    <row r="1471" spans="1:7" ht="18">
      <c r="A1471" s="461"/>
      <c r="B1471" s="347"/>
      <c r="C1471" s="344"/>
      <c r="D1471" s="344"/>
      <c r="E1471" s="344"/>
      <c r="F1471" s="344"/>
      <c r="G1471" s="344"/>
    </row>
    <row r="1472" spans="1:7" ht="18">
      <c r="A1472" s="461"/>
      <c r="B1472" s="347"/>
      <c r="C1472" s="344"/>
      <c r="D1472" s="344"/>
      <c r="E1472" s="344"/>
      <c r="F1472" s="344"/>
      <c r="G1472" s="344"/>
    </row>
    <row r="1473" spans="1:7" ht="18">
      <c r="A1473" s="461"/>
      <c r="B1473" s="347"/>
      <c r="C1473" s="344"/>
      <c r="D1473" s="344"/>
      <c r="E1473" s="344"/>
      <c r="F1473" s="344"/>
      <c r="G1473" s="344"/>
    </row>
    <row r="1474" spans="1:7" ht="18">
      <c r="A1474" s="461"/>
      <c r="B1474" s="347"/>
      <c r="C1474" s="344"/>
      <c r="D1474" s="344"/>
      <c r="E1474" s="344"/>
      <c r="F1474" s="344"/>
      <c r="G1474" s="344"/>
    </row>
    <row r="1475" spans="1:7" ht="18">
      <c r="A1475" s="461"/>
      <c r="B1475" s="347"/>
      <c r="C1475" s="344"/>
      <c r="D1475" s="344"/>
      <c r="E1475" s="344"/>
      <c r="F1475" s="344"/>
      <c r="G1475" s="344"/>
    </row>
    <row r="1476" spans="1:7" ht="18">
      <c r="A1476" s="461"/>
      <c r="B1476" s="347"/>
      <c r="C1476" s="344"/>
      <c r="D1476" s="344"/>
      <c r="E1476" s="344"/>
      <c r="F1476" s="344"/>
      <c r="G1476" s="344"/>
    </row>
    <row r="1477" spans="1:7" ht="18">
      <c r="A1477" s="461"/>
      <c r="B1477" s="347"/>
      <c r="C1477" s="344"/>
      <c r="D1477" s="344"/>
      <c r="E1477" s="344"/>
      <c r="F1477" s="344"/>
      <c r="G1477" s="344"/>
    </row>
    <row r="1478" spans="1:7" ht="18">
      <c r="A1478" s="461"/>
      <c r="B1478" s="347"/>
      <c r="C1478" s="344"/>
      <c r="D1478" s="344"/>
      <c r="E1478" s="344"/>
      <c r="F1478" s="344"/>
      <c r="G1478" s="344"/>
    </row>
    <row r="1479" spans="1:7" ht="18">
      <c r="A1479" s="461"/>
      <c r="B1479" s="347"/>
      <c r="C1479" s="344"/>
      <c r="D1479" s="344"/>
      <c r="E1479" s="344"/>
      <c r="F1479" s="344"/>
      <c r="G1479" s="344"/>
    </row>
    <row r="1480" spans="1:7" ht="18">
      <c r="A1480" s="461"/>
      <c r="B1480" s="347"/>
      <c r="C1480" s="344"/>
      <c r="D1480" s="344"/>
      <c r="E1480" s="344"/>
      <c r="F1480" s="344"/>
      <c r="G1480" s="344"/>
    </row>
    <row r="1481" spans="1:7" ht="18">
      <c r="A1481" s="461"/>
      <c r="B1481" s="347"/>
      <c r="C1481" s="344"/>
      <c r="D1481" s="344"/>
      <c r="E1481" s="344"/>
      <c r="F1481" s="344"/>
      <c r="G1481" s="344"/>
    </row>
    <row r="1482" spans="1:7" ht="18">
      <c r="A1482" s="461"/>
      <c r="B1482" s="347"/>
      <c r="C1482" s="344"/>
      <c r="D1482" s="344"/>
      <c r="E1482" s="344"/>
      <c r="F1482" s="344"/>
      <c r="G1482" s="344"/>
    </row>
    <row r="1483" spans="1:7" ht="18">
      <c r="A1483" s="461"/>
      <c r="B1483" s="347"/>
      <c r="C1483" s="344"/>
      <c r="D1483" s="344"/>
      <c r="E1483" s="344"/>
      <c r="F1483" s="344"/>
      <c r="G1483" s="344"/>
    </row>
    <row r="1484" spans="1:7" ht="18">
      <c r="A1484" s="461"/>
      <c r="B1484" s="347"/>
      <c r="C1484" s="344"/>
      <c r="D1484" s="344"/>
      <c r="E1484" s="344"/>
      <c r="F1484" s="344"/>
      <c r="G1484" s="344"/>
    </row>
    <row r="1485" spans="1:7" ht="18">
      <c r="A1485" s="461"/>
      <c r="B1485" s="347"/>
      <c r="C1485" s="344"/>
      <c r="D1485" s="344"/>
      <c r="E1485" s="344"/>
      <c r="F1485" s="344"/>
      <c r="G1485" s="344"/>
    </row>
    <row r="1486" spans="1:7" ht="18">
      <c r="A1486" s="461"/>
      <c r="B1486" s="347"/>
      <c r="C1486" s="344"/>
      <c r="D1486" s="344"/>
      <c r="E1486" s="344"/>
      <c r="F1486" s="344"/>
      <c r="G1486" s="344"/>
    </row>
    <row r="1487" spans="1:7" ht="18">
      <c r="A1487" s="461"/>
      <c r="B1487" s="347"/>
      <c r="C1487" s="344"/>
      <c r="D1487" s="344"/>
      <c r="E1487" s="344"/>
      <c r="F1487" s="344"/>
      <c r="G1487" s="344"/>
    </row>
    <row r="1488" spans="1:7" ht="18">
      <c r="A1488" s="461"/>
      <c r="B1488" s="347"/>
      <c r="C1488" s="344"/>
      <c r="D1488" s="344"/>
      <c r="E1488" s="344"/>
      <c r="F1488" s="344"/>
      <c r="G1488" s="344"/>
    </row>
    <row r="1489" spans="1:7" ht="18">
      <c r="A1489" s="461"/>
      <c r="B1489" s="347"/>
      <c r="C1489" s="344"/>
      <c r="D1489" s="344"/>
      <c r="E1489" s="344"/>
      <c r="F1489" s="344"/>
      <c r="G1489" s="344"/>
    </row>
    <row r="1490" spans="1:7" ht="18">
      <c r="A1490" s="461"/>
      <c r="B1490" s="347"/>
      <c r="C1490" s="344"/>
      <c r="D1490" s="344"/>
      <c r="E1490" s="344"/>
      <c r="F1490" s="344"/>
      <c r="G1490" s="344"/>
    </row>
    <row r="1491" spans="1:7" ht="18">
      <c r="A1491" s="461"/>
      <c r="B1491" s="347"/>
      <c r="C1491" s="344"/>
      <c r="D1491" s="344"/>
      <c r="E1491" s="344"/>
      <c r="F1491" s="344"/>
      <c r="G1491" s="344"/>
    </row>
    <row r="1492" spans="1:7" ht="18">
      <c r="A1492" s="461"/>
      <c r="B1492" s="347"/>
      <c r="C1492" s="344"/>
      <c r="D1492" s="344"/>
      <c r="E1492" s="344"/>
      <c r="F1492" s="344"/>
      <c r="G1492" s="344"/>
    </row>
    <row r="1493" spans="1:7" ht="18">
      <c r="A1493" s="461"/>
      <c r="B1493" s="347"/>
      <c r="C1493" s="344"/>
      <c r="D1493" s="344"/>
      <c r="E1493" s="344"/>
      <c r="F1493" s="344"/>
      <c r="G1493" s="344"/>
    </row>
    <row r="1494" spans="1:7" ht="18">
      <c r="A1494" s="461"/>
      <c r="B1494" s="347"/>
      <c r="C1494" s="344"/>
      <c r="D1494" s="344"/>
      <c r="E1494" s="344"/>
      <c r="F1494" s="344"/>
      <c r="G1494" s="344"/>
    </row>
    <row r="1495" spans="1:7" ht="18">
      <c r="A1495" s="461"/>
      <c r="B1495" s="347"/>
      <c r="C1495" s="344"/>
      <c r="D1495" s="344"/>
      <c r="E1495" s="344"/>
      <c r="F1495" s="344"/>
      <c r="G1495" s="344"/>
    </row>
    <row r="1496" spans="1:7" ht="18">
      <c r="A1496" s="461"/>
      <c r="B1496" s="347"/>
      <c r="C1496" s="344"/>
      <c r="D1496" s="344"/>
      <c r="E1496" s="344"/>
      <c r="F1496" s="344"/>
      <c r="G1496" s="344"/>
    </row>
    <row r="1497" spans="1:7" ht="18">
      <c r="A1497" s="461"/>
      <c r="B1497" s="347"/>
      <c r="C1497" s="344"/>
      <c r="D1497" s="344"/>
      <c r="E1497" s="344"/>
      <c r="F1497" s="344"/>
      <c r="G1497" s="344"/>
    </row>
    <row r="1498" spans="1:7" ht="18">
      <c r="A1498" s="461"/>
      <c r="B1498" s="347"/>
      <c r="C1498" s="344"/>
      <c r="D1498" s="344"/>
      <c r="E1498" s="344"/>
      <c r="F1498" s="344"/>
      <c r="G1498" s="344"/>
    </row>
    <row r="1499" spans="1:7" ht="18">
      <c r="A1499" s="461"/>
      <c r="B1499" s="347"/>
      <c r="C1499" s="344"/>
      <c r="D1499" s="344"/>
      <c r="E1499" s="344"/>
      <c r="F1499" s="344"/>
      <c r="G1499" s="344"/>
    </row>
    <row r="1500" spans="1:7" ht="18">
      <c r="A1500" s="461"/>
      <c r="B1500" s="347"/>
      <c r="C1500" s="344"/>
      <c r="D1500" s="344"/>
      <c r="E1500" s="344"/>
      <c r="F1500" s="344"/>
      <c r="G1500" s="344"/>
    </row>
    <row r="1501" spans="1:7" ht="18">
      <c r="A1501" s="461"/>
      <c r="B1501" s="347"/>
      <c r="C1501" s="344"/>
      <c r="D1501" s="344"/>
      <c r="E1501" s="344"/>
      <c r="F1501" s="344"/>
      <c r="G1501" s="344"/>
    </row>
    <row r="1502" spans="1:7" ht="18">
      <c r="A1502" s="461"/>
      <c r="B1502" s="347"/>
      <c r="C1502" s="344"/>
      <c r="D1502" s="344"/>
      <c r="E1502" s="344"/>
      <c r="F1502" s="344"/>
      <c r="G1502" s="344"/>
    </row>
    <row r="1503" spans="1:7" ht="18">
      <c r="A1503" s="461"/>
      <c r="B1503" s="347"/>
      <c r="C1503" s="344"/>
      <c r="D1503" s="344"/>
      <c r="E1503" s="344"/>
      <c r="F1503" s="344"/>
      <c r="G1503" s="344"/>
    </row>
    <row r="1504" spans="1:7" ht="18">
      <c r="A1504" s="461"/>
      <c r="B1504" s="347"/>
      <c r="C1504" s="344"/>
      <c r="D1504" s="344"/>
      <c r="E1504" s="344"/>
      <c r="F1504" s="344"/>
      <c r="G1504" s="344"/>
    </row>
    <row r="1505" spans="1:7" ht="18">
      <c r="A1505" s="461"/>
      <c r="B1505" s="347"/>
      <c r="C1505" s="344"/>
      <c r="D1505" s="344"/>
      <c r="E1505" s="344"/>
      <c r="F1505" s="344"/>
      <c r="G1505" s="344"/>
    </row>
    <row r="1506" spans="1:7" ht="18">
      <c r="A1506" s="461"/>
      <c r="B1506" s="347"/>
      <c r="C1506" s="344"/>
      <c r="D1506" s="344"/>
      <c r="E1506" s="344"/>
      <c r="F1506" s="344"/>
      <c r="G1506" s="344"/>
    </row>
    <row r="1507" spans="1:7" ht="18">
      <c r="A1507" s="461"/>
      <c r="B1507" s="347"/>
      <c r="C1507" s="344"/>
      <c r="D1507" s="344"/>
      <c r="E1507" s="344"/>
      <c r="F1507" s="344"/>
      <c r="G1507" s="344"/>
    </row>
    <row r="1508" spans="1:7" ht="18">
      <c r="A1508" s="461"/>
      <c r="B1508" s="347"/>
      <c r="C1508" s="344"/>
      <c r="D1508" s="344"/>
      <c r="E1508" s="344"/>
      <c r="F1508" s="344"/>
      <c r="G1508" s="344"/>
    </row>
    <row r="1509" spans="1:7" ht="18">
      <c r="A1509" s="461"/>
      <c r="B1509" s="347"/>
      <c r="C1509" s="344"/>
      <c r="D1509" s="344"/>
      <c r="E1509" s="344"/>
      <c r="F1509" s="344"/>
      <c r="G1509" s="344"/>
    </row>
    <row r="1510" spans="1:7" ht="18">
      <c r="A1510" s="461"/>
      <c r="B1510" s="347"/>
      <c r="C1510" s="344"/>
      <c r="D1510" s="344"/>
      <c r="E1510" s="344"/>
      <c r="F1510" s="344"/>
      <c r="G1510" s="344"/>
    </row>
    <row r="1511" spans="1:7" ht="18">
      <c r="A1511" s="461"/>
      <c r="B1511" s="347"/>
      <c r="C1511" s="344"/>
      <c r="D1511" s="344"/>
      <c r="E1511" s="344"/>
      <c r="F1511" s="344"/>
      <c r="G1511" s="344"/>
    </row>
    <row r="1512" spans="1:7" ht="18">
      <c r="A1512" s="461"/>
      <c r="B1512" s="347"/>
      <c r="C1512" s="344"/>
      <c r="D1512" s="344"/>
      <c r="E1512" s="344"/>
      <c r="F1512" s="344"/>
      <c r="G1512" s="344"/>
    </row>
    <row r="1513" spans="1:7" ht="18">
      <c r="A1513" s="461"/>
      <c r="B1513" s="347"/>
      <c r="C1513" s="344"/>
      <c r="D1513" s="344"/>
      <c r="E1513" s="344"/>
      <c r="F1513" s="344"/>
      <c r="G1513" s="344"/>
    </row>
    <row r="1514" spans="1:7" ht="18">
      <c r="A1514" s="461"/>
      <c r="B1514" s="347"/>
      <c r="C1514" s="344"/>
      <c r="D1514" s="344"/>
      <c r="E1514" s="344"/>
      <c r="F1514" s="344"/>
      <c r="G1514" s="344"/>
    </row>
    <row r="1515" spans="1:7" ht="18">
      <c r="A1515" s="461"/>
      <c r="B1515" s="347"/>
      <c r="C1515" s="344"/>
      <c r="D1515" s="344"/>
      <c r="E1515" s="344"/>
      <c r="F1515" s="344"/>
      <c r="G1515" s="344"/>
    </row>
    <row r="1516" spans="1:7" ht="18">
      <c r="A1516" s="461"/>
      <c r="B1516" s="347"/>
      <c r="C1516" s="344"/>
      <c r="D1516" s="344"/>
      <c r="E1516" s="344"/>
      <c r="F1516" s="344"/>
      <c r="G1516" s="344"/>
    </row>
    <row r="1517" spans="1:7" ht="18">
      <c r="A1517" s="461"/>
      <c r="B1517" s="347"/>
      <c r="C1517" s="344"/>
      <c r="D1517" s="344"/>
      <c r="E1517" s="344"/>
      <c r="F1517" s="344"/>
      <c r="G1517" s="344"/>
    </row>
    <row r="1518" spans="1:7" ht="18">
      <c r="A1518" s="461"/>
      <c r="B1518" s="347"/>
      <c r="C1518" s="344"/>
      <c r="D1518" s="344"/>
      <c r="E1518" s="344"/>
      <c r="F1518" s="344"/>
      <c r="G1518" s="344"/>
    </row>
    <row r="1519" spans="1:7" ht="18">
      <c r="A1519" s="461"/>
      <c r="B1519" s="347"/>
      <c r="C1519" s="344"/>
      <c r="D1519" s="344"/>
      <c r="E1519" s="344"/>
      <c r="F1519" s="344"/>
      <c r="G1519" s="344"/>
    </row>
    <row r="1520" spans="1:7" ht="18">
      <c r="A1520" s="461"/>
      <c r="B1520" s="347"/>
      <c r="C1520" s="344"/>
      <c r="D1520" s="344"/>
      <c r="E1520" s="344"/>
      <c r="F1520" s="344"/>
      <c r="G1520" s="344"/>
    </row>
    <row r="1521" spans="1:7" ht="18">
      <c r="A1521" s="461"/>
      <c r="B1521" s="347"/>
      <c r="C1521" s="344"/>
      <c r="D1521" s="344"/>
      <c r="E1521" s="344"/>
      <c r="F1521" s="344"/>
      <c r="G1521" s="344"/>
    </row>
    <row r="1522" spans="1:7" ht="18">
      <c r="A1522" s="461"/>
      <c r="B1522" s="347"/>
      <c r="C1522" s="344"/>
      <c r="D1522" s="344"/>
      <c r="E1522" s="344"/>
      <c r="F1522" s="344"/>
      <c r="G1522" s="344"/>
    </row>
    <row r="1523" spans="1:7" ht="18">
      <c r="A1523" s="461"/>
      <c r="B1523" s="347"/>
      <c r="C1523" s="344"/>
      <c r="D1523" s="344"/>
      <c r="E1523" s="344"/>
      <c r="F1523" s="344"/>
      <c r="G1523" s="344"/>
    </row>
    <row r="1524" spans="1:7" ht="18">
      <c r="A1524" s="461"/>
      <c r="B1524" s="347"/>
      <c r="C1524" s="344"/>
      <c r="D1524" s="344"/>
      <c r="E1524" s="344"/>
      <c r="F1524" s="344"/>
      <c r="G1524" s="344"/>
    </row>
    <row r="1525" spans="1:7" ht="18">
      <c r="A1525" s="461"/>
      <c r="B1525" s="347"/>
      <c r="C1525" s="344"/>
      <c r="D1525" s="344"/>
      <c r="E1525" s="344"/>
      <c r="F1525" s="344"/>
      <c r="G1525" s="344"/>
    </row>
    <row r="1526" spans="1:7" ht="18">
      <c r="A1526" s="461"/>
      <c r="B1526" s="347"/>
      <c r="C1526" s="344"/>
      <c r="D1526" s="344"/>
      <c r="E1526" s="344"/>
      <c r="F1526" s="344"/>
      <c r="G1526" s="344"/>
    </row>
    <row r="1527" spans="1:7" ht="18">
      <c r="A1527" s="461"/>
      <c r="B1527" s="347"/>
      <c r="C1527" s="344"/>
      <c r="D1527" s="344"/>
      <c r="E1527" s="344"/>
      <c r="F1527" s="344"/>
      <c r="G1527" s="344"/>
    </row>
    <row r="1528" spans="1:7" ht="18">
      <c r="A1528" s="461"/>
      <c r="B1528" s="347"/>
      <c r="C1528" s="344"/>
      <c r="D1528" s="344"/>
      <c r="E1528" s="344"/>
      <c r="F1528" s="344"/>
      <c r="G1528" s="344"/>
    </row>
    <row r="1529" spans="1:7" ht="18">
      <c r="A1529" s="461"/>
      <c r="B1529" s="347"/>
      <c r="C1529" s="344"/>
      <c r="D1529" s="344"/>
      <c r="E1529" s="344"/>
      <c r="F1529" s="344"/>
      <c r="G1529" s="344"/>
    </row>
    <row r="1530" spans="1:7" ht="18">
      <c r="A1530" s="461"/>
      <c r="B1530" s="347"/>
      <c r="C1530" s="344"/>
      <c r="D1530" s="344"/>
      <c r="E1530" s="344"/>
      <c r="F1530" s="344"/>
      <c r="G1530" s="344"/>
    </row>
    <row r="1531" spans="1:7" ht="18">
      <c r="A1531" s="461"/>
      <c r="B1531" s="347"/>
      <c r="C1531" s="344"/>
      <c r="D1531" s="344"/>
      <c r="E1531" s="344"/>
      <c r="F1531" s="344"/>
      <c r="G1531" s="344"/>
    </row>
    <row r="1532" spans="1:7" ht="18">
      <c r="A1532" s="461"/>
      <c r="B1532" s="347"/>
      <c r="C1532" s="344"/>
      <c r="D1532" s="344"/>
      <c r="E1532" s="344"/>
      <c r="F1532" s="344"/>
      <c r="G1532" s="344"/>
    </row>
    <row r="1533" spans="1:7" ht="18">
      <c r="A1533" s="461"/>
      <c r="B1533" s="347"/>
      <c r="C1533" s="344"/>
      <c r="D1533" s="344"/>
      <c r="E1533" s="344"/>
      <c r="F1533" s="344"/>
      <c r="G1533" s="344"/>
    </row>
    <row r="1534" spans="1:7" ht="18">
      <c r="A1534" s="461"/>
      <c r="B1534" s="347"/>
      <c r="C1534" s="344"/>
      <c r="D1534" s="344"/>
      <c r="E1534" s="344"/>
      <c r="F1534" s="344"/>
      <c r="G1534" s="344"/>
    </row>
    <row r="1535" spans="1:7" ht="18">
      <c r="A1535" s="461"/>
      <c r="B1535" s="347"/>
      <c r="C1535" s="344"/>
      <c r="D1535" s="344"/>
      <c r="E1535" s="344"/>
      <c r="F1535" s="344"/>
      <c r="G1535" s="344"/>
    </row>
    <row r="1536" spans="1:7" ht="18">
      <c r="A1536" s="461"/>
      <c r="B1536" s="347"/>
      <c r="C1536" s="344"/>
      <c r="D1536" s="344"/>
      <c r="E1536" s="344"/>
      <c r="F1536" s="344"/>
      <c r="G1536" s="344"/>
    </row>
    <row r="1537" spans="1:7" ht="18">
      <c r="A1537" s="461"/>
      <c r="B1537" s="347"/>
      <c r="C1537" s="344"/>
      <c r="D1537" s="344"/>
      <c r="E1537" s="344"/>
      <c r="F1537" s="344"/>
      <c r="G1537" s="344"/>
    </row>
    <row r="1538" spans="1:7" ht="18">
      <c r="A1538" s="461"/>
      <c r="B1538" s="347"/>
      <c r="C1538" s="344"/>
      <c r="D1538" s="344"/>
      <c r="E1538" s="344"/>
      <c r="F1538" s="344"/>
      <c r="G1538" s="344"/>
    </row>
    <row r="1539" spans="1:7" ht="18">
      <c r="A1539" s="461"/>
      <c r="B1539" s="347"/>
      <c r="C1539" s="344"/>
      <c r="D1539" s="344"/>
      <c r="E1539" s="344"/>
      <c r="F1539" s="344"/>
      <c r="G1539" s="344"/>
    </row>
    <row r="1540" spans="1:7" ht="18">
      <c r="A1540" s="461"/>
      <c r="B1540" s="347"/>
      <c r="C1540" s="344"/>
      <c r="D1540" s="344"/>
      <c r="E1540" s="344"/>
      <c r="F1540" s="344"/>
      <c r="G1540" s="344"/>
    </row>
    <row r="1541" spans="1:7" ht="18">
      <c r="A1541" s="461"/>
      <c r="B1541" s="347"/>
      <c r="C1541" s="344"/>
      <c r="D1541" s="344"/>
      <c r="E1541" s="344"/>
      <c r="F1541" s="344"/>
      <c r="G1541" s="344"/>
    </row>
    <row r="1542" spans="1:7" ht="18">
      <c r="A1542" s="461"/>
      <c r="B1542" s="347"/>
      <c r="C1542" s="344"/>
      <c r="D1542" s="344"/>
      <c r="E1542" s="344"/>
      <c r="F1542" s="344"/>
      <c r="G1542" s="344"/>
    </row>
    <row r="1543" spans="1:7" ht="18">
      <c r="A1543" s="461"/>
      <c r="B1543" s="347"/>
      <c r="C1543" s="344"/>
      <c r="D1543" s="344"/>
      <c r="E1543" s="344"/>
      <c r="F1543" s="344"/>
      <c r="G1543" s="344"/>
    </row>
    <row r="1544" spans="1:7" ht="18">
      <c r="A1544" s="461"/>
      <c r="B1544" s="347"/>
      <c r="C1544" s="344"/>
      <c r="D1544" s="344"/>
      <c r="E1544" s="344"/>
      <c r="F1544" s="344"/>
      <c r="G1544" s="344"/>
    </row>
    <row r="1545" spans="1:7" ht="18">
      <c r="A1545" s="461"/>
      <c r="B1545" s="347"/>
      <c r="C1545" s="344"/>
      <c r="D1545" s="344"/>
      <c r="E1545" s="344"/>
      <c r="F1545" s="344"/>
      <c r="G1545" s="344"/>
    </row>
    <row r="1546" spans="1:7" ht="18">
      <c r="A1546" s="461"/>
      <c r="B1546" s="347"/>
      <c r="C1546" s="344"/>
      <c r="D1546" s="344"/>
      <c r="E1546" s="344"/>
      <c r="F1546" s="344"/>
      <c r="G1546" s="344"/>
    </row>
    <row r="1547" spans="1:7" ht="18">
      <c r="A1547" s="461"/>
      <c r="B1547" s="347"/>
      <c r="C1547" s="344"/>
      <c r="D1547" s="344"/>
      <c r="E1547" s="344"/>
      <c r="F1547" s="344"/>
      <c r="G1547" s="344"/>
    </row>
    <row r="1548" spans="1:7" ht="18">
      <c r="A1548" s="461"/>
      <c r="B1548" s="347"/>
      <c r="C1548" s="344"/>
      <c r="D1548" s="344"/>
      <c r="E1548" s="344"/>
      <c r="F1548" s="344"/>
      <c r="G1548" s="344"/>
    </row>
    <row r="1549" spans="1:7" ht="18">
      <c r="A1549" s="461"/>
      <c r="B1549" s="347"/>
      <c r="C1549" s="344"/>
      <c r="D1549" s="344"/>
      <c r="E1549" s="344"/>
      <c r="F1549" s="344"/>
      <c r="G1549" s="344"/>
    </row>
    <row r="1550" spans="1:7" ht="18">
      <c r="A1550" s="461"/>
      <c r="B1550" s="347"/>
      <c r="C1550" s="344"/>
      <c r="D1550" s="344"/>
      <c r="E1550" s="344"/>
      <c r="F1550" s="344"/>
      <c r="G1550" s="344"/>
    </row>
    <row r="1551" spans="1:7" ht="18">
      <c r="A1551" s="461"/>
      <c r="B1551" s="347"/>
      <c r="C1551" s="344"/>
      <c r="D1551" s="344"/>
      <c r="E1551" s="344"/>
      <c r="F1551" s="344"/>
      <c r="G1551" s="344"/>
    </row>
    <row r="1552" spans="1:7" ht="18">
      <c r="A1552" s="461"/>
      <c r="B1552" s="347"/>
      <c r="C1552" s="344"/>
      <c r="D1552" s="344"/>
      <c r="E1552" s="344"/>
      <c r="F1552" s="344"/>
      <c r="G1552" s="344"/>
    </row>
    <row r="1553" spans="1:7" ht="18">
      <c r="A1553" s="461"/>
      <c r="B1553" s="347"/>
      <c r="C1553" s="344"/>
      <c r="D1553" s="344"/>
      <c r="E1553" s="344"/>
      <c r="F1553" s="344"/>
      <c r="G1553" s="344"/>
    </row>
    <row r="1554" spans="1:7" ht="18">
      <c r="A1554" s="461"/>
      <c r="B1554" s="347"/>
      <c r="C1554" s="344"/>
      <c r="D1554" s="344"/>
      <c r="E1554" s="344"/>
      <c r="F1554" s="344"/>
      <c r="G1554" s="344"/>
    </row>
    <row r="1555" spans="1:7" ht="18">
      <c r="A1555" s="461"/>
      <c r="B1555" s="347"/>
      <c r="C1555" s="344"/>
      <c r="D1555" s="344"/>
      <c r="E1555" s="344"/>
      <c r="F1555" s="344"/>
      <c r="G1555" s="344"/>
    </row>
    <row r="1556" spans="1:7" ht="18">
      <c r="A1556" s="461"/>
      <c r="B1556" s="347"/>
      <c r="C1556" s="344"/>
      <c r="D1556" s="344"/>
      <c r="E1556" s="344"/>
      <c r="F1556" s="344"/>
      <c r="G1556" s="344"/>
    </row>
    <row r="1557" spans="1:7" ht="18">
      <c r="A1557" s="461"/>
      <c r="B1557" s="347"/>
      <c r="C1557" s="344"/>
      <c r="D1557" s="344"/>
      <c r="E1557" s="344"/>
      <c r="F1557" s="344"/>
      <c r="G1557" s="344"/>
    </row>
    <row r="1558" spans="1:7" ht="18">
      <c r="A1558" s="461"/>
      <c r="B1558" s="347"/>
      <c r="C1558" s="344"/>
      <c r="D1558" s="344"/>
      <c r="E1558" s="344"/>
      <c r="F1558" s="344"/>
      <c r="G1558" s="344"/>
    </row>
    <row r="1559" spans="1:7" ht="18">
      <c r="A1559" s="461"/>
      <c r="B1559" s="347"/>
      <c r="C1559" s="344"/>
      <c r="D1559" s="344"/>
      <c r="E1559" s="344"/>
      <c r="F1559" s="344"/>
      <c r="G1559" s="344"/>
    </row>
    <row r="1560" spans="1:7" ht="18">
      <c r="A1560" s="461"/>
      <c r="B1560" s="347"/>
      <c r="C1560" s="344"/>
      <c r="D1560" s="344"/>
      <c r="E1560" s="344"/>
      <c r="F1560" s="344"/>
      <c r="G1560" s="344"/>
    </row>
    <row r="1561" spans="1:7" ht="18">
      <c r="A1561" s="461"/>
      <c r="B1561" s="347"/>
      <c r="C1561" s="344"/>
      <c r="D1561" s="344"/>
      <c r="E1561" s="344"/>
      <c r="F1561" s="344"/>
      <c r="G1561" s="344"/>
    </row>
    <row r="1562" spans="1:7" ht="18">
      <c r="A1562" s="461"/>
      <c r="B1562" s="347"/>
      <c r="C1562" s="344"/>
      <c r="D1562" s="344"/>
      <c r="E1562" s="344"/>
      <c r="F1562" s="344"/>
      <c r="G1562" s="344"/>
    </row>
    <row r="1563" spans="1:7" ht="18">
      <c r="A1563" s="461"/>
      <c r="B1563" s="347"/>
      <c r="C1563" s="344"/>
      <c r="D1563" s="344"/>
      <c r="E1563" s="344"/>
      <c r="F1563" s="344"/>
      <c r="G1563" s="344"/>
    </row>
    <row r="1564" spans="1:7" ht="18">
      <c r="A1564" s="461"/>
      <c r="B1564" s="347"/>
      <c r="C1564" s="344"/>
      <c r="D1564" s="344"/>
      <c r="E1564" s="344"/>
      <c r="F1564" s="344"/>
      <c r="G1564" s="344"/>
    </row>
    <row r="1565" spans="1:7" ht="18">
      <c r="A1565" s="461"/>
      <c r="B1565" s="347"/>
      <c r="C1565" s="344"/>
      <c r="D1565" s="344"/>
      <c r="E1565" s="344"/>
      <c r="F1565" s="344"/>
      <c r="G1565" s="344"/>
    </row>
    <row r="1566" spans="1:7" ht="18">
      <c r="A1566" s="461"/>
      <c r="B1566" s="347"/>
      <c r="C1566" s="344"/>
      <c r="D1566" s="344"/>
      <c r="E1566" s="344"/>
      <c r="F1566" s="344"/>
      <c r="G1566" s="344"/>
    </row>
    <row r="1567" spans="1:7" ht="18">
      <c r="A1567" s="461"/>
      <c r="B1567" s="347"/>
      <c r="C1567" s="344"/>
      <c r="D1567" s="344"/>
      <c r="E1567" s="344"/>
      <c r="F1567" s="344"/>
      <c r="G1567" s="344"/>
    </row>
    <row r="1568" spans="1:7" ht="18">
      <c r="A1568" s="461"/>
      <c r="B1568" s="347"/>
      <c r="C1568" s="344"/>
      <c r="D1568" s="344"/>
      <c r="E1568" s="344"/>
      <c r="F1568" s="344"/>
      <c r="G1568" s="344"/>
    </row>
    <row r="1569" spans="1:7" ht="18">
      <c r="A1569" s="461"/>
      <c r="B1569" s="347"/>
      <c r="C1569" s="344"/>
      <c r="D1569" s="344"/>
      <c r="E1569" s="344"/>
      <c r="F1569" s="344"/>
      <c r="G1569" s="344"/>
    </row>
    <row r="1570" spans="1:7" ht="18">
      <c r="A1570" s="461"/>
      <c r="B1570" s="347"/>
      <c r="C1570" s="344"/>
      <c r="D1570" s="344"/>
      <c r="E1570" s="344"/>
      <c r="F1570" s="344"/>
      <c r="G1570" s="344"/>
    </row>
    <row r="1571" spans="1:7" ht="18">
      <c r="A1571" s="461"/>
      <c r="B1571" s="347"/>
      <c r="C1571" s="344"/>
      <c r="D1571" s="344"/>
      <c r="E1571" s="344"/>
      <c r="F1571" s="344"/>
      <c r="G1571" s="344"/>
    </row>
    <row r="1572" spans="1:7" ht="18">
      <c r="A1572" s="461"/>
      <c r="B1572" s="347"/>
      <c r="C1572" s="344"/>
      <c r="D1572" s="344"/>
      <c r="E1572" s="344"/>
      <c r="F1572" s="344"/>
      <c r="G1572" s="344"/>
    </row>
    <row r="1573" spans="1:7" ht="18">
      <c r="A1573" s="461"/>
      <c r="B1573" s="347"/>
      <c r="C1573" s="344"/>
      <c r="D1573" s="344"/>
      <c r="E1573" s="344"/>
      <c r="F1573" s="344"/>
      <c r="G1573" s="344"/>
    </row>
    <row r="1574" spans="1:7" ht="18">
      <c r="A1574" s="461"/>
      <c r="B1574" s="347"/>
      <c r="C1574" s="344"/>
      <c r="D1574" s="344"/>
      <c r="E1574" s="344"/>
      <c r="F1574" s="344"/>
      <c r="G1574" s="344"/>
    </row>
    <row r="1575" spans="1:7" ht="18">
      <c r="A1575" s="461"/>
      <c r="B1575" s="347"/>
      <c r="C1575" s="344"/>
      <c r="D1575" s="344"/>
      <c r="E1575" s="344"/>
      <c r="F1575" s="344"/>
      <c r="G1575" s="344"/>
    </row>
    <row r="1576" spans="1:7" ht="18">
      <c r="A1576" s="461"/>
      <c r="B1576" s="347"/>
      <c r="C1576" s="344"/>
      <c r="D1576" s="344"/>
      <c r="E1576" s="344"/>
      <c r="F1576" s="344"/>
      <c r="G1576" s="344"/>
    </row>
    <row r="1577" spans="1:7" ht="18">
      <c r="A1577" s="461"/>
      <c r="B1577" s="347"/>
      <c r="C1577" s="344"/>
      <c r="D1577" s="344"/>
      <c r="E1577" s="344"/>
      <c r="F1577" s="344"/>
      <c r="G1577" s="344"/>
    </row>
    <row r="1578" spans="1:7" ht="18">
      <c r="A1578" s="461"/>
      <c r="B1578" s="347"/>
      <c r="C1578" s="344"/>
      <c r="D1578" s="344"/>
      <c r="E1578" s="344"/>
      <c r="F1578" s="344"/>
      <c r="G1578" s="344"/>
    </row>
    <row r="1579" spans="1:7" ht="18">
      <c r="A1579" s="461"/>
      <c r="B1579" s="347"/>
      <c r="C1579" s="344"/>
      <c r="D1579" s="344"/>
      <c r="E1579" s="344"/>
      <c r="F1579" s="344"/>
      <c r="G1579" s="344"/>
    </row>
    <row r="1580" spans="1:7" ht="18">
      <c r="A1580" s="461"/>
      <c r="B1580" s="347"/>
      <c r="C1580" s="344"/>
      <c r="D1580" s="344"/>
      <c r="E1580" s="344"/>
      <c r="F1580" s="344"/>
      <c r="G1580" s="344"/>
    </row>
    <row r="1581" spans="1:7" ht="18">
      <c r="A1581" s="461"/>
      <c r="B1581" s="347"/>
      <c r="C1581" s="344"/>
      <c r="D1581" s="344"/>
      <c r="E1581" s="344"/>
      <c r="F1581" s="344"/>
      <c r="G1581" s="344"/>
    </row>
    <row r="1582" spans="1:7" ht="18">
      <c r="A1582" s="461"/>
      <c r="B1582" s="347"/>
      <c r="C1582" s="344"/>
      <c r="D1582" s="344"/>
      <c r="E1582" s="344"/>
      <c r="F1582" s="344"/>
      <c r="G1582" s="344"/>
    </row>
    <row r="1583" spans="1:7" ht="18">
      <c r="A1583" s="461"/>
      <c r="B1583" s="347"/>
      <c r="C1583" s="344"/>
      <c r="D1583" s="344"/>
      <c r="E1583" s="344"/>
      <c r="F1583" s="344"/>
      <c r="G1583" s="344"/>
    </row>
    <row r="1584" spans="1:7" ht="18">
      <c r="A1584" s="461"/>
      <c r="B1584" s="347"/>
      <c r="C1584" s="344"/>
      <c r="D1584" s="344"/>
      <c r="E1584" s="344"/>
      <c r="F1584" s="344"/>
      <c r="G1584" s="344"/>
    </row>
    <row r="1585" spans="1:7" ht="18">
      <c r="A1585" s="461"/>
      <c r="B1585" s="347"/>
      <c r="C1585" s="344"/>
      <c r="D1585" s="344"/>
      <c r="E1585" s="344"/>
      <c r="F1585" s="344"/>
      <c r="G1585" s="344"/>
    </row>
    <row r="1586" spans="1:7" ht="18">
      <c r="A1586" s="461"/>
      <c r="B1586" s="347"/>
      <c r="C1586" s="344"/>
      <c r="D1586" s="344"/>
      <c r="E1586" s="344"/>
      <c r="F1586" s="344"/>
      <c r="G1586" s="344"/>
    </row>
    <row r="1587" spans="1:7" ht="18">
      <c r="A1587" s="461"/>
      <c r="B1587" s="347"/>
      <c r="C1587" s="344"/>
      <c r="D1587" s="344"/>
      <c r="E1587" s="344"/>
      <c r="F1587" s="344"/>
      <c r="G1587" s="344"/>
    </row>
    <row r="1588" spans="1:7" ht="18">
      <c r="A1588" s="461"/>
      <c r="B1588" s="347"/>
      <c r="C1588" s="344"/>
      <c r="D1588" s="344"/>
      <c r="E1588" s="344"/>
      <c r="F1588" s="344"/>
      <c r="G1588" s="344"/>
    </row>
    <row r="1589" spans="1:7" ht="18">
      <c r="A1589" s="461"/>
      <c r="B1589" s="347"/>
      <c r="C1589" s="344"/>
      <c r="D1589" s="344"/>
      <c r="E1589" s="344"/>
      <c r="F1589" s="344"/>
      <c r="G1589" s="344"/>
    </row>
    <row r="1590" spans="1:7" ht="18">
      <c r="A1590" s="461"/>
      <c r="B1590" s="347"/>
      <c r="C1590" s="344"/>
      <c r="D1590" s="344"/>
      <c r="E1590" s="344"/>
      <c r="F1590" s="344"/>
      <c r="G1590" s="344"/>
    </row>
    <row r="1591" spans="1:7" ht="18">
      <c r="A1591" s="461"/>
      <c r="B1591" s="347"/>
      <c r="C1591" s="344"/>
      <c r="D1591" s="344"/>
      <c r="E1591" s="344"/>
      <c r="F1591" s="344"/>
      <c r="G1591" s="344"/>
    </row>
    <row r="1592" spans="1:7" ht="18">
      <c r="A1592" s="461"/>
      <c r="B1592" s="347"/>
      <c r="C1592" s="344"/>
      <c r="D1592" s="344"/>
      <c r="E1592" s="344"/>
      <c r="F1592" s="344"/>
      <c r="G1592" s="344"/>
    </row>
    <row r="1593" spans="1:7" ht="18">
      <c r="A1593" s="461"/>
      <c r="B1593" s="347"/>
      <c r="C1593" s="344"/>
      <c r="D1593" s="344"/>
      <c r="E1593" s="344"/>
      <c r="F1593" s="344"/>
      <c r="G1593" s="344"/>
    </row>
    <row r="1594" spans="1:7" ht="18">
      <c r="A1594" s="461"/>
      <c r="B1594" s="347"/>
      <c r="C1594" s="344"/>
      <c r="D1594" s="344"/>
      <c r="E1594" s="344"/>
      <c r="F1594" s="344"/>
      <c r="G1594" s="344"/>
    </row>
    <row r="1595" spans="1:7" ht="18">
      <c r="A1595" s="461"/>
      <c r="B1595" s="347"/>
      <c r="C1595" s="344"/>
      <c r="D1595" s="344"/>
      <c r="E1595" s="344"/>
      <c r="F1595" s="344"/>
      <c r="G1595" s="344"/>
    </row>
    <row r="1596" spans="1:7" ht="18">
      <c r="A1596" s="461"/>
      <c r="B1596" s="347"/>
      <c r="C1596" s="344"/>
      <c r="D1596" s="344"/>
      <c r="E1596" s="344"/>
      <c r="F1596" s="344"/>
      <c r="G1596" s="344"/>
    </row>
    <row r="1597" spans="1:7" ht="18">
      <c r="A1597" s="461"/>
      <c r="B1597" s="347"/>
      <c r="C1597" s="344"/>
      <c r="D1597" s="344"/>
      <c r="E1597" s="344"/>
      <c r="F1597" s="344"/>
      <c r="G1597" s="344"/>
    </row>
    <row r="1598" spans="1:7" ht="18">
      <c r="A1598" s="461"/>
      <c r="B1598" s="347"/>
      <c r="C1598" s="344"/>
      <c r="D1598" s="344"/>
      <c r="E1598" s="344"/>
      <c r="F1598" s="344"/>
      <c r="G1598" s="344"/>
    </row>
    <row r="1599" spans="1:7" ht="18">
      <c r="A1599" s="461"/>
      <c r="B1599" s="347"/>
      <c r="C1599" s="344"/>
      <c r="D1599" s="344"/>
      <c r="E1599" s="344"/>
      <c r="F1599" s="344"/>
      <c r="G1599" s="344"/>
    </row>
    <row r="1600" spans="1:7" ht="18">
      <c r="A1600" s="461"/>
      <c r="B1600" s="347"/>
      <c r="C1600" s="344"/>
      <c r="D1600" s="344"/>
      <c r="E1600" s="344"/>
      <c r="F1600" s="344"/>
      <c r="G1600" s="344"/>
    </row>
    <row r="1601" spans="1:7" ht="18">
      <c r="A1601" s="461"/>
      <c r="B1601" s="347"/>
      <c r="C1601" s="344"/>
      <c r="D1601" s="344"/>
      <c r="E1601" s="344"/>
      <c r="F1601" s="344"/>
      <c r="G1601" s="344"/>
    </row>
    <row r="1602" spans="1:7" ht="18">
      <c r="A1602" s="461"/>
      <c r="B1602" s="347"/>
      <c r="C1602" s="344"/>
      <c r="D1602" s="344"/>
      <c r="E1602" s="344"/>
      <c r="F1602" s="344"/>
      <c r="G1602" s="344"/>
    </row>
    <row r="1603" spans="1:7" ht="18">
      <c r="A1603" s="461"/>
      <c r="B1603" s="347"/>
      <c r="C1603" s="344"/>
      <c r="D1603" s="344"/>
      <c r="E1603" s="344"/>
      <c r="F1603" s="344"/>
      <c r="G1603" s="344"/>
    </row>
    <row r="1604" spans="1:7" ht="18">
      <c r="A1604" s="461"/>
      <c r="B1604" s="347"/>
      <c r="C1604" s="344"/>
      <c r="D1604" s="344"/>
      <c r="E1604" s="344"/>
      <c r="F1604" s="344"/>
      <c r="G1604" s="344"/>
    </row>
    <row r="1605" spans="1:7" ht="18">
      <c r="A1605" s="461"/>
      <c r="B1605" s="347"/>
      <c r="C1605" s="344"/>
      <c r="D1605" s="344"/>
      <c r="E1605" s="344"/>
      <c r="F1605" s="344"/>
      <c r="G1605" s="344"/>
    </row>
    <row r="1606" spans="1:7" ht="18">
      <c r="A1606" s="461"/>
      <c r="B1606" s="347"/>
      <c r="C1606" s="344"/>
      <c r="D1606" s="344"/>
      <c r="E1606" s="344"/>
      <c r="F1606" s="344"/>
      <c r="G1606" s="344"/>
    </row>
    <row r="1607" spans="1:7" ht="18">
      <c r="A1607" s="461"/>
      <c r="B1607" s="347"/>
      <c r="C1607" s="344"/>
      <c r="D1607" s="344"/>
      <c r="E1607" s="344"/>
      <c r="F1607" s="344"/>
      <c r="G1607" s="344"/>
    </row>
    <row r="1608" spans="1:7" ht="18">
      <c r="A1608" s="461"/>
      <c r="B1608" s="347"/>
      <c r="C1608" s="344"/>
      <c r="D1608" s="344"/>
      <c r="E1608" s="344"/>
      <c r="F1608" s="344"/>
      <c r="G1608" s="344"/>
    </row>
    <row r="1609" spans="1:7" ht="18">
      <c r="A1609" s="461"/>
      <c r="B1609" s="347"/>
      <c r="C1609" s="344"/>
      <c r="D1609" s="344"/>
      <c r="E1609" s="344"/>
      <c r="F1609" s="344"/>
      <c r="G1609" s="344"/>
    </row>
    <row r="1610" spans="1:7" ht="18">
      <c r="A1610" s="461"/>
      <c r="B1610" s="347"/>
      <c r="C1610" s="344"/>
      <c r="D1610" s="344"/>
      <c r="E1610" s="344"/>
      <c r="F1610" s="344"/>
      <c r="G1610" s="344"/>
    </row>
    <row r="1611" spans="1:7" ht="18">
      <c r="A1611" s="461"/>
      <c r="B1611" s="347"/>
      <c r="C1611" s="344"/>
      <c r="D1611" s="344"/>
      <c r="E1611" s="344"/>
      <c r="F1611" s="344"/>
      <c r="G1611" s="344"/>
    </row>
    <row r="1612" spans="1:7" ht="18">
      <c r="A1612" s="461"/>
      <c r="B1612" s="347"/>
      <c r="C1612" s="344"/>
      <c r="D1612" s="344"/>
      <c r="E1612" s="344"/>
      <c r="F1612" s="344"/>
      <c r="G1612" s="344"/>
    </row>
    <row r="1613" spans="1:7" ht="18">
      <c r="A1613" s="461"/>
      <c r="B1613" s="347"/>
      <c r="C1613" s="344"/>
      <c r="D1613" s="344"/>
      <c r="E1613" s="344"/>
      <c r="F1613" s="344"/>
      <c r="G1613" s="344"/>
    </row>
    <row r="1614" spans="1:7" ht="18">
      <c r="A1614" s="461"/>
      <c r="B1614" s="347"/>
      <c r="C1614" s="344"/>
      <c r="D1614" s="344"/>
      <c r="E1614" s="344"/>
      <c r="F1614" s="344"/>
      <c r="G1614" s="344"/>
    </row>
    <row r="1615" spans="1:7" ht="18">
      <c r="A1615" s="461"/>
      <c r="B1615" s="347"/>
      <c r="C1615" s="344"/>
      <c r="D1615" s="344"/>
      <c r="E1615" s="344"/>
      <c r="F1615" s="344"/>
      <c r="G1615" s="344"/>
    </row>
    <row r="1616" spans="1:7" ht="18">
      <c r="A1616" s="461"/>
      <c r="B1616" s="347"/>
      <c r="C1616" s="344"/>
      <c r="D1616" s="344"/>
      <c r="E1616" s="344"/>
      <c r="F1616" s="344"/>
      <c r="G1616" s="344"/>
    </row>
    <row r="1617" spans="1:7" ht="18">
      <c r="A1617" s="461"/>
      <c r="B1617" s="347"/>
      <c r="C1617" s="344"/>
      <c r="D1617" s="344"/>
      <c r="E1617" s="344"/>
      <c r="F1617" s="344"/>
      <c r="G1617" s="344"/>
    </row>
    <row r="1618" spans="1:7" ht="18">
      <c r="A1618" s="461"/>
      <c r="B1618" s="347"/>
      <c r="C1618" s="344"/>
      <c r="D1618" s="344"/>
      <c r="E1618" s="344"/>
      <c r="F1618" s="344"/>
      <c r="G1618" s="344"/>
    </row>
    <row r="1619" spans="1:7" ht="18">
      <c r="A1619" s="461"/>
      <c r="B1619" s="347"/>
      <c r="C1619" s="344"/>
      <c r="D1619" s="344"/>
      <c r="E1619" s="344"/>
      <c r="F1619" s="344"/>
      <c r="G1619" s="344"/>
    </row>
    <row r="1620" spans="1:7" ht="18">
      <c r="A1620" s="461"/>
      <c r="B1620" s="347"/>
      <c r="C1620" s="344"/>
      <c r="D1620" s="344"/>
      <c r="E1620" s="344"/>
      <c r="F1620" s="344"/>
      <c r="G1620" s="344"/>
    </row>
    <row r="1621" spans="1:7" ht="18">
      <c r="A1621" s="461"/>
      <c r="B1621" s="347"/>
      <c r="C1621" s="344"/>
      <c r="D1621" s="344"/>
      <c r="E1621" s="344"/>
      <c r="F1621" s="344"/>
      <c r="G1621" s="344"/>
    </row>
    <row r="1622" spans="1:7" ht="18">
      <c r="A1622" s="461"/>
      <c r="B1622" s="347"/>
      <c r="C1622" s="344"/>
      <c r="D1622" s="344"/>
      <c r="E1622" s="344"/>
      <c r="F1622" s="344"/>
      <c r="G1622" s="344"/>
    </row>
    <row r="1623" spans="1:7" ht="18">
      <c r="A1623" s="461"/>
      <c r="B1623" s="347"/>
      <c r="C1623" s="344"/>
      <c r="D1623" s="344"/>
      <c r="E1623" s="344"/>
      <c r="F1623" s="344"/>
      <c r="G1623" s="344"/>
    </row>
    <row r="1624" spans="1:7" ht="18">
      <c r="A1624" s="461"/>
      <c r="B1624" s="347"/>
      <c r="C1624" s="344"/>
      <c r="D1624" s="344"/>
      <c r="E1624" s="344"/>
      <c r="F1624" s="344"/>
      <c r="G1624" s="344"/>
    </row>
    <row r="1625" spans="1:7" ht="18">
      <c r="A1625" s="461"/>
      <c r="B1625" s="347"/>
      <c r="C1625" s="344"/>
      <c r="D1625" s="344"/>
      <c r="E1625" s="344"/>
      <c r="F1625" s="344"/>
      <c r="G1625" s="344"/>
    </row>
    <row r="1626" spans="1:7" ht="18">
      <c r="A1626" s="461"/>
      <c r="B1626" s="347"/>
      <c r="C1626" s="344"/>
      <c r="D1626" s="344"/>
      <c r="E1626" s="344"/>
      <c r="F1626" s="344"/>
      <c r="G1626" s="344"/>
    </row>
    <row r="1627" spans="1:7" ht="18">
      <c r="A1627" s="461"/>
      <c r="B1627" s="347"/>
      <c r="C1627" s="344"/>
      <c r="D1627" s="344"/>
      <c r="E1627" s="344"/>
      <c r="F1627" s="344"/>
      <c r="G1627" s="344"/>
    </row>
    <row r="1628" spans="1:7" ht="18">
      <c r="A1628" s="461"/>
      <c r="B1628" s="347"/>
      <c r="C1628" s="344"/>
      <c r="D1628" s="344"/>
      <c r="E1628" s="344"/>
      <c r="F1628" s="344"/>
      <c r="G1628" s="344"/>
    </row>
    <row r="1629" spans="1:7" ht="18">
      <c r="A1629" s="461"/>
      <c r="B1629" s="347"/>
      <c r="C1629" s="344"/>
      <c r="D1629" s="344"/>
      <c r="E1629" s="344"/>
      <c r="F1629" s="344"/>
      <c r="G1629" s="344"/>
    </row>
    <row r="1630" spans="1:7" ht="18">
      <c r="A1630" s="461"/>
      <c r="B1630" s="347"/>
      <c r="C1630" s="344"/>
      <c r="D1630" s="344"/>
      <c r="E1630" s="344"/>
      <c r="F1630" s="344"/>
      <c r="G1630" s="344"/>
    </row>
    <row r="1631" spans="1:7" ht="18">
      <c r="A1631" s="461"/>
      <c r="B1631" s="347"/>
      <c r="C1631" s="344"/>
      <c r="D1631" s="344"/>
      <c r="E1631" s="344"/>
      <c r="F1631" s="344"/>
      <c r="G1631" s="344"/>
    </row>
    <row r="1632" spans="1:7" ht="18">
      <c r="A1632" s="461"/>
      <c r="B1632" s="347"/>
      <c r="C1632" s="344"/>
      <c r="D1632" s="344"/>
      <c r="E1632" s="344"/>
      <c r="F1632" s="344"/>
      <c r="G1632" s="344"/>
    </row>
    <row r="1633" spans="1:7" ht="18">
      <c r="A1633" s="461"/>
      <c r="B1633" s="347"/>
      <c r="C1633" s="344"/>
      <c r="D1633" s="344"/>
      <c r="E1633" s="344"/>
      <c r="F1633" s="344"/>
      <c r="G1633" s="344"/>
    </row>
    <row r="1634" spans="1:7" ht="18">
      <c r="A1634" s="461"/>
      <c r="B1634" s="347"/>
      <c r="C1634" s="344"/>
      <c r="D1634" s="344"/>
      <c r="E1634" s="344"/>
      <c r="F1634" s="344"/>
      <c r="G1634" s="344"/>
    </row>
    <row r="1635" spans="1:7" ht="18">
      <c r="A1635" s="461"/>
      <c r="B1635" s="347"/>
      <c r="C1635" s="344"/>
      <c r="D1635" s="344"/>
      <c r="E1635" s="344"/>
      <c r="F1635" s="344"/>
      <c r="G1635" s="344"/>
    </row>
    <row r="1636" spans="1:7" ht="18">
      <c r="A1636" s="461"/>
      <c r="B1636" s="347"/>
      <c r="C1636" s="344"/>
      <c r="D1636" s="344"/>
      <c r="E1636" s="344"/>
      <c r="F1636" s="344"/>
      <c r="G1636" s="344"/>
    </row>
    <row r="1637" spans="1:7" ht="18">
      <c r="A1637" s="461"/>
      <c r="B1637" s="347"/>
      <c r="C1637" s="344"/>
      <c r="D1637" s="344"/>
      <c r="E1637" s="344"/>
      <c r="F1637" s="344"/>
      <c r="G1637" s="344"/>
    </row>
    <row r="1638" spans="1:7" ht="18">
      <c r="A1638" s="461"/>
      <c r="B1638" s="347"/>
      <c r="C1638" s="344"/>
      <c r="D1638" s="344"/>
      <c r="E1638" s="344"/>
      <c r="F1638" s="344"/>
      <c r="G1638" s="344"/>
    </row>
    <row r="1639" spans="1:7" ht="18">
      <c r="A1639" s="461"/>
      <c r="B1639" s="347"/>
      <c r="C1639" s="344"/>
      <c r="D1639" s="344"/>
      <c r="E1639" s="344"/>
      <c r="F1639" s="344"/>
      <c r="G1639" s="344"/>
    </row>
    <row r="1640" spans="1:7" ht="18">
      <c r="A1640" s="461"/>
      <c r="B1640" s="347"/>
      <c r="C1640" s="344"/>
      <c r="D1640" s="344"/>
      <c r="E1640" s="344"/>
      <c r="F1640" s="344"/>
      <c r="G1640" s="344"/>
    </row>
    <row r="1641" spans="1:7" ht="18">
      <c r="A1641" s="461"/>
      <c r="B1641" s="347"/>
      <c r="C1641" s="344"/>
      <c r="D1641" s="344"/>
      <c r="E1641" s="344"/>
      <c r="F1641" s="344"/>
      <c r="G1641" s="344"/>
    </row>
    <row r="1642" spans="1:7" ht="18">
      <c r="A1642" s="461"/>
      <c r="B1642" s="347"/>
      <c r="C1642" s="344"/>
      <c r="D1642" s="344"/>
      <c r="E1642" s="344"/>
      <c r="F1642" s="344"/>
      <c r="G1642" s="344"/>
    </row>
    <row r="1643" spans="1:7" ht="18">
      <c r="A1643" s="461"/>
      <c r="B1643" s="347"/>
      <c r="C1643" s="344"/>
      <c r="D1643" s="344"/>
      <c r="E1643" s="344"/>
      <c r="F1643" s="344"/>
      <c r="G1643" s="344"/>
    </row>
    <row r="1644" spans="1:7" ht="18">
      <c r="A1644" s="461"/>
      <c r="B1644" s="347"/>
      <c r="C1644" s="344"/>
      <c r="D1644" s="344"/>
      <c r="E1644" s="344"/>
      <c r="F1644" s="344"/>
      <c r="G1644" s="344"/>
    </row>
    <row r="1645" spans="1:7" ht="18">
      <c r="A1645" s="461"/>
      <c r="B1645" s="347"/>
      <c r="C1645" s="344"/>
      <c r="D1645" s="344"/>
      <c r="E1645" s="344"/>
      <c r="F1645" s="344"/>
      <c r="G1645" s="344"/>
    </row>
    <row r="1646" spans="1:7" ht="18">
      <c r="A1646" s="461"/>
      <c r="B1646" s="347"/>
      <c r="C1646" s="344"/>
      <c r="D1646" s="344"/>
      <c r="E1646" s="344"/>
      <c r="F1646" s="344"/>
      <c r="G1646" s="344"/>
    </row>
    <row r="1647" spans="1:7" ht="18">
      <c r="A1647" s="461"/>
      <c r="B1647" s="347"/>
      <c r="C1647" s="344"/>
      <c r="D1647" s="344"/>
      <c r="E1647" s="344"/>
      <c r="F1647" s="344"/>
      <c r="G1647" s="344"/>
    </row>
    <row r="1648" spans="1:7" ht="18">
      <c r="A1648" s="461"/>
      <c r="B1648" s="347"/>
      <c r="C1648" s="344"/>
      <c r="D1648" s="344"/>
      <c r="E1648" s="344"/>
      <c r="F1648" s="344"/>
      <c r="G1648" s="344"/>
    </row>
    <row r="1649" spans="1:7" ht="18">
      <c r="A1649" s="461"/>
      <c r="B1649" s="347"/>
      <c r="C1649" s="344"/>
      <c r="D1649" s="344"/>
      <c r="E1649" s="344"/>
      <c r="F1649" s="344"/>
      <c r="G1649" s="344"/>
    </row>
    <row r="1650" spans="1:7" ht="18">
      <c r="A1650" s="461"/>
      <c r="B1650" s="347"/>
      <c r="C1650" s="344"/>
      <c r="D1650" s="344"/>
      <c r="E1650" s="344"/>
      <c r="F1650" s="344"/>
      <c r="G1650" s="344"/>
    </row>
    <row r="1651" spans="1:7" ht="18">
      <c r="A1651" s="461"/>
      <c r="B1651" s="347"/>
      <c r="C1651" s="344"/>
      <c r="D1651" s="344"/>
      <c r="E1651" s="344"/>
      <c r="F1651" s="344"/>
      <c r="G1651" s="344"/>
    </row>
    <row r="1652" spans="1:7" ht="18">
      <c r="A1652" s="461"/>
      <c r="B1652" s="347"/>
      <c r="C1652" s="344"/>
      <c r="D1652" s="344"/>
      <c r="E1652" s="344"/>
      <c r="F1652" s="344"/>
      <c r="G1652" s="344"/>
    </row>
    <row r="1653" spans="1:7" ht="18">
      <c r="A1653" s="461"/>
      <c r="B1653" s="347"/>
      <c r="C1653" s="344"/>
      <c r="D1653" s="344"/>
      <c r="E1653" s="344"/>
      <c r="F1653" s="344"/>
      <c r="G1653" s="344"/>
    </row>
    <row r="1654" spans="1:7" ht="18">
      <c r="A1654" s="461"/>
      <c r="B1654" s="347"/>
      <c r="C1654" s="344"/>
      <c r="D1654" s="344"/>
      <c r="E1654" s="344"/>
      <c r="F1654" s="344"/>
      <c r="G1654" s="344"/>
    </row>
    <row r="1655" spans="1:7" ht="18">
      <c r="A1655" s="461"/>
      <c r="B1655" s="347"/>
      <c r="C1655" s="344"/>
      <c r="D1655" s="344"/>
      <c r="E1655" s="344"/>
      <c r="F1655" s="344"/>
      <c r="G1655" s="344"/>
    </row>
    <row r="1656" spans="1:7" ht="18">
      <c r="A1656" s="461"/>
      <c r="B1656" s="347"/>
      <c r="C1656" s="344"/>
      <c r="D1656" s="344"/>
      <c r="E1656" s="344"/>
      <c r="F1656" s="344"/>
      <c r="G1656" s="344"/>
    </row>
    <row r="1657" spans="1:7" ht="18">
      <c r="A1657" s="461"/>
      <c r="B1657" s="347"/>
      <c r="C1657" s="344"/>
      <c r="D1657" s="344"/>
      <c r="E1657" s="344"/>
      <c r="F1657" s="344"/>
      <c r="G1657" s="344"/>
    </row>
    <row r="1658" spans="1:7" ht="18">
      <c r="A1658" s="461"/>
      <c r="B1658" s="347"/>
      <c r="C1658" s="344"/>
      <c r="D1658" s="344"/>
      <c r="E1658" s="344"/>
      <c r="F1658" s="344"/>
      <c r="G1658" s="344"/>
    </row>
    <row r="1659" spans="1:7" ht="18">
      <c r="A1659" s="461"/>
      <c r="B1659" s="347"/>
      <c r="C1659" s="344"/>
      <c r="D1659" s="344"/>
      <c r="E1659" s="344"/>
      <c r="F1659" s="344"/>
      <c r="G1659" s="344"/>
    </row>
    <row r="1660" spans="1:7" ht="18">
      <c r="A1660" s="461"/>
      <c r="B1660" s="347"/>
      <c r="C1660" s="344"/>
      <c r="D1660" s="344"/>
      <c r="E1660" s="344"/>
      <c r="F1660" s="344"/>
      <c r="G1660" s="344"/>
    </row>
    <row r="1661" spans="1:7" ht="18">
      <c r="A1661" s="461"/>
      <c r="B1661" s="347"/>
      <c r="C1661" s="344"/>
      <c r="D1661" s="344"/>
      <c r="E1661" s="344"/>
      <c r="F1661" s="344"/>
      <c r="G1661" s="344"/>
    </row>
    <row r="1662" spans="1:7" ht="18">
      <c r="A1662" s="461"/>
      <c r="B1662" s="347"/>
      <c r="C1662" s="344"/>
      <c r="D1662" s="344"/>
      <c r="E1662" s="344"/>
      <c r="F1662" s="344"/>
      <c r="G1662" s="344"/>
    </row>
    <row r="1663" spans="1:7" ht="18">
      <c r="A1663" s="461"/>
      <c r="B1663" s="347"/>
      <c r="C1663" s="344"/>
      <c r="D1663" s="344"/>
      <c r="E1663" s="344"/>
      <c r="F1663" s="344"/>
      <c r="G1663" s="344"/>
    </row>
    <row r="1664" spans="1:7" ht="18">
      <c r="A1664" s="461"/>
      <c r="B1664" s="347"/>
      <c r="C1664" s="344"/>
      <c r="D1664" s="344"/>
      <c r="E1664" s="344"/>
      <c r="F1664" s="344"/>
      <c r="G1664" s="344"/>
    </row>
    <row r="1665" spans="1:7" ht="18">
      <c r="A1665" s="461"/>
      <c r="B1665" s="347"/>
      <c r="C1665" s="344"/>
      <c r="D1665" s="344"/>
      <c r="E1665" s="344"/>
      <c r="F1665" s="344"/>
      <c r="G1665" s="344"/>
    </row>
    <row r="1666" spans="1:7" ht="18">
      <c r="A1666" s="461"/>
      <c r="B1666" s="347"/>
      <c r="C1666" s="344"/>
      <c r="D1666" s="344"/>
      <c r="E1666" s="344"/>
      <c r="F1666" s="344"/>
      <c r="G1666" s="344"/>
    </row>
    <row r="1667" spans="1:7" ht="18">
      <c r="A1667" s="461"/>
      <c r="B1667" s="347"/>
      <c r="C1667" s="344"/>
      <c r="D1667" s="344"/>
      <c r="E1667" s="344"/>
      <c r="F1667" s="344"/>
      <c r="G1667" s="344"/>
    </row>
    <row r="1668" spans="1:7" ht="18">
      <c r="A1668" s="461"/>
      <c r="B1668" s="347"/>
      <c r="C1668" s="344"/>
      <c r="D1668" s="344"/>
      <c r="E1668" s="344"/>
      <c r="F1668" s="344"/>
      <c r="G1668" s="344"/>
    </row>
    <row r="1669" spans="1:7" ht="18">
      <c r="A1669" s="461"/>
      <c r="B1669" s="347"/>
      <c r="C1669" s="344"/>
      <c r="D1669" s="344"/>
      <c r="E1669" s="344"/>
      <c r="F1669" s="344"/>
      <c r="G1669" s="344"/>
    </row>
    <row r="1670" spans="1:7" ht="18">
      <c r="A1670" s="461"/>
      <c r="B1670" s="347"/>
      <c r="C1670" s="344"/>
      <c r="D1670" s="344"/>
      <c r="E1670" s="344"/>
      <c r="F1670" s="344"/>
      <c r="G1670" s="344"/>
    </row>
    <row r="1671" spans="1:7" ht="18">
      <c r="A1671" s="461"/>
      <c r="B1671" s="347"/>
      <c r="C1671" s="344"/>
      <c r="D1671" s="344"/>
      <c r="E1671" s="344"/>
      <c r="F1671" s="344"/>
      <c r="G1671" s="344"/>
    </row>
    <row r="1672" spans="1:7" ht="18">
      <c r="A1672" s="461"/>
      <c r="B1672" s="347"/>
      <c r="C1672" s="344"/>
      <c r="D1672" s="344"/>
      <c r="E1672" s="344"/>
      <c r="F1672" s="344"/>
      <c r="G1672" s="344"/>
    </row>
    <row r="1673" spans="1:7" ht="18">
      <c r="A1673" s="461"/>
      <c r="B1673" s="347"/>
      <c r="C1673" s="344"/>
      <c r="D1673" s="344"/>
      <c r="E1673" s="344"/>
      <c r="F1673" s="344"/>
      <c r="G1673" s="344"/>
    </row>
    <row r="1674" spans="1:7" ht="18">
      <c r="A1674" s="461"/>
      <c r="B1674" s="347"/>
      <c r="C1674" s="344"/>
      <c r="D1674" s="344"/>
      <c r="E1674" s="344"/>
      <c r="F1674" s="344"/>
      <c r="G1674" s="344"/>
    </row>
    <row r="1675" spans="1:7" ht="18">
      <c r="A1675" s="461"/>
      <c r="B1675" s="347"/>
      <c r="C1675" s="344"/>
      <c r="D1675" s="344"/>
      <c r="E1675" s="344"/>
      <c r="F1675" s="344"/>
      <c r="G1675" s="344"/>
    </row>
    <row r="1676" spans="1:7" ht="18">
      <c r="A1676" s="461"/>
      <c r="B1676" s="347"/>
      <c r="C1676" s="344"/>
      <c r="D1676" s="344"/>
      <c r="E1676" s="344"/>
      <c r="F1676" s="344"/>
      <c r="G1676" s="344"/>
    </row>
    <row r="1677" spans="1:7" ht="18">
      <c r="A1677" s="461"/>
      <c r="B1677" s="347"/>
      <c r="C1677" s="344"/>
      <c r="D1677" s="344"/>
      <c r="E1677" s="344"/>
      <c r="F1677" s="344"/>
      <c r="G1677" s="344"/>
    </row>
    <row r="1678" spans="1:7" ht="18">
      <c r="A1678" s="461"/>
      <c r="B1678" s="347"/>
      <c r="C1678" s="344"/>
      <c r="D1678" s="344"/>
      <c r="E1678" s="344"/>
      <c r="F1678" s="344"/>
      <c r="G1678" s="344"/>
    </row>
    <row r="1679" spans="1:7" ht="18">
      <c r="A1679" s="461"/>
      <c r="B1679" s="347"/>
      <c r="C1679" s="344"/>
      <c r="D1679" s="344"/>
      <c r="E1679" s="344"/>
      <c r="F1679" s="344"/>
      <c r="G1679" s="344"/>
    </row>
    <row r="1680" spans="1:7" ht="18">
      <c r="A1680" s="461"/>
      <c r="B1680" s="347"/>
      <c r="C1680" s="344"/>
      <c r="D1680" s="344"/>
      <c r="E1680" s="344"/>
      <c r="F1680" s="344"/>
      <c r="G1680" s="344"/>
    </row>
    <row r="1681" spans="1:7" ht="18">
      <c r="A1681" s="461"/>
      <c r="B1681" s="347"/>
      <c r="C1681" s="344"/>
      <c r="D1681" s="344"/>
      <c r="E1681" s="344"/>
      <c r="F1681" s="344"/>
      <c r="G1681" s="344"/>
    </row>
    <row r="1682" spans="1:7" ht="18">
      <c r="A1682" s="461"/>
      <c r="B1682" s="347"/>
      <c r="C1682" s="344"/>
      <c r="D1682" s="344"/>
      <c r="E1682" s="344"/>
      <c r="F1682" s="344"/>
      <c r="G1682" s="344"/>
    </row>
    <row r="1683" spans="1:7" ht="18">
      <c r="A1683" s="461"/>
      <c r="B1683" s="347"/>
      <c r="C1683" s="344"/>
      <c r="D1683" s="344"/>
      <c r="E1683" s="344"/>
      <c r="F1683" s="344"/>
      <c r="G1683" s="344"/>
    </row>
    <row r="1684" spans="1:7" ht="18">
      <c r="A1684" s="461"/>
      <c r="B1684" s="347"/>
      <c r="C1684" s="344"/>
      <c r="D1684" s="344"/>
      <c r="E1684" s="344"/>
      <c r="F1684" s="344"/>
      <c r="G1684" s="344"/>
    </row>
    <row r="1685" spans="1:7" ht="18">
      <c r="A1685" s="461"/>
      <c r="B1685" s="347"/>
      <c r="C1685" s="344"/>
      <c r="D1685" s="344"/>
      <c r="E1685" s="344"/>
      <c r="F1685" s="344"/>
      <c r="G1685" s="344"/>
    </row>
    <row r="1686" spans="1:7" ht="18">
      <c r="A1686" s="461"/>
      <c r="B1686" s="347"/>
      <c r="C1686" s="344"/>
      <c r="D1686" s="344"/>
      <c r="E1686" s="344"/>
      <c r="F1686" s="344"/>
      <c r="G1686" s="344"/>
    </row>
    <row r="1687" spans="1:7" ht="18">
      <c r="A1687" s="461"/>
      <c r="B1687" s="347"/>
      <c r="C1687" s="344"/>
      <c r="D1687" s="344"/>
      <c r="E1687" s="344"/>
      <c r="F1687" s="344"/>
      <c r="G1687" s="344"/>
    </row>
    <row r="1688" spans="1:7" ht="18">
      <c r="A1688" s="461"/>
      <c r="B1688" s="347"/>
      <c r="C1688" s="344"/>
      <c r="D1688" s="344"/>
      <c r="E1688" s="344"/>
      <c r="F1688" s="344"/>
      <c r="G1688" s="344"/>
    </row>
    <row r="1689" spans="1:7" ht="18">
      <c r="A1689" s="461"/>
      <c r="B1689" s="347"/>
      <c r="C1689" s="344"/>
      <c r="D1689" s="344"/>
      <c r="E1689" s="344"/>
      <c r="F1689" s="344"/>
      <c r="G1689" s="344"/>
    </row>
    <row r="1690" spans="1:7" ht="18">
      <c r="A1690" s="461"/>
      <c r="B1690" s="347"/>
      <c r="C1690" s="344"/>
      <c r="D1690" s="344"/>
      <c r="E1690" s="344"/>
      <c r="F1690" s="344"/>
      <c r="G1690" s="344"/>
    </row>
    <row r="1691" spans="1:7" ht="18">
      <c r="A1691" s="461"/>
      <c r="B1691" s="347"/>
      <c r="C1691" s="344"/>
      <c r="D1691" s="344"/>
      <c r="E1691" s="344"/>
      <c r="F1691" s="344"/>
      <c r="G1691" s="344"/>
    </row>
    <row r="1692" spans="1:7" ht="18">
      <c r="A1692" s="461"/>
      <c r="B1692" s="347"/>
      <c r="C1692" s="344"/>
      <c r="D1692" s="344"/>
      <c r="E1692" s="344"/>
      <c r="F1692" s="344"/>
      <c r="G1692" s="344"/>
    </row>
    <row r="1693" spans="1:7" ht="18">
      <c r="A1693" s="461"/>
      <c r="B1693" s="347"/>
      <c r="C1693" s="344"/>
      <c r="D1693" s="344"/>
      <c r="E1693" s="344"/>
      <c r="F1693" s="344"/>
      <c r="G1693" s="344"/>
    </row>
    <row r="1694" spans="1:7" ht="18">
      <c r="A1694" s="461"/>
      <c r="B1694" s="347"/>
      <c r="C1694" s="344"/>
      <c r="D1694" s="344"/>
      <c r="E1694" s="344"/>
      <c r="F1694" s="344"/>
      <c r="G1694" s="344"/>
    </row>
    <row r="1695" spans="1:7" ht="18">
      <c r="A1695" s="461"/>
      <c r="B1695" s="347"/>
      <c r="C1695" s="344"/>
      <c r="D1695" s="344"/>
      <c r="E1695" s="344"/>
      <c r="F1695" s="344"/>
      <c r="G1695" s="344"/>
    </row>
    <row r="1696" spans="1:7" ht="18">
      <c r="A1696" s="461"/>
      <c r="B1696" s="347"/>
      <c r="C1696" s="344"/>
      <c r="D1696" s="344"/>
      <c r="E1696" s="344"/>
      <c r="F1696" s="344"/>
      <c r="G1696" s="344"/>
    </row>
    <row r="1697" spans="1:7" ht="18">
      <c r="A1697" s="461"/>
      <c r="B1697" s="347"/>
      <c r="C1697" s="344"/>
      <c r="D1697" s="344"/>
      <c r="E1697" s="344"/>
      <c r="F1697" s="344"/>
      <c r="G1697" s="344"/>
    </row>
    <row r="1698" spans="1:7" ht="18">
      <c r="A1698" s="461"/>
      <c r="B1698" s="347"/>
      <c r="C1698" s="344"/>
      <c r="D1698" s="344"/>
      <c r="E1698" s="344"/>
      <c r="F1698" s="344"/>
      <c r="G1698" s="344"/>
    </row>
    <row r="1699" spans="1:7" ht="18">
      <c r="A1699" s="461"/>
      <c r="B1699" s="347"/>
      <c r="C1699" s="344"/>
      <c r="D1699" s="344"/>
      <c r="E1699" s="344"/>
      <c r="F1699" s="344"/>
      <c r="G1699" s="344"/>
    </row>
    <row r="1700" spans="1:7" ht="18">
      <c r="A1700" s="461"/>
      <c r="B1700" s="347"/>
      <c r="C1700" s="344"/>
      <c r="D1700" s="344"/>
      <c r="E1700" s="344"/>
      <c r="F1700" s="344"/>
      <c r="G1700" s="344"/>
    </row>
    <row r="1701" spans="1:7" ht="18">
      <c r="A1701" s="461"/>
      <c r="B1701" s="347"/>
      <c r="C1701" s="344"/>
      <c r="D1701" s="344"/>
      <c r="E1701" s="344"/>
      <c r="F1701" s="344"/>
      <c r="G1701" s="344"/>
    </row>
    <row r="1702" spans="1:7" ht="18">
      <c r="A1702" s="461"/>
      <c r="B1702" s="347"/>
      <c r="C1702" s="344"/>
      <c r="D1702" s="344"/>
      <c r="E1702" s="344"/>
      <c r="F1702" s="344"/>
      <c r="G1702" s="344"/>
    </row>
    <row r="1703" spans="1:7" ht="18">
      <c r="A1703" s="461"/>
      <c r="B1703" s="347"/>
      <c r="C1703" s="344"/>
      <c r="D1703" s="344"/>
      <c r="E1703" s="344"/>
      <c r="F1703" s="344"/>
      <c r="G1703" s="344"/>
    </row>
    <row r="1704" spans="1:7" ht="18">
      <c r="A1704" s="461"/>
      <c r="B1704" s="347"/>
      <c r="C1704" s="344"/>
      <c r="D1704" s="344"/>
      <c r="E1704" s="344"/>
      <c r="F1704" s="344"/>
      <c r="G1704" s="344"/>
    </row>
    <row r="1705" spans="1:7" ht="18">
      <c r="A1705" s="461"/>
      <c r="B1705" s="347"/>
      <c r="C1705" s="344"/>
      <c r="D1705" s="344"/>
      <c r="E1705" s="344"/>
      <c r="F1705" s="344"/>
      <c r="G1705" s="344"/>
    </row>
    <row r="1706" spans="1:7" ht="18">
      <c r="A1706" s="461"/>
      <c r="B1706" s="347"/>
      <c r="C1706" s="344"/>
      <c r="D1706" s="344"/>
      <c r="E1706" s="344"/>
      <c r="F1706" s="344"/>
      <c r="G1706" s="344"/>
    </row>
    <row r="1707" spans="1:7" ht="18">
      <c r="A1707" s="461"/>
      <c r="B1707" s="347"/>
      <c r="C1707" s="344"/>
      <c r="D1707" s="344"/>
      <c r="E1707" s="344"/>
      <c r="F1707" s="344"/>
      <c r="G1707" s="344"/>
    </row>
    <row r="1708" spans="1:7" ht="18">
      <c r="A1708" s="461"/>
      <c r="B1708" s="347"/>
      <c r="C1708" s="344"/>
      <c r="D1708" s="344"/>
      <c r="E1708" s="344"/>
      <c r="F1708" s="344"/>
      <c r="G1708" s="344"/>
    </row>
    <row r="1709" spans="1:7" ht="18">
      <c r="A1709" s="461"/>
      <c r="B1709" s="347"/>
      <c r="C1709" s="344"/>
      <c r="D1709" s="344"/>
      <c r="E1709" s="344"/>
      <c r="F1709" s="344"/>
      <c r="G1709" s="344"/>
    </row>
    <row r="1710" spans="1:7" ht="18">
      <c r="A1710" s="461"/>
      <c r="B1710" s="347"/>
      <c r="C1710" s="344"/>
      <c r="D1710" s="344"/>
      <c r="E1710" s="344"/>
      <c r="F1710" s="344"/>
      <c r="G1710" s="344"/>
    </row>
    <row r="1711" spans="1:7" ht="18">
      <c r="A1711" s="461"/>
      <c r="B1711" s="347"/>
      <c r="C1711" s="344"/>
      <c r="D1711" s="344"/>
      <c r="E1711" s="344"/>
      <c r="F1711" s="344"/>
      <c r="G1711" s="344"/>
    </row>
    <row r="1712" spans="1:7" ht="18">
      <c r="A1712" s="461"/>
      <c r="B1712" s="347"/>
      <c r="C1712" s="344"/>
      <c r="D1712" s="344"/>
      <c r="E1712" s="344"/>
      <c r="F1712" s="344"/>
      <c r="G1712" s="344"/>
    </row>
    <row r="1713" spans="1:7" ht="18">
      <c r="A1713" s="461"/>
      <c r="B1713" s="347"/>
      <c r="C1713" s="344"/>
      <c r="D1713" s="344"/>
      <c r="E1713" s="344"/>
      <c r="F1713" s="344"/>
      <c r="G1713" s="344"/>
    </row>
    <row r="1714" spans="1:7" ht="18">
      <c r="A1714" s="461"/>
      <c r="B1714" s="347"/>
      <c r="C1714" s="344"/>
      <c r="D1714" s="344"/>
      <c r="E1714" s="344"/>
      <c r="F1714" s="344"/>
      <c r="G1714" s="344"/>
    </row>
    <row r="1715" spans="1:7" ht="18">
      <c r="A1715" s="461"/>
      <c r="B1715" s="347"/>
      <c r="C1715" s="344"/>
      <c r="D1715" s="344"/>
      <c r="E1715" s="344"/>
      <c r="F1715" s="344"/>
      <c r="G1715" s="344"/>
    </row>
    <row r="1716" spans="1:7" ht="18">
      <c r="A1716" s="461"/>
      <c r="B1716" s="347"/>
      <c r="C1716" s="344"/>
      <c r="D1716" s="344"/>
      <c r="E1716" s="344"/>
      <c r="F1716" s="344"/>
      <c r="G1716" s="344"/>
    </row>
    <row r="1717" spans="1:7" ht="18">
      <c r="A1717" s="461"/>
      <c r="B1717" s="347"/>
      <c r="C1717" s="344"/>
      <c r="D1717" s="344"/>
      <c r="E1717" s="344"/>
      <c r="F1717" s="344"/>
      <c r="G1717" s="344"/>
    </row>
    <row r="1718" spans="1:7" ht="18">
      <c r="A1718" s="461"/>
      <c r="B1718" s="347"/>
      <c r="C1718" s="344"/>
      <c r="D1718" s="344"/>
      <c r="E1718" s="344"/>
      <c r="F1718" s="344"/>
      <c r="G1718" s="344"/>
    </row>
    <row r="1719" spans="1:7" ht="18">
      <c r="A1719" s="461"/>
      <c r="B1719" s="347"/>
      <c r="C1719" s="344"/>
      <c r="D1719" s="344"/>
      <c r="E1719" s="344"/>
      <c r="F1719" s="344"/>
      <c r="G1719" s="344"/>
    </row>
    <row r="1720" spans="1:7" ht="18">
      <c r="A1720" s="461"/>
      <c r="B1720" s="347"/>
      <c r="C1720" s="344"/>
      <c r="D1720" s="344"/>
      <c r="E1720" s="344"/>
      <c r="F1720" s="344"/>
      <c r="G1720" s="344"/>
    </row>
    <row r="1721" spans="1:7" ht="18">
      <c r="A1721" s="461"/>
      <c r="B1721" s="347"/>
      <c r="C1721" s="344"/>
      <c r="D1721" s="344"/>
      <c r="E1721" s="344"/>
      <c r="F1721" s="344"/>
      <c r="G1721" s="344"/>
    </row>
    <row r="1722" spans="1:7" ht="18">
      <c r="A1722" s="461"/>
      <c r="B1722" s="347"/>
      <c r="C1722" s="344"/>
      <c r="D1722" s="344"/>
      <c r="E1722" s="344"/>
      <c r="F1722" s="344"/>
      <c r="G1722" s="344"/>
    </row>
    <row r="1723" spans="1:7" ht="18">
      <c r="A1723" s="461"/>
      <c r="B1723" s="347"/>
      <c r="C1723" s="344"/>
      <c r="D1723" s="344"/>
      <c r="E1723" s="344"/>
      <c r="F1723" s="344"/>
      <c r="G1723" s="344"/>
    </row>
    <row r="1724" spans="1:7" ht="18">
      <c r="A1724" s="461"/>
      <c r="B1724" s="347"/>
      <c r="C1724" s="344"/>
      <c r="D1724" s="344"/>
      <c r="E1724" s="344"/>
      <c r="F1724" s="344"/>
      <c r="G1724" s="344"/>
    </row>
    <row r="1725" spans="1:7" ht="18">
      <c r="A1725" s="461"/>
      <c r="B1725" s="347"/>
      <c r="C1725" s="344"/>
      <c r="D1725" s="344"/>
      <c r="E1725" s="344"/>
      <c r="F1725" s="344"/>
      <c r="G1725" s="344"/>
    </row>
    <row r="1726" spans="1:7" ht="18">
      <c r="A1726" s="461"/>
      <c r="B1726" s="347"/>
      <c r="C1726" s="344"/>
      <c r="D1726" s="344"/>
      <c r="E1726" s="344"/>
      <c r="F1726" s="344"/>
      <c r="G1726" s="344"/>
    </row>
    <row r="1727" spans="1:7" ht="18">
      <c r="A1727" s="461"/>
      <c r="B1727" s="347"/>
      <c r="C1727" s="344"/>
      <c r="D1727" s="344"/>
      <c r="E1727" s="344"/>
      <c r="F1727" s="344"/>
      <c r="G1727" s="344"/>
    </row>
    <row r="1728" spans="1:7" ht="18">
      <c r="A1728" s="461"/>
      <c r="B1728" s="347"/>
      <c r="C1728" s="344"/>
      <c r="D1728" s="344"/>
      <c r="E1728" s="344"/>
      <c r="F1728" s="344"/>
      <c r="G1728" s="344"/>
    </row>
    <row r="1729" spans="1:7" ht="18">
      <c r="A1729" s="461"/>
      <c r="B1729" s="347"/>
      <c r="C1729" s="344"/>
      <c r="D1729" s="344"/>
      <c r="E1729" s="344"/>
      <c r="F1729" s="344"/>
      <c r="G1729" s="344"/>
    </row>
    <row r="1730" spans="1:7" ht="18">
      <c r="A1730" s="461"/>
      <c r="B1730" s="347"/>
      <c r="C1730" s="344"/>
      <c r="D1730" s="344"/>
      <c r="E1730" s="344"/>
      <c r="F1730" s="344"/>
      <c r="G1730" s="344"/>
    </row>
    <row r="1731" spans="1:7" ht="18">
      <c r="A1731" s="461"/>
      <c r="B1731" s="347"/>
      <c r="C1731" s="344"/>
      <c r="D1731" s="344"/>
      <c r="E1731" s="344"/>
      <c r="F1731" s="344"/>
      <c r="G1731" s="344"/>
    </row>
    <row r="1732" spans="1:7" ht="18">
      <c r="A1732" s="461"/>
      <c r="B1732" s="347"/>
      <c r="C1732" s="344"/>
      <c r="D1732" s="344"/>
      <c r="E1732" s="344"/>
      <c r="F1732" s="344"/>
      <c r="G1732" s="344"/>
    </row>
    <row r="1733" spans="1:7" ht="18">
      <c r="A1733" s="461"/>
      <c r="B1733" s="347"/>
      <c r="C1733" s="344"/>
      <c r="D1733" s="344"/>
      <c r="E1733" s="344"/>
      <c r="F1733" s="344"/>
      <c r="G1733" s="344"/>
    </row>
    <row r="1734" spans="1:7" ht="18">
      <c r="A1734" s="461"/>
      <c r="B1734" s="347"/>
      <c r="C1734" s="344"/>
      <c r="D1734" s="344"/>
      <c r="E1734" s="344"/>
      <c r="F1734" s="344"/>
      <c r="G1734" s="344"/>
    </row>
    <row r="1735" spans="1:7" ht="18">
      <c r="A1735" s="461"/>
      <c r="B1735" s="347"/>
      <c r="C1735" s="344"/>
      <c r="D1735" s="344"/>
      <c r="E1735" s="344"/>
      <c r="F1735" s="344"/>
      <c r="G1735" s="344"/>
    </row>
    <row r="1736" spans="1:7" ht="18">
      <c r="A1736" s="461"/>
      <c r="B1736" s="347"/>
      <c r="C1736" s="344"/>
      <c r="D1736" s="344"/>
      <c r="E1736" s="344"/>
      <c r="F1736" s="344"/>
      <c r="G1736" s="344"/>
    </row>
    <row r="1737" spans="1:7" ht="18">
      <c r="A1737" s="461"/>
      <c r="B1737" s="347"/>
      <c r="C1737" s="344"/>
      <c r="D1737" s="344"/>
      <c r="E1737" s="344"/>
      <c r="F1737" s="344"/>
      <c r="G1737" s="344"/>
    </row>
    <row r="1738" spans="1:7" ht="18">
      <c r="A1738" s="461"/>
      <c r="B1738" s="347"/>
      <c r="C1738" s="344"/>
      <c r="D1738" s="344"/>
      <c r="E1738" s="344"/>
      <c r="F1738" s="344"/>
      <c r="G1738" s="344"/>
    </row>
    <row r="1739" spans="1:7" ht="18">
      <c r="A1739" s="461"/>
      <c r="B1739" s="347"/>
      <c r="C1739" s="344"/>
      <c r="D1739" s="344"/>
      <c r="E1739" s="344"/>
      <c r="F1739" s="344"/>
      <c r="G1739" s="344"/>
    </row>
    <row r="1740" spans="1:7" ht="18">
      <c r="A1740" s="461"/>
      <c r="B1740" s="347"/>
      <c r="C1740" s="344"/>
      <c r="D1740" s="344"/>
      <c r="E1740" s="344"/>
      <c r="F1740" s="344"/>
      <c r="G1740" s="344"/>
    </row>
    <row r="1741" spans="1:7" ht="18">
      <c r="A1741" s="461"/>
      <c r="B1741" s="347"/>
      <c r="C1741" s="344"/>
      <c r="D1741" s="344"/>
      <c r="E1741" s="344"/>
      <c r="F1741" s="344"/>
      <c r="G1741" s="344"/>
    </row>
    <row r="1742" spans="1:7" ht="18">
      <c r="A1742" s="461"/>
      <c r="B1742" s="347"/>
      <c r="C1742" s="344"/>
      <c r="D1742" s="344"/>
      <c r="E1742" s="344"/>
      <c r="F1742" s="344"/>
      <c r="G1742" s="344"/>
    </row>
    <row r="1743" spans="1:7" ht="18">
      <c r="A1743" s="461"/>
      <c r="B1743" s="347"/>
      <c r="C1743" s="344"/>
      <c r="D1743" s="344"/>
      <c r="E1743" s="344"/>
      <c r="F1743" s="344"/>
      <c r="G1743" s="344"/>
    </row>
    <row r="1744" spans="1:7" ht="18">
      <c r="A1744" s="461"/>
      <c r="B1744" s="347"/>
      <c r="C1744" s="344"/>
      <c r="D1744" s="344"/>
      <c r="E1744" s="344"/>
      <c r="F1744" s="344"/>
      <c r="G1744" s="344"/>
    </row>
    <row r="1745" spans="1:7" ht="18">
      <c r="A1745" s="461"/>
      <c r="B1745" s="347"/>
      <c r="C1745" s="344"/>
      <c r="D1745" s="344"/>
      <c r="E1745" s="344"/>
      <c r="F1745" s="344"/>
      <c r="G1745" s="344"/>
    </row>
    <row r="1746" spans="1:7" ht="18">
      <c r="A1746" s="461"/>
      <c r="B1746" s="347"/>
      <c r="C1746" s="344"/>
      <c r="D1746" s="344"/>
      <c r="E1746" s="344"/>
      <c r="F1746" s="344"/>
      <c r="G1746" s="344"/>
    </row>
    <row r="1747" spans="1:7" ht="18">
      <c r="A1747" s="461"/>
      <c r="B1747" s="347"/>
      <c r="C1747" s="344"/>
      <c r="D1747" s="344"/>
      <c r="E1747" s="344"/>
      <c r="F1747" s="344"/>
      <c r="G1747" s="344"/>
    </row>
    <row r="1748" spans="1:7" ht="18">
      <c r="A1748" s="461"/>
      <c r="B1748" s="347"/>
      <c r="C1748" s="344"/>
      <c r="D1748" s="344"/>
      <c r="E1748" s="344"/>
      <c r="F1748" s="344"/>
      <c r="G1748" s="344"/>
    </row>
    <row r="1749" spans="1:7" ht="18">
      <c r="A1749" s="461"/>
      <c r="B1749" s="347"/>
      <c r="C1749" s="344"/>
      <c r="D1749" s="344"/>
      <c r="E1749" s="344"/>
      <c r="F1749" s="344"/>
      <c r="G1749" s="344"/>
    </row>
    <row r="1750" spans="1:7" ht="18">
      <c r="A1750" s="461"/>
      <c r="B1750" s="347"/>
      <c r="C1750" s="344"/>
      <c r="D1750" s="344"/>
      <c r="E1750" s="344"/>
      <c r="F1750" s="344"/>
      <c r="G1750" s="344"/>
    </row>
    <row r="1751" spans="1:7" ht="18">
      <c r="A1751" s="461"/>
      <c r="B1751" s="347"/>
      <c r="C1751" s="344"/>
      <c r="D1751" s="344"/>
      <c r="E1751" s="344"/>
      <c r="F1751" s="344"/>
      <c r="G1751" s="344"/>
    </row>
    <row r="1752" spans="1:7" ht="18">
      <c r="A1752" s="461"/>
      <c r="B1752" s="347"/>
      <c r="C1752" s="344"/>
      <c r="D1752" s="344"/>
      <c r="E1752" s="344"/>
      <c r="F1752" s="344"/>
      <c r="G1752" s="344"/>
    </row>
    <row r="1753" spans="1:7" ht="18">
      <c r="A1753" s="461"/>
      <c r="B1753" s="347"/>
      <c r="C1753" s="344"/>
      <c r="D1753" s="344"/>
      <c r="E1753" s="344"/>
      <c r="F1753" s="344"/>
      <c r="G1753" s="344"/>
    </row>
    <row r="1754" spans="1:7" ht="18">
      <c r="A1754" s="461"/>
      <c r="B1754" s="347"/>
      <c r="C1754" s="344"/>
      <c r="D1754" s="344"/>
      <c r="E1754" s="344"/>
      <c r="F1754" s="344"/>
      <c r="G1754" s="344"/>
    </row>
    <row r="1755" spans="1:7" ht="18">
      <c r="A1755" s="461"/>
      <c r="B1755" s="347"/>
      <c r="C1755" s="344"/>
      <c r="D1755" s="344"/>
      <c r="E1755" s="344"/>
      <c r="F1755" s="344"/>
      <c r="G1755" s="344"/>
    </row>
    <row r="1756" spans="1:7" ht="18">
      <c r="A1756" s="461"/>
      <c r="B1756" s="347"/>
      <c r="C1756" s="344"/>
      <c r="D1756" s="344"/>
      <c r="E1756" s="344"/>
      <c r="F1756" s="344"/>
      <c r="G1756" s="344"/>
    </row>
    <row r="1757" spans="1:7" ht="18">
      <c r="A1757" s="461"/>
      <c r="B1757" s="347"/>
      <c r="C1757" s="344"/>
      <c r="D1757" s="344"/>
      <c r="E1757" s="344"/>
      <c r="F1757" s="344"/>
      <c r="G1757" s="344"/>
    </row>
    <row r="1758" spans="1:7" ht="18">
      <c r="A1758" s="461"/>
      <c r="B1758" s="347"/>
      <c r="C1758" s="344"/>
      <c r="D1758" s="344"/>
      <c r="E1758" s="344"/>
      <c r="F1758" s="344"/>
      <c r="G1758" s="344"/>
    </row>
    <row r="1759" spans="1:7" ht="18">
      <c r="A1759" s="461"/>
      <c r="B1759" s="347"/>
      <c r="C1759" s="344"/>
      <c r="D1759" s="344"/>
      <c r="E1759" s="344"/>
      <c r="F1759" s="344"/>
      <c r="G1759" s="344"/>
    </row>
    <row r="1760" spans="1:7" ht="18">
      <c r="A1760" s="461"/>
      <c r="B1760" s="347"/>
      <c r="C1760" s="344"/>
      <c r="D1760" s="344"/>
      <c r="E1760" s="344"/>
      <c r="F1760" s="344"/>
      <c r="G1760" s="344"/>
    </row>
    <row r="1761" spans="1:7" ht="18">
      <c r="A1761" s="461"/>
      <c r="B1761" s="347"/>
      <c r="C1761" s="344"/>
      <c r="D1761" s="344"/>
      <c r="E1761" s="344"/>
      <c r="F1761" s="344"/>
      <c r="G1761" s="344"/>
    </row>
    <row r="1762" spans="1:7" ht="18">
      <c r="A1762" s="461"/>
      <c r="B1762" s="347"/>
      <c r="C1762" s="344"/>
      <c r="D1762" s="344"/>
      <c r="E1762" s="344"/>
      <c r="F1762" s="344"/>
      <c r="G1762" s="344"/>
    </row>
    <row r="1763" spans="1:7" ht="18">
      <c r="A1763" s="461"/>
      <c r="B1763" s="347"/>
      <c r="C1763" s="344"/>
      <c r="D1763" s="344"/>
      <c r="E1763" s="344"/>
      <c r="F1763" s="344"/>
      <c r="G1763" s="344"/>
    </row>
    <row r="1764" spans="1:7" ht="18">
      <c r="A1764" s="461"/>
      <c r="B1764" s="347"/>
      <c r="C1764" s="344"/>
      <c r="D1764" s="344"/>
      <c r="E1764" s="344"/>
      <c r="F1764" s="344"/>
      <c r="G1764" s="344"/>
    </row>
    <row r="1765" spans="1:7" ht="18">
      <c r="A1765" s="461"/>
      <c r="B1765" s="347"/>
      <c r="C1765" s="344"/>
      <c r="D1765" s="344"/>
      <c r="E1765" s="344"/>
      <c r="F1765" s="344"/>
      <c r="G1765" s="344"/>
    </row>
    <row r="1766" spans="1:7" ht="18">
      <c r="A1766" s="461"/>
      <c r="B1766" s="347"/>
      <c r="C1766" s="344"/>
      <c r="D1766" s="344"/>
      <c r="E1766" s="344"/>
      <c r="F1766" s="344"/>
      <c r="G1766" s="344"/>
    </row>
    <row r="1767" spans="1:7" ht="18">
      <c r="A1767" s="461"/>
      <c r="B1767" s="347"/>
      <c r="C1767" s="344"/>
      <c r="D1767" s="344"/>
      <c r="E1767" s="344"/>
      <c r="F1767" s="344"/>
      <c r="G1767" s="344"/>
    </row>
    <row r="1768" spans="1:7" ht="18">
      <c r="A1768" s="461"/>
      <c r="B1768" s="347"/>
      <c r="C1768" s="344"/>
      <c r="D1768" s="344"/>
      <c r="E1768" s="344"/>
      <c r="F1768" s="344"/>
      <c r="G1768" s="344"/>
    </row>
    <row r="1769" spans="1:7" ht="18">
      <c r="A1769" s="461"/>
      <c r="B1769" s="347"/>
      <c r="C1769" s="344"/>
      <c r="D1769" s="344"/>
      <c r="E1769" s="344"/>
      <c r="F1769" s="344"/>
      <c r="G1769" s="344"/>
    </row>
    <row r="1770" spans="1:7" ht="18">
      <c r="A1770" s="461"/>
      <c r="B1770" s="347"/>
      <c r="C1770" s="344"/>
      <c r="D1770" s="344"/>
      <c r="E1770" s="344"/>
      <c r="F1770" s="344"/>
      <c r="G1770" s="344"/>
    </row>
    <row r="1771" spans="1:7" ht="18">
      <c r="A1771" s="461"/>
      <c r="B1771" s="347"/>
      <c r="C1771" s="344"/>
      <c r="D1771" s="344"/>
      <c r="E1771" s="344"/>
      <c r="F1771" s="344"/>
      <c r="G1771" s="344"/>
    </row>
    <row r="1772" spans="1:7" ht="18">
      <c r="A1772" s="461"/>
      <c r="B1772" s="347"/>
      <c r="C1772" s="344"/>
      <c r="D1772" s="344"/>
      <c r="E1772" s="344"/>
      <c r="F1772" s="344"/>
      <c r="G1772" s="344"/>
    </row>
    <row r="1773" spans="1:7" ht="18">
      <c r="A1773" s="461"/>
      <c r="B1773" s="347"/>
      <c r="C1773" s="344"/>
      <c r="D1773" s="344"/>
      <c r="E1773" s="344"/>
      <c r="F1773" s="344"/>
      <c r="G1773" s="344"/>
    </row>
    <row r="1774" spans="1:7" ht="18">
      <c r="A1774" s="461"/>
      <c r="B1774" s="347"/>
      <c r="C1774" s="344"/>
      <c r="D1774" s="344"/>
      <c r="E1774" s="344"/>
      <c r="F1774" s="344"/>
      <c r="G1774" s="344"/>
    </row>
    <row r="1775" spans="1:7" ht="18">
      <c r="A1775" s="461"/>
      <c r="B1775" s="347"/>
      <c r="C1775" s="344"/>
      <c r="D1775" s="344"/>
      <c r="E1775" s="344"/>
      <c r="F1775" s="344"/>
      <c r="G1775" s="344"/>
    </row>
    <row r="1776" spans="1:7" ht="18">
      <c r="A1776" s="461"/>
      <c r="B1776" s="347"/>
      <c r="C1776" s="344"/>
      <c r="D1776" s="344"/>
      <c r="E1776" s="344"/>
      <c r="F1776" s="344"/>
      <c r="G1776" s="344"/>
    </row>
    <row r="1777" spans="1:7" ht="18">
      <c r="A1777" s="461"/>
      <c r="B1777" s="347"/>
      <c r="C1777" s="344"/>
      <c r="D1777" s="344"/>
      <c r="E1777" s="344"/>
      <c r="F1777" s="344"/>
      <c r="G1777" s="344"/>
    </row>
    <row r="1778" spans="1:7" ht="18">
      <c r="A1778" s="461"/>
      <c r="B1778" s="347"/>
      <c r="C1778" s="344"/>
      <c r="D1778" s="344"/>
      <c r="E1778" s="344"/>
      <c r="F1778" s="344"/>
      <c r="G1778" s="344"/>
    </row>
    <row r="1779" spans="1:7" ht="18">
      <c r="A1779" s="461"/>
      <c r="B1779" s="347"/>
      <c r="C1779" s="344"/>
      <c r="D1779" s="344"/>
      <c r="E1779" s="344"/>
      <c r="F1779" s="344"/>
      <c r="G1779" s="344"/>
    </row>
    <row r="1780" spans="1:7" ht="18">
      <c r="A1780" s="461"/>
      <c r="B1780" s="347"/>
      <c r="C1780" s="344"/>
      <c r="D1780" s="344"/>
      <c r="E1780" s="344"/>
      <c r="F1780" s="344"/>
      <c r="G1780" s="344"/>
    </row>
    <row r="1781" spans="1:7" ht="18">
      <c r="A1781" s="461"/>
      <c r="B1781" s="347"/>
      <c r="C1781" s="344"/>
      <c r="D1781" s="344"/>
      <c r="E1781" s="344"/>
      <c r="F1781" s="344"/>
      <c r="G1781" s="344"/>
    </row>
    <row r="1782" spans="1:7" ht="18">
      <c r="A1782" s="461"/>
      <c r="B1782" s="347"/>
      <c r="C1782" s="344"/>
      <c r="D1782" s="344"/>
      <c r="E1782" s="344"/>
      <c r="F1782" s="344"/>
      <c r="G1782" s="344"/>
    </row>
    <row r="1783" spans="1:7" ht="18">
      <c r="A1783" s="461"/>
      <c r="B1783" s="347"/>
      <c r="C1783" s="344"/>
      <c r="D1783" s="344"/>
      <c r="E1783" s="344"/>
      <c r="F1783" s="344"/>
      <c r="G1783" s="344"/>
    </row>
    <row r="1784" spans="1:7" ht="18">
      <c r="A1784" s="461"/>
      <c r="B1784" s="347"/>
      <c r="C1784" s="344"/>
      <c r="D1784" s="344"/>
      <c r="E1784" s="344"/>
      <c r="F1784" s="344"/>
      <c r="G1784" s="344"/>
    </row>
    <row r="1785" spans="1:7" ht="18">
      <c r="A1785" s="461"/>
      <c r="B1785" s="347"/>
      <c r="C1785" s="344"/>
      <c r="D1785" s="344"/>
      <c r="E1785" s="344"/>
      <c r="F1785" s="344"/>
      <c r="G1785" s="344"/>
    </row>
    <row r="1786" spans="1:7" ht="18">
      <c r="A1786" s="461"/>
      <c r="B1786" s="347"/>
      <c r="C1786" s="344"/>
      <c r="D1786" s="344"/>
      <c r="E1786" s="344"/>
      <c r="F1786" s="344"/>
      <c r="G1786" s="344"/>
    </row>
    <row r="1787" spans="1:7" ht="18">
      <c r="A1787" s="461"/>
      <c r="B1787" s="347"/>
      <c r="C1787" s="344"/>
      <c r="D1787" s="344"/>
      <c r="E1787" s="344"/>
      <c r="F1787" s="344"/>
      <c r="G1787" s="344"/>
    </row>
    <row r="1788" spans="1:7" ht="18">
      <c r="A1788" s="461"/>
      <c r="B1788" s="347"/>
      <c r="C1788" s="344"/>
      <c r="D1788" s="344"/>
      <c r="E1788" s="344"/>
      <c r="F1788" s="344"/>
      <c r="G1788" s="344"/>
    </row>
    <row r="1789" spans="1:7" ht="18">
      <c r="A1789" s="461"/>
      <c r="B1789" s="347"/>
      <c r="C1789" s="344"/>
      <c r="D1789" s="344"/>
      <c r="E1789" s="344"/>
      <c r="F1789" s="344"/>
      <c r="G1789" s="344"/>
    </row>
    <row r="1790" spans="1:7" ht="18">
      <c r="A1790" s="461"/>
      <c r="B1790" s="347"/>
      <c r="C1790" s="344"/>
      <c r="D1790" s="344"/>
      <c r="E1790" s="344"/>
      <c r="F1790" s="344"/>
      <c r="G1790" s="344"/>
    </row>
    <row r="1791" spans="1:7" ht="18">
      <c r="A1791" s="461"/>
      <c r="B1791" s="347"/>
      <c r="C1791" s="344"/>
      <c r="D1791" s="344"/>
      <c r="E1791" s="344"/>
      <c r="F1791" s="344"/>
      <c r="G1791" s="344"/>
    </row>
    <row r="1792" spans="1:7" ht="18">
      <c r="A1792" s="461"/>
      <c r="B1792" s="347"/>
      <c r="C1792" s="344"/>
      <c r="D1792" s="344"/>
      <c r="E1792" s="344"/>
      <c r="F1792" s="344"/>
      <c r="G1792" s="344"/>
    </row>
    <row r="1793" spans="1:7" ht="18">
      <c r="A1793" s="461"/>
      <c r="B1793" s="347"/>
      <c r="C1793" s="344"/>
      <c r="D1793" s="344"/>
      <c r="E1793" s="344"/>
      <c r="F1793" s="344"/>
      <c r="G1793" s="344"/>
    </row>
    <row r="1794" spans="1:7" ht="18">
      <c r="A1794" s="461"/>
      <c r="B1794" s="347"/>
      <c r="C1794" s="344"/>
      <c r="D1794" s="344"/>
      <c r="E1794" s="344"/>
      <c r="F1794" s="344"/>
      <c r="G1794" s="344"/>
    </row>
    <row r="1795" spans="1:7" ht="18">
      <c r="A1795" s="461"/>
      <c r="B1795" s="347"/>
      <c r="C1795" s="344"/>
      <c r="D1795" s="344"/>
      <c r="E1795" s="344"/>
      <c r="F1795" s="344"/>
      <c r="G1795" s="344"/>
    </row>
    <row r="1796" spans="1:7" ht="18">
      <c r="A1796" s="461"/>
      <c r="B1796" s="347"/>
      <c r="C1796" s="344"/>
      <c r="D1796" s="344"/>
      <c r="E1796" s="344"/>
      <c r="F1796" s="344"/>
      <c r="G1796" s="344"/>
    </row>
    <row r="1797" spans="1:7" ht="18">
      <c r="A1797" s="461"/>
      <c r="B1797" s="347"/>
      <c r="C1797" s="344"/>
      <c r="D1797" s="344"/>
      <c r="E1797" s="344"/>
      <c r="F1797" s="344"/>
      <c r="G1797" s="344"/>
    </row>
    <row r="1798" spans="1:7" ht="18">
      <c r="A1798" s="461"/>
      <c r="B1798" s="347"/>
      <c r="C1798" s="344"/>
      <c r="D1798" s="344"/>
      <c r="E1798" s="344"/>
      <c r="F1798" s="344"/>
      <c r="G1798" s="344"/>
    </row>
    <row r="1799" spans="1:7" ht="18">
      <c r="A1799" s="461"/>
      <c r="B1799" s="347"/>
      <c r="C1799" s="344"/>
      <c r="D1799" s="344"/>
      <c r="E1799" s="344"/>
      <c r="F1799" s="344"/>
      <c r="G1799" s="344"/>
    </row>
    <row r="1800" spans="1:7" ht="18">
      <c r="A1800" s="461"/>
      <c r="B1800" s="347"/>
      <c r="C1800" s="344"/>
      <c r="D1800" s="344"/>
      <c r="E1800" s="344"/>
      <c r="F1800" s="344"/>
      <c r="G1800" s="344"/>
    </row>
    <row r="1801" spans="1:7" ht="18">
      <c r="A1801" s="461"/>
      <c r="B1801" s="347"/>
      <c r="C1801" s="344"/>
      <c r="D1801" s="344"/>
      <c r="E1801" s="344"/>
      <c r="F1801" s="344"/>
      <c r="G1801" s="344"/>
    </row>
    <row r="1802" spans="1:7" ht="18">
      <c r="A1802" s="461"/>
      <c r="B1802" s="347"/>
      <c r="C1802" s="344"/>
      <c r="D1802" s="344"/>
      <c r="E1802" s="344"/>
      <c r="F1802" s="344"/>
      <c r="G1802" s="344"/>
    </row>
    <row r="1803" spans="1:7" ht="18">
      <c r="A1803" s="461"/>
      <c r="B1803" s="347"/>
      <c r="C1803" s="344"/>
      <c r="D1803" s="344"/>
      <c r="E1803" s="344"/>
      <c r="F1803" s="344"/>
      <c r="G1803" s="344"/>
    </row>
    <row r="1804" spans="1:7" ht="18">
      <c r="A1804" s="461"/>
      <c r="B1804" s="347"/>
      <c r="C1804" s="344"/>
      <c r="D1804" s="344"/>
      <c r="E1804" s="344"/>
      <c r="F1804" s="344"/>
      <c r="G1804" s="344"/>
    </row>
    <row r="1805" spans="1:7" ht="18">
      <c r="A1805" s="461"/>
      <c r="B1805" s="347"/>
      <c r="C1805" s="344"/>
      <c r="D1805" s="344"/>
      <c r="E1805" s="344"/>
      <c r="F1805" s="344"/>
      <c r="G1805" s="344"/>
    </row>
    <row r="1806" spans="1:7" ht="18">
      <c r="A1806" s="461"/>
      <c r="B1806" s="347"/>
      <c r="C1806" s="344"/>
      <c r="D1806" s="344"/>
      <c r="E1806" s="344"/>
      <c r="F1806" s="344"/>
      <c r="G1806" s="344"/>
    </row>
    <row r="1807" spans="1:7" ht="18">
      <c r="A1807" s="461"/>
      <c r="B1807" s="347"/>
      <c r="C1807" s="344"/>
      <c r="D1807" s="344"/>
      <c r="E1807" s="344"/>
      <c r="F1807" s="344"/>
      <c r="G1807" s="344"/>
    </row>
    <row r="1808" spans="1:7" ht="18">
      <c r="A1808" s="461"/>
      <c r="B1808" s="347"/>
      <c r="C1808" s="344"/>
      <c r="D1808" s="344"/>
      <c r="E1808" s="344"/>
      <c r="F1808" s="344"/>
      <c r="G1808" s="344"/>
    </row>
    <row r="1809" spans="1:7" ht="18">
      <c r="A1809" s="461"/>
      <c r="B1809" s="347"/>
      <c r="C1809" s="344"/>
      <c r="D1809" s="344"/>
      <c r="E1809" s="344"/>
      <c r="F1809" s="344"/>
      <c r="G1809" s="344"/>
    </row>
    <row r="1810" spans="1:7" ht="18">
      <c r="A1810" s="461"/>
      <c r="B1810" s="347"/>
      <c r="C1810" s="344"/>
      <c r="D1810" s="344"/>
      <c r="E1810" s="344"/>
      <c r="F1810" s="344"/>
      <c r="G1810" s="344"/>
    </row>
    <row r="1811" spans="1:7" ht="18">
      <c r="A1811" s="461"/>
      <c r="B1811" s="347"/>
      <c r="C1811" s="344"/>
      <c r="D1811" s="344"/>
      <c r="E1811" s="344"/>
      <c r="F1811" s="344"/>
      <c r="G1811" s="344"/>
    </row>
    <row r="1812" spans="1:7" ht="18">
      <c r="A1812" s="461"/>
      <c r="B1812" s="347"/>
      <c r="C1812" s="344"/>
      <c r="D1812" s="344"/>
      <c r="E1812" s="344"/>
      <c r="F1812" s="344"/>
      <c r="G1812" s="344"/>
    </row>
    <row r="1813" spans="1:7" ht="18">
      <c r="A1813" s="461"/>
      <c r="B1813" s="347"/>
      <c r="C1813" s="344"/>
      <c r="D1813" s="344"/>
      <c r="E1813" s="344"/>
      <c r="F1813" s="344"/>
      <c r="G1813" s="344"/>
    </row>
    <row r="1814" spans="1:7" ht="18">
      <c r="A1814" s="461"/>
      <c r="B1814" s="347"/>
      <c r="C1814" s="344"/>
      <c r="D1814" s="344"/>
      <c r="E1814" s="344"/>
      <c r="F1814" s="344"/>
      <c r="G1814" s="344"/>
    </row>
    <row r="1815" spans="1:7" ht="18">
      <c r="A1815" s="461"/>
      <c r="B1815" s="347"/>
      <c r="C1815" s="344"/>
      <c r="D1815" s="344"/>
      <c r="E1815" s="344"/>
      <c r="F1815" s="344"/>
      <c r="G1815" s="344"/>
    </row>
    <row r="1816" spans="1:7" ht="18">
      <c r="A1816" s="461"/>
      <c r="B1816" s="347"/>
      <c r="C1816" s="344"/>
      <c r="D1816" s="344"/>
      <c r="E1816" s="344"/>
      <c r="F1816" s="344"/>
      <c r="G1816" s="344"/>
    </row>
    <row r="1817" spans="1:7" ht="18">
      <c r="A1817" s="461"/>
      <c r="B1817" s="347"/>
      <c r="C1817" s="344"/>
      <c r="D1817" s="344"/>
      <c r="E1817" s="344"/>
      <c r="F1817" s="344"/>
      <c r="G1817" s="344"/>
    </row>
    <row r="1818" spans="1:7" ht="18">
      <c r="A1818" s="461"/>
      <c r="B1818" s="347"/>
      <c r="C1818" s="344"/>
      <c r="D1818" s="344"/>
      <c r="E1818" s="344"/>
      <c r="F1818" s="344"/>
      <c r="G1818" s="344"/>
    </row>
    <row r="1819" spans="1:7" ht="18">
      <c r="A1819" s="461"/>
      <c r="B1819" s="347"/>
      <c r="C1819" s="344"/>
      <c r="D1819" s="344"/>
      <c r="E1819" s="344"/>
      <c r="F1819" s="344"/>
      <c r="G1819" s="344"/>
    </row>
    <row r="1820" spans="1:7" ht="18">
      <c r="A1820" s="461"/>
      <c r="B1820" s="347"/>
      <c r="C1820" s="344"/>
      <c r="D1820" s="344"/>
      <c r="E1820" s="344"/>
      <c r="F1820" s="344"/>
      <c r="G1820" s="344"/>
    </row>
    <row r="1821" spans="1:7" ht="18">
      <c r="A1821" s="461"/>
      <c r="B1821" s="347"/>
      <c r="C1821" s="344"/>
      <c r="D1821" s="344"/>
      <c r="E1821" s="344"/>
      <c r="F1821" s="344"/>
      <c r="G1821" s="344"/>
    </row>
    <row r="1822" spans="1:7" ht="18">
      <c r="A1822" s="461"/>
      <c r="B1822" s="347"/>
      <c r="C1822" s="344"/>
      <c r="D1822" s="344"/>
      <c r="E1822" s="344"/>
      <c r="F1822" s="344"/>
      <c r="G1822" s="344"/>
    </row>
    <row r="1823" spans="1:7" ht="18">
      <c r="A1823" s="461"/>
      <c r="B1823" s="347"/>
      <c r="C1823" s="344"/>
      <c r="D1823" s="344"/>
      <c r="E1823" s="344"/>
      <c r="F1823" s="344"/>
      <c r="G1823" s="344"/>
    </row>
    <row r="1824" spans="1:7" ht="18">
      <c r="A1824" s="461"/>
      <c r="B1824" s="347"/>
      <c r="C1824" s="344"/>
      <c r="D1824" s="344"/>
      <c r="E1824" s="344"/>
      <c r="F1824" s="344"/>
      <c r="G1824" s="344"/>
    </row>
    <row r="1825" spans="1:7" ht="18">
      <c r="A1825" s="461"/>
      <c r="B1825" s="347"/>
      <c r="C1825" s="344"/>
      <c r="D1825" s="344"/>
      <c r="E1825" s="344"/>
      <c r="F1825" s="344"/>
      <c r="G1825" s="344"/>
    </row>
    <row r="1826" spans="1:7" ht="18">
      <c r="A1826" s="461"/>
      <c r="B1826" s="347"/>
      <c r="C1826" s="344"/>
      <c r="D1826" s="344"/>
      <c r="E1826" s="344"/>
      <c r="F1826" s="344"/>
      <c r="G1826" s="344"/>
    </row>
    <row r="1827" spans="1:7" ht="18">
      <c r="A1827" s="461"/>
      <c r="B1827" s="347"/>
      <c r="C1827" s="344"/>
      <c r="D1827" s="344"/>
      <c r="E1827" s="344"/>
      <c r="F1827" s="344"/>
      <c r="G1827" s="344"/>
    </row>
    <row r="1828" spans="1:7" ht="18">
      <c r="A1828" s="461"/>
      <c r="B1828" s="347"/>
      <c r="C1828" s="344"/>
      <c r="D1828" s="344"/>
      <c r="E1828" s="344"/>
      <c r="F1828" s="344"/>
      <c r="G1828" s="344"/>
    </row>
    <row r="1829" spans="1:7" ht="18">
      <c r="A1829" s="461"/>
      <c r="B1829" s="347"/>
      <c r="C1829" s="344"/>
      <c r="D1829" s="344"/>
      <c r="E1829" s="344"/>
      <c r="F1829" s="344"/>
      <c r="G1829" s="344"/>
    </row>
    <row r="1830" spans="1:7" ht="18">
      <c r="A1830" s="461"/>
      <c r="B1830" s="347"/>
      <c r="C1830" s="344"/>
      <c r="D1830" s="344"/>
      <c r="E1830" s="344"/>
      <c r="F1830" s="344"/>
      <c r="G1830" s="344"/>
    </row>
    <row r="1831" spans="1:7" ht="18">
      <c r="A1831" s="461"/>
      <c r="B1831" s="347"/>
      <c r="C1831" s="344"/>
      <c r="D1831" s="344"/>
      <c r="E1831" s="344"/>
      <c r="F1831" s="344"/>
      <c r="G1831" s="344"/>
    </row>
    <row r="1832" spans="1:7" ht="18">
      <c r="A1832" s="461"/>
      <c r="B1832" s="347"/>
      <c r="C1832" s="344"/>
      <c r="D1832" s="344"/>
      <c r="E1832" s="344"/>
      <c r="F1832" s="344"/>
      <c r="G1832" s="344"/>
    </row>
    <row r="1833" spans="1:7" ht="18">
      <c r="A1833" s="461"/>
      <c r="B1833" s="347"/>
      <c r="C1833" s="344"/>
      <c r="D1833" s="344"/>
      <c r="E1833" s="344"/>
      <c r="F1833" s="344"/>
      <c r="G1833" s="344"/>
    </row>
    <row r="1834" spans="1:7" ht="18">
      <c r="A1834" s="461"/>
      <c r="B1834" s="347"/>
      <c r="C1834" s="344"/>
      <c r="D1834" s="344"/>
      <c r="E1834" s="344"/>
      <c r="F1834" s="344"/>
      <c r="G1834" s="344"/>
    </row>
    <row r="1835" spans="1:7" ht="18">
      <c r="A1835" s="461"/>
      <c r="B1835" s="347"/>
      <c r="C1835" s="344"/>
      <c r="D1835" s="344"/>
      <c r="E1835" s="344"/>
      <c r="F1835" s="344"/>
      <c r="G1835" s="344"/>
    </row>
    <row r="1836" spans="1:7" ht="18">
      <c r="A1836" s="461"/>
      <c r="B1836" s="347"/>
      <c r="C1836" s="344"/>
      <c r="D1836" s="344"/>
      <c r="E1836" s="344"/>
      <c r="F1836" s="344"/>
      <c r="G1836" s="344"/>
    </row>
    <row r="1837" spans="1:7" ht="18">
      <c r="A1837" s="461"/>
      <c r="B1837" s="347"/>
      <c r="C1837" s="344"/>
      <c r="D1837" s="344"/>
      <c r="E1837" s="344"/>
      <c r="F1837" s="344"/>
      <c r="G1837" s="344"/>
    </row>
    <row r="1838" spans="1:7" ht="18">
      <c r="A1838" s="461"/>
      <c r="B1838" s="347"/>
      <c r="C1838" s="344"/>
      <c r="D1838" s="344"/>
      <c r="E1838" s="344"/>
      <c r="F1838" s="344"/>
      <c r="G1838" s="344"/>
    </row>
    <row r="1839" spans="1:7" ht="18">
      <c r="A1839" s="461"/>
      <c r="B1839" s="347"/>
      <c r="C1839" s="344"/>
      <c r="D1839" s="344"/>
      <c r="E1839" s="344"/>
      <c r="F1839" s="344"/>
      <c r="G1839" s="344"/>
    </row>
    <row r="1840" spans="1:7" ht="18">
      <c r="A1840" s="461"/>
      <c r="B1840" s="347"/>
      <c r="C1840" s="344"/>
      <c r="D1840" s="344"/>
      <c r="E1840" s="344"/>
      <c r="F1840" s="344"/>
      <c r="G1840" s="344"/>
    </row>
    <row r="1841" spans="1:7" ht="18">
      <c r="A1841" s="461"/>
      <c r="B1841" s="347"/>
      <c r="C1841" s="344"/>
      <c r="D1841" s="344"/>
      <c r="E1841" s="344"/>
      <c r="F1841" s="344"/>
      <c r="G1841" s="344"/>
    </row>
    <row r="1842" spans="1:7" ht="18">
      <c r="A1842" s="461"/>
      <c r="B1842" s="347"/>
      <c r="C1842" s="344"/>
      <c r="D1842" s="344"/>
      <c r="E1842" s="344"/>
      <c r="F1842" s="344"/>
      <c r="G1842" s="344"/>
    </row>
    <row r="1843" spans="1:7" ht="18">
      <c r="A1843" s="461"/>
      <c r="B1843" s="347"/>
      <c r="C1843" s="344"/>
      <c r="D1843" s="344"/>
      <c r="E1843" s="344"/>
      <c r="F1843" s="344"/>
      <c r="G1843" s="344"/>
    </row>
    <row r="1844" spans="1:7" ht="18">
      <c r="A1844" s="461"/>
      <c r="B1844" s="347"/>
      <c r="C1844" s="344"/>
      <c r="D1844" s="344"/>
      <c r="E1844" s="344"/>
      <c r="F1844" s="344"/>
      <c r="G1844" s="344"/>
    </row>
    <row r="1845" spans="1:7" ht="18">
      <c r="A1845" s="461"/>
      <c r="B1845" s="347"/>
      <c r="C1845" s="344"/>
      <c r="D1845" s="344"/>
      <c r="E1845" s="344"/>
      <c r="F1845" s="344"/>
      <c r="G1845" s="344"/>
    </row>
    <row r="1846" spans="1:7" ht="18">
      <c r="A1846" s="461"/>
      <c r="B1846" s="347"/>
      <c r="C1846" s="344"/>
      <c r="D1846" s="344"/>
      <c r="E1846" s="344"/>
      <c r="F1846" s="344"/>
      <c r="G1846" s="344"/>
    </row>
    <row r="1847" spans="1:7" ht="18">
      <c r="A1847" s="461"/>
      <c r="B1847" s="347"/>
      <c r="C1847" s="344"/>
      <c r="D1847" s="344"/>
      <c r="E1847" s="344"/>
      <c r="F1847" s="344"/>
      <c r="G1847" s="344"/>
    </row>
    <row r="1848" spans="1:7" ht="18">
      <c r="A1848" s="461"/>
      <c r="B1848" s="347"/>
      <c r="C1848" s="344"/>
      <c r="D1848" s="344"/>
      <c r="E1848" s="344"/>
      <c r="F1848" s="344"/>
      <c r="G1848" s="344"/>
    </row>
    <row r="1849" spans="1:7" ht="18">
      <c r="A1849" s="461"/>
      <c r="B1849" s="347"/>
      <c r="C1849" s="344"/>
      <c r="D1849" s="344"/>
      <c r="E1849" s="344"/>
      <c r="F1849" s="344"/>
      <c r="G1849" s="344"/>
    </row>
    <row r="1850" spans="1:7" ht="18">
      <c r="A1850" s="461"/>
      <c r="B1850" s="347"/>
      <c r="C1850" s="344"/>
      <c r="D1850" s="344"/>
      <c r="E1850" s="344"/>
      <c r="F1850" s="344"/>
      <c r="G1850" s="344"/>
    </row>
    <row r="1851" spans="1:7" ht="18">
      <c r="A1851" s="461"/>
      <c r="B1851" s="347"/>
      <c r="C1851" s="344"/>
      <c r="D1851" s="344"/>
      <c r="E1851" s="344"/>
      <c r="F1851" s="344"/>
      <c r="G1851" s="344"/>
    </row>
    <row r="1852" spans="1:7" ht="18">
      <c r="A1852" s="461"/>
      <c r="B1852" s="347"/>
      <c r="C1852" s="344"/>
      <c r="D1852" s="344"/>
      <c r="E1852" s="344"/>
      <c r="F1852" s="344"/>
      <c r="G1852" s="344"/>
    </row>
    <row r="1853" spans="1:7" ht="18">
      <c r="A1853" s="461"/>
      <c r="B1853" s="347"/>
      <c r="C1853" s="344"/>
      <c r="D1853" s="344"/>
      <c r="E1853" s="344"/>
      <c r="F1853" s="344"/>
      <c r="G1853" s="344"/>
    </row>
    <row r="1854" spans="1:7" ht="18">
      <c r="A1854" s="461"/>
      <c r="B1854" s="347"/>
      <c r="C1854" s="344"/>
      <c r="D1854" s="344"/>
      <c r="E1854" s="344"/>
      <c r="F1854" s="344"/>
      <c r="G1854" s="344"/>
    </row>
    <row r="1855" spans="1:7" ht="18">
      <c r="A1855" s="461"/>
      <c r="B1855" s="347"/>
      <c r="C1855" s="344"/>
      <c r="D1855" s="344"/>
      <c r="E1855" s="344"/>
      <c r="F1855" s="344"/>
      <c r="G1855" s="344"/>
    </row>
    <row r="1856" spans="1:7" ht="18">
      <c r="A1856" s="461"/>
      <c r="B1856" s="347"/>
      <c r="C1856" s="344"/>
      <c r="D1856" s="344"/>
      <c r="E1856" s="344"/>
      <c r="F1856" s="344"/>
      <c r="G1856" s="344"/>
    </row>
    <row r="1857" spans="1:7" ht="18">
      <c r="A1857" s="461"/>
      <c r="B1857" s="347"/>
      <c r="C1857" s="344"/>
      <c r="D1857" s="344"/>
      <c r="E1857" s="344"/>
      <c r="F1857" s="344"/>
      <c r="G1857" s="344"/>
    </row>
    <row r="1858" spans="1:7" ht="18">
      <c r="A1858" s="461"/>
      <c r="B1858" s="347"/>
      <c r="C1858" s="344"/>
      <c r="D1858" s="344"/>
      <c r="E1858" s="344"/>
      <c r="F1858" s="344"/>
      <c r="G1858" s="344"/>
    </row>
    <row r="1859" spans="1:7" ht="18">
      <c r="A1859" s="461"/>
      <c r="B1859" s="347"/>
      <c r="C1859" s="344"/>
      <c r="D1859" s="344"/>
      <c r="E1859" s="344"/>
      <c r="F1859" s="344"/>
      <c r="G1859" s="344"/>
    </row>
    <row r="1860" spans="1:7" ht="18">
      <c r="A1860" s="461"/>
      <c r="B1860" s="347"/>
      <c r="C1860" s="344"/>
      <c r="D1860" s="344"/>
      <c r="E1860" s="344"/>
      <c r="F1860" s="344"/>
      <c r="G1860" s="344"/>
    </row>
    <row r="1861" spans="1:7" ht="18">
      <c r="A1861" s="461"/>
      <c r="B1861" s="347"/>
      <c r="C1861" s="344"/>
      <c r="D1861" s="344"/>
      <c r="E1861" s="344"/>
      <c r="F1861" s="344"/>
      <c r="G1861" s="344"/>
    </row>
    <row r="1862" spans="1:7" ht="18">
      <c r="A1862" s="461"/>
      <c r="B1862" s="347"/>
      <c r="C1862" s="344"/>
      <c r="D1862" s="344"/>
      <c r="E1862" s="344"/>
      <c r="F1862" s="344"/>
      <c r="G1862" s="344"/>
    </row>
    <row r="1863" spans="1:7" ht="18">
      <c r="A1863" s="461"/>
      <c r="B1863" s="347"/>
      <c r="C1863" s="344"/>
      <c r="D1863" s="344"/>
      <c r="E1863" s="344"/>
      <c r="F1863" s="344"/>
      <c r="G1863" s="344"/>
    </row>
    <row r="1864" spans="1:7" ht="18">
      <c r="A1864" s="461"/>
      <c r="B1864" s="347"/>
      <c r="C1864" s="344"/>
      <c r="D1864" s="344"/>
      <c r="E1864" s="344"/>
      <c r="F1864" s="344"/>
      <c r="G1864" s="344"/>
    </row>
    <row r="1865" spans="1:7" ht="18">
      <c r="A1865" s="461"/>
      <c r="B1865" s="347"/>
      <c r="C1865" s="344"/>
      <c r="D1865" s="344"/>
      <c r="E1865" s="344"/>
      <c r="F1865" s="344"/>
      <c r="G1865" s="344"/>
    </row>
    <row r="1866" spans="1:7" ht="18">
      <c r="A1866" s="461"/>
      <c r="B1866" s="347"/>
      <c r="C1866" s="344"/>
      <c r="D1866" s="344"/>
      <c r="E1866" s="344"/>
      <c r="F1866" s="344"/>
      <c r="G1866" s="344"/>
    </row>
    <row r="1867" spans="1:7" ht="18">
      <c r="A1867" s="461"/>
      <c r="B1867" s="347"/>
      <c r="C1867" s="344"/>
      <c r="D1867" s="344"/>
      <c r="E1867" s="344"/>
      <c r="F1867" s="344"/>
      <c r="G1867" s="344"/>
    </row>
    <row r="1868" spans="1:7" ht="18">
      <c r="A1868" s="461"/>
      <c r="B1868" s="347"/>
      <c r="C1868" s="344"/>
      <c r="D1868" s="344"/>
      <c r="E1868" s="344"/>
      <c r="F1868" s="344"/>
      <c r="G1868" s="344"/>
    </row>
    <row r="1869" spans="1:7" ht="18">
      <c r="A1869" s="461"/>
      <c r="B1869" s="347"/>
      <c r="C1869" s="344"/>
      <c r="D1869" s="344"/>
      <c r="E1869" s="344"/>
      <c r="F1869" s="344"/>
      <c r="G1869" s="344"/>
    </row>
    <row r="1870" spans="1:7" ht="18">
      <c r="A1870" s="461"/>
      <c r="B1870" s="347"/>
      <c r="C1870" s="344"/>
      <c r="D1870" s="344"/>
      <c r="E1870" s="344"/>
      <c r="F1870" s="344"/>
      <c r="G1870" s="344"/>
    </row>
    <row r="1871" spans="1:7" ht="18">
      <c r="A1871" s="461"/>
      <c r="B1871" s="347"/>
      <c r="C1871" s="344"/>
      <c r="D1871" s="344"/>
      <c r="E1871" s="344"/>
      <c r="F1871" s="344"/>
      <c r="G1871" s="344"/>
    </row>
    <row r="1872" spans="1:7" ht="18">
      <c r="A1872" s="461"/>
      <c r="B1872" s="347"/>
      <c r="C1872" s="344"/>
      <c r="D1872" s="344"/>
      <c r="E1872" s="344"/>
      <c r="F1872" s="344"/>
      <c r="G1872" s="344"/>
    </row>
    <row r="1873" spans="1:7" ht="18">
      <c r="A1873" s="461"/>
      <c r="B1873" s="347"/>
      <c r="C1873" s="344"/>
      <c r="D1873" s="344"/>
      <c r="E1873" s="344"/>
      <c r="F1873" s="344"/>
      <c r="G1873" s="344"/>
    </row>
    <row r="1874" spans="1:7" ht="18">
      <c r="A1874" s="461"/>
      <c r="B1874" s="347"/>
      <c r="C1874" s="344"/>
      <c r="D1874" s="344"/>
      <c r="E1874" s="344"/>
      <c r="F1874" s="344"/>
      <c r="G1874" s="344"/>
    </row>
    <row r="1875" spans="1:7" ht="18">
      <c r="A1875" s="461"/>
      <c r="B1875" s="347"/>
      <c r="C1875" s="344"/>
      <c r="D1875" s="344"/>
      <c r="E1875" s="344"/>
      <c r="F1875" s="344"/>
      <c r="G1875" s="344"/>
    </row>
    <row r="1876" spans="1:7" ht="18">
      <c r="A1876" s="461"/>
      <c r="B1876" s="347"/>
      <c r="C1876" s="344"/>
      <c r="D1876" s="344"/>
      <c r="E1876" s="344"/>
      <c r="F1876" s="344"/>
      <c r="G1876" s="344"/>
    </row>
    <row r="1877" spans="1:7" ht="18">
      <c r="A1877" s="461"/>
      <c r="B1877" s="347"/>
      <c r="C1877" s="344"/>
      <c r="D1877" s="344"/>
      <c r="E1877" s="344"/>
      <c r="F1877" s="344"/>
      <c r="G1877" s="344"/>
    </row>
    <row r="1878" spans="1:7" ht="18">
      <c r="A1878" s="461"/>
      <c r="B1878" s="347"/>
      <c r="C1878" s="344"/>
      <c r="D1878" s="344"/>
      <c r="E1878" s="344"/>
      <c r="F1878" s="344"/>
      <c r="G1878" s="344"/>
    </row>
    <row r="1879" spans="1:7" ht="18">
      <c r="A1879" s="461"/>
      <c r="B1879" s="347"/>
      <c r="C1879" s="344"/>
      <c r="D1879" s="344"/>
      <c r="E1879" s="344"/>
      <c r="F1879" s="344"/>
      <c r="G1879" s="344"/>
    </row>
    <row r="1880" spans="1:7" ht="18">
      <c r="A1880" s="461"/>
      <c r="B1880" s="347"/>
      <c r="C1880" s="344"/>
      <c r="D1880" s="344"/>
      <c r="E1880" s="344"/>
      <c r="F1880" s="344"/>
      <c r="G1880" s="344"/>
    </row>
    <row r="1881" spans="1:7" ht="18">
      <c r="A1881" s="461"/>
      <c r="B1881" s="347"/>
      <c r="C1881" s="344"/>
      <c r="D1881" s="344"/>
      <c r="E1881" s="344"/>
      <c r="F1881" s="344"/>
      <c r="G1881" s="344"/>
    </row>
    <row r="1882" spans="1:7" ht="18">
      <c r="A1882" s="461"/>
      <c r="B1882" s="347"/>
      <c r="C1882" s="344"/>
      <c r="D1882" s="344"/>
      <c r="E1882" s="344"/>
      <c r="F1882" s="344"/>
      <c r="G1882" s="344"/>
    </row>
    <row r="1883" spans="1:7" ht="18">
      <c r="A1883" s="461"/>
      <c r="B1883" s="347"/>
      <c r="C1883" s="344"/>
      <c r="D1883" s="344"/>
      <c r="E1883" s="344"/>
      <c r="F1883" s="344"/>
      <c r="G1883" s="344"/>
    </row>
    <row r="1884" spans="1:7" ht="18">
      <c r="A1884" s="461"/>
      <c r="B1884" s="347"/>
      <c r="C1884" s="344"/>
      <c r="D1884" s="344"/>
      <c r="E1884" s="344"/>
      <c r="F1884" s="344"/>
      <c r="G1884" s="344"/>
    </row>
    <row r="1885" spans="1:7" ht="18">
      <c r="A1885" s="461"/>
      <c r="B1885" s="347"/>
      <c r="C1885" s="344"/>
      <c r="D1885" s="344"/>
      <c r="E1885" s="344"/>
      <c r="F1885" s="344"/>
      <c r="G1885" s="344"/>
    </row>
    <row r="1886" spans="1:7" ht="18">
      <c r="A1886" s="461"/>
      <c r="B1886" s="347"/>
      <c r="C1886" s="344"/>
      <c r="D1886" s="344"/>
      <c r="E1886" s="344"/>
      <c r="F1886" s="344"/>
      <c r="G1886" s="344"/>
    </row>
    <row r="1887" spans="1:7" ht="18">
      <c r="A1887" s="461"/>
      <c r="B1887" s="347"/>
      <c r="C1887" s="344"/>
      <c r="D1887" s="344"/>
      <c r="E1887" s="344"/>
      <c r="F1887" s="344"/>
      <c r="G1887" s="344"/>
    </row>
    <row r="1888" spans="1:7" ht="18">
      <c r="A1888" s="461"/>
      <c r="B1888" s="347"/>
      <c r="C1888" s="344"/>
      <c r="D1888" s="344"/>
      <c r="E1888" s="344"/>
      <c r="F1888" s="344"/>
      <c r="G1888" s="344"/>
    </row>
    <row r="1889" spans="1:7" ht="18">
      <c r="A1889" s="461"/>
      <c r="B1889" s="347"/>
      <c r="C1889" s="344"/>
      <c r="D1889" s="344"/>
      <c r="E1889" s="344"/>
      <c r="F1889" s="344"/>
      <c r="G1889" s="344"/>
    </row>
    <row r="1890" spans="1:7" ht="18">
      <c r="A1890" s="461"/>
      <c r="B1890" s="347"/>
      <c r="C1890" s="344"/>
      <c r="D1890" s="344"/>
      <c r="E1890" s="344"/>
      <c r="F1890" s="344"/>
      <c r="G1890" s="344"/>
    </row>
    <row r="1891" spans="1:7" ht="18">
      <c r="A1891" s="461"/>
      <c r="B1891" s="347"/>
      <c r="C1891" s="344"/>
      <c r="D1891" s="344"/>
      <c r="E1891" s="344"/>
      <c r="F1891" s="344"/>
      <c r="G1891" s="344"/>
    </row>
    <row r="1892" spans="1:7" ht="18">
      <c r="A1892" s="461"/>
      <c r="B1892" s="347"/>
      <c r="C1892" s="344"/>
      <c r="D1892" s="344"/>
      <c r="E1892" s="344"/>
      <c r="F1892" s="344"/>
      <c r="G1892" s="344"/>
    </row>
    <row r="1893" spans="1:7" ht="18">
      <c r="A1893" s="461"/>
      <c r="B1893" s="347"/>
      <c r="C1893" s="344"/>
      <c r="D1893" s="344"/>
      <c r="E1893" s="344"/>
      <c r="F1893" s="344"/>
      <c r="G1893" s="344"/>
    </row>
    <row r="1894" spans="1:7" ht="18">
      <c r="A1894" s="461"/>
      <c r="B1894" s="347"/>
      <c r="C1894" s="344"/>
      <c r="D1894" s="344"/>
      <c r="E1894" s="344"/>
      <c r="F1894" s="344"/>
      <c r="G1894" s="344"/>
    </row>
    <row r="1895" spans="1:7" ht="18">
      <c r="A1895" s="461"/>
      <c r="B1895" s="347"/>
      <c r="C1895" s="344"/>
      <c r="D1895" s="344"/>
      <c r="E1895" s="344"/>
      <c r="F1895" s="344"/>
      <c r="G1895" s="344"/>
    </row>
    <row r="1896" spans="1:7" ht="18">
      <c r="A1896" s="461"/>
      <c r="B1896" s="347"/>
      <c r="C1896" s="344"/>
      <c r="D1896" s="344"/>
      <c r="E1896" s="344"/>
      <c r="F1896" s="344"/>
      <c r="G1896" s="344"/>
    </row>
    <row r="1897" spans="1:7" ht="18">
      <c r="A1897" s="461"/>
      <c r="B1897" s="347"/>
      <c r="C1897" s="344"/>
      <c r="D1897" s="344"/>
      <c r="E1897" s="344"/>
      <c r="F1897" s="344"/>
      <c r="G1897" s="344"/>
    </row>
    <row r="1898" spans="1:7" ht="18">
      <c r="A1898" s="461"/>
      <c r="B1898" s="347"/>
      <c r="C1898" s="344"/>
      <c r="D1898" s="344"/>
      <c r="E1898" s="344"/>
      <c r="F1898" s="344"/>
      <c r="G1898" s="344"/>
    </row>
    <row r="1899" spans="1:7" ht="18">
      <c r="A1899" s="461"/>
      <c r="B1899" s="347"/>
      <c r="C1899" s="344"/>
      <c r="D1899" s="344"/>
      <c r="E1899" s="344"/>
      <c r="F1899" s="344"/>
      <c r="G1899" s="344"/>
    </row>
    <row r="1900" spans="1:7" ht="18">
      <c r="A1900" s="461"/>
      <c r="B1900" s="347"/>
      <c r="C1900" s="344"/>
      <c r="D1900" s="344"/>
      <c r="E1900" s="344"/>
      <c r="F1900" s="344"/>
      <c r="G1900" s="344"/>
    </row>
    <row r="1901" spans="1:7" ht="18">
      <c r="A1901" s="461"/>
      <c r="B1901" s="347"/>
      <c r="C1901" s="344"/>
      <c r="D1901" s="344"/>
      <c r="E1901" s="344"/>
      <c r="F1901" s="344"/>
      <c r="G1901" s="344"/>
    </row>
    <row r="1902" spans="1:7" ht="18">
      <c r="A1902" s="461"/>
      <c r="B1902" s="347"/>
      <c r="C1902" s="344"/>
      <c r="D1902" s="344"/>
      <c r="E1902" s="344"/>
      <c r="F1902" s="344"/>
      <c r="G1902" s="344"/>
    </row>
    <row r="1903" spans="1:7" ht="18">
      <c r="A1903" s="461"/>
      <c r="B1903" s="347"/>
      <c r="C1903" s="344"/>
      <c r="D1903" s="344"/>
      <c r="E1903" s="344"/>
      <c r="F1903" s="344"/>
      <c r="G1903" s="344"/>
    </row>
    <row r="1904" spans="1:7" ht="18">
      <c r="A1904" s="461"/>
      <c r="B1904" s="347"/>
      <c r="C1904" s="344"/>
      <c r="D1904" s="344"/>
      <c r="E1904" s="344"/>
      <c r="F1904" s="344"/>
      <c r="G1904" s="344"/>
    </row>
    <row r="1905" spans="1:7" ht="18">
      <c r="A1905" s="461"/>
      <c r="B1905" s="347"/>
      <c r="C1905" s="344"/>
      <c r="D1905" s="344"/>
      <c r="E1905" s="344"/>
      <c r="F1905" s="344"/>
      <c r="G1905" s="344"/>
    </row>
    <row r="1906" spans="1:7" ht="18">
      <c r="A1906" s="461"/>
      <c r="B1906" s="347"/>
      <c r="C1906" s="344"/>
      <c r="D1906" s="344"/>
      <c r="E1906" s="344"/>
      <c r="F1906" s="344"/>
      <c r="G1906" s="344"/>
    </row>
    <row r="1907" spans="1:7" ht="18">
      <c r="A1907" s="461"/>
      <c r="B1907" s="347"/>
      <c r="C1907" s="344"/>
      <c r="D1907" s="344"/>
      <c r="E1907" s="344"/>
      <c r="F1907" s="344"/>
      <c r="G1907" s="344"/>
    </row>
    <row r="1908" spans="1:7" ht="18">
      <c r="A1908" s="461"/>
      <c r="B1908" s="347"/>
      <c r="C1908" s="344"/>
      <c r="D1908" s="344"/>
      <c r="E1908" s="344"/>
      <c r="F1908" s="344"/>
      <c r="G1908" s="344"/>
    </row>
    <row r="1909" spans="1:7" ht="18">
      <c r="A1909" s="461"/>
      <c r="B1909" s="347"/>
      <c r="C1909" s="344"/>
      <c r="D1909" s="344"/>
      <c r="E1909" s="344"/>
      <c r="F1909" s="344"/>
      <c r="G1909" s="344"/>
    </row>
    <row r="1910" spans="1:7" ht="18">
      <c r="A1910" s="461"/>
      <c r="B1910" s="347"/>
      <c r="C1910" s="344"/>
      <c r="D1910" s="344"/>
      <c r="E1910" s="344"/>
      <c r="F1910" s="344"/>
      <c r="G1910" s="344"/>
    </row>
    <row r="1911" spans="1:7" ht="18">
      <c r="A1911" s="461"/>
      <c r="B1911" s="347"/>
      <c r="C1911" s="344"/>
      <c r="D1911" s="344"/>
      <c r="E1911" s="344"/>
      <c r="F1911" s="344"/>
      <c r="G1911" s="344"/>
    </row>
    <row r="1912" spans="1:7" ht="18">
      <c r="A1912" s="461"/>
      <c r="B1912" s="347"/>
      <c r="C1912" s="344"/>
      <c r="D1912" s="344"/>
      <c r="E1912" s="344"/>
      <c r="F1912" s="344"/>
      <c r="G1912" s="344"/>
    </row>
    <row r="1913" spans="1:7" ht="18">
      <c r="A1913" s="461"/>
      <c r="B1913" s="347"/>
      <c r="C1913" s="344"/>
      <c r="D1913" s="344"/>
      <c r="E1913" s="344"/>
      <c r="F1913" s="344"/>
      <c r="G1913" s="344"/>
    </row>
    <row r="1914" spans="1:7" ht="18">
      <c r="A1914" s="461"/>
      <c r="B1914" s="347"/>
      <c r="C1914" s="344"/>
      <c r="D1914" s="344"/>
      <c r="E1914" s="344"/>
      <c r="F1914" s="344"/>
      <c r="G1914" s="344"/>
    </row>
    <row r="1915" spans="1:7" ht="18">
      <c r="A1915" s="461"/>
      <c r="B1915" s="347"/>
      <c r="C1915" s="344"/>
      <c r="D1915" s="344"/>
      <c r="E1915" s="344"/>
      <c r="F1915" s="344"/>
      <c r="G1915" s="344"/>
    </row>
    <row r="1916" spans="1:7" ht="18">
      <c r="A1916" s="461"/>
      <c r="B1916" s="347"/>
      <c r="C1916" s="344"/>
      <c r="D1916" s="344"/>
      <c r="E1916" s="344"/>
      <c r="F1916" s="344"/>
      <c r="G1916" s="344"/>
    </row>
    <row r="1917" spans="1:7" ht="18">
      <c r="A1917" s="461"/>
      <c r="B1917" s="347"/>
      <c r="C1917" s="344"/>
      <c r="D1917" s="344"/>
      <c r="E1917" s="344"/>
      <c r="F1917" s="344"/>
      <c r="G1917" s="344"/>
    </row>
    <row r="1918" spans="1:7" ht="18">
      <c r="A1918" s="461"/>
      <c r="B1918" s="347"/>
      <c r="C1918" s="344"/>
      <c r="D1918" s="344"/>
      <c r="E1918" s="344"/>
      <c r="F1918" s="344"/>
      <c r="G1918" s="344"/>
    </row>
    <row r="1919" spans="1:7" ht="18">
      <c r="A1919" s="461"/>
      <c r="B1919" s="347"/>
      <c r="C1919" s="344"/>
      <c r="D1919" s="344"/>
      <c r="E1919" s="344"/>
      <c r="F1919" s="344"/>
      <c r="G1919" s="344"/>
    </row>
    <row r="1920" spans="1:7" ht="18">
      <c r="A1920" s="461"/>
      <c r="B1920" s="347"/>
      <c r="C1920" s="344"/>
      <c r="D1920" s="344"/>
      <c r="E1920" s="344"/>
      <c r="F1920" s="344"/>
      <c r="G1920" s="344"/>
    </row>
    <row r="1921" spans="1:7" ht="18">
      <c r="A1921" s="461"/>
      <c r="B1921" s="347"/>
      <c r="C1921" s="344"/>
      <c r="D1921" s="344"/>
      <c r="E1921" s="344"/>
      <c r="F1921" s="344"/>
      <c r="G1921" s="344"/>
    </row>
    <row r="1922" spans="1:7" ht="18">
      <c r="A1922" s="461"/>
      <c r="B1922" s="347"/>
      <c r="C1922" s="344"/>
      <c r="D1922" s="344"/>
      <c r="E1922" s="344"/>
      <c r="F1922" s="344"/>
      <c r="G1922" s="344"/>
    </row>
    <row r="1923" spans="1:7" ht="18">
      <c r="A1923" s="461"/>
      <c r="B1923" s="347"/>
      <c r="C1923" s="344"/>
      <c r="D1923" s="344"/>
      <c r="E1923" s="344"/>
      <c r="F1923" s="344"/>
      <c r="G1923" s="344"/>
    </row>
    <row r="1924" spans="1:7" ht="18">
      <c r="A1924" s="461"/>
      <c r="B1924" s="347"/>
      <c r="C1924" s="344"/>
      <c r="D1924" s="344"/>
      <c r="E1924" s="344"/>
      <c r="F1924" s="344"/>
      <c r="G1924" s="344"/>
    </row>
    <row r="1925" spans="1:7" ht="18">
      <c r="A1925" s="461"/>
      <c r="B1925" s="347"/>
      <c r="C1925" s="344"/>
      <c r="D1925" s="344"/>
      <c r="E1925" s="344"/>
      <c r="F1925" s="344"/>
      <c r="G1925" s="344"/>
    </row>
    <row r="1926" spans="1:7" ht="18">
      <c r="A1926" s="461"/>
      <c r="B1926" s="347"/>
      <c r="C1926" s="344"/>
      <c r="D1926" s="344"/>
      <c r="E1926" s="344"/>
      <c r="F1926" s="344"/>
      <c r="G1926" s="344"/>
    </row>
    <row r="1927" spans="1:7" ht="18">
      <c r="A1927" s="461"/>
      <c r="B1927" s="347"/>
      <c r="C1927" s="344"/>
      <c r="D1927" s="344"/>
      <c r="E1927" s="344"/>
      <c r="F1927" s="344"/>
      <c r="G1927" s="344"/>
    </row>
    <row r="1928" spans="1:7" ht="18">
      <c r="A1928" s="461"/>
      <c r="B1928" s="347"/>
      <c r="C1928" s="344"/>
      <c r="D1928" s="344"/>
      <c r="E1928" s="344"/>
      <c r="F1928" s="344"/>
      <c r="G1928" s="344"/>
    </row>
    <row r="1929" spans="1:7" ht="18">
      <c r="A1929" s="461"/>
      <c r="B1929" s="347"/>
      <c r="C1929" s="344"/>
      <c r="D1929" s="344"/>
      <c r="E1929" s="344"/>
      <c r="F1929" s="344"/>
      <c r="G1929" s="344"/>
    </row>
    <row r="1930" spans="1:7" ht="18">
      <c r="A1930" s="461"/>
      <c r="B1930" s="347"/>
      <c r="C1930" s="344"/>
      <c r="D1930" s="344"/>
      <c r="E1930" s="344"/>
      <c r="F1930" s="344"/>
      <c r="G1930" s="344"/>
    </row>
    <row r="1931" spans="1:7" ht="18">
      <c r="A1931" s="461"/>
      <c r="B1931" s="347"/>
      <c r="C1931" s="344"/>
      <c r="D1931" s="344"/>
      <c r="E1931" s="344"/>
      <c r="F1931" s="344"/>
      <c r="G1931" s="344"/>
    </row>
    <row r="1932" spans="1:7" ht="18">
      <c r="A1932" s="461"/>
      <c r="B1932" s="347"/>
      <c r="C1932" s="344"/>
      <c r="D1932" s="344"/>
      <c r="E1932" s="344"/>
      <c r="F1932" s="344"/>
      <c r="G1932" s="344"/>
    </row>
    <row r="1933" spans="1:7" ht="18">
      <c r="A1933" s="461"/>
      <c r="B1933" s="347"/>
      <c r="C1933" s="344"/>
      <c r="D1933" s="344"/>
      <c r="E1933" s="344"/>
      <c r="F1933" s="344"/>
      <c r="G1933" s="344"/>
    </row>
    <row r="1934" spans="1:7" ht="18">
      <c r="A1934" s="461"/>
      <c r="B1934" s="347"/>
      <c r="C1934" s="344"/>
      <c r="D1934" s="344"/>
      <c r="E1934" s="344"/>
      <c r="F1934" s="344"/>
      <c r="G1934" s="344"/>
    </row>
    <row r="1935" spans="1:7" ht="18">
      <c r="A1935" s="461"/>
      <c r="B1935" s="347"/>
      <c r="C1935" s="344"/>
      <c r="D1935" s="344"/>
      <c r="E1935" s="344"/>
      <c r="F1935" s="344"/>
      <c r="G1935" s="344"/>
    </row>
    <row r="1936" spans="1:7" ht="18">
      <c r="A1936" s="461"/>
      <c r="B1936" s="347"/>
      <c r="C1936" s="344"/>
      <c r="D1936" s="344"/>
      <c r="E1936" s="344"/>
      <c r="F1936" s="344"/>
      <c r="G1936" s="344"/>
    </row>
    <row r="1937" spans="1:7" ht="18">
      <c r="A1937" s="461"/>
      <c r="B1937" s="347"/>
      <c r="C1937" s="344"/>
      <c r="D1937" s="344"/>
      <c r="E1937" s="344"/>
      <c r="F1937" s="344"/>
      <c r="G1937" s="344"/>
    </row>
    <row r="1938" spans="1:7" ht="18">
      <c r="A1938" s="461"/>
      <c r="B1938" s="347"/>
      <c r="C1938" s="344"/>
      <c r="D1938" s="344"/>
      <c r="E1938" s="344"/>
      <c r="F1938" s="344"/>
      <c r="G1938" s="344"/>
    </row>
    <row r="1939" spans="1:7" ht="18">
      <c r="A1939" s="461"/>
      <c r="B1939" s="347"/>
      <c r="C1939" s="344"/>
      <c r="D1939" s="344"/>
      <c r="E1939" s="344"/>
      <c r="F1939" s="344"/>
      <c r="G1939" s="344"/>
    </row>
    <row r="1940" spans="1:7" ht="18">
      <c r="A1940" s="461"/>
      <c r="B1940" s="347"/>
      <c r="C1940" s="344"/>
      <c r="D1940" s="344"/>
      <c r="E1940" s="344"/>
      <c r="F1940" s="344"/>
      <c r="G1940" s="344"/>
    </row>
    <row r="1941" spans="1:7" ht="18">
      <c r="A1941" s="461"/>
      <c r="B1941" s="347"/>
      <c r="C1941" s="344"/>
      <c r="D1941" s="344"/>
      <c r="E1941" s="344"/>
      <c r="F1941" s="344"/>
      <c r="G1941" s="344"/>
    </row>
    <row r="1942" spans="1:7" ht="18">
      <c r="A1942" s="461"/>
      <c r="B1942" s="347"/>
      <c r="C1942" s="344"/>
      <c r="D1942" s="344"/>
      <c r="E1942" s="344"/>
      <c r="F1942" s="344"/>
      <c r="G1942" s="344"/>
    </row>
    <row r="1943" spans="1:7" ht="18">
      <c r="A1943" s="461"/>
      <c r="B1943" s="347"/>
      <c r="C1943" s="344"/>
      <c r="D1943" s="344"/>
      <c r="E1943" s="344"/>
      <c r="F1943" s="344"/>
      <c r="G1943" s="344"/>
    </row>
    <row r="1944" spans="1:7" ht="18">
      <c r="A1944" s="461"/>
      <c r="B1944" s="347"/>
      <c r="C1944" s="344"/>
      <c r="D1944" s="344"/>
      <c r="E1944" s="344"/>
      <c r="F1944" s="344"/>
      <c r="G1944" s="344"/>
    </row>
    <row r="1945" spans="1:7" ht="18">
      <c r="A1945" s="461"/>
      <c r="B1945" s="347"/>
      <c r="C1945" s="344"/>
      <c r="D1945" s="344"/>
      <c r="E1945" s="344"/>
      <c r="F1945" s="344"/>
      <c r="G1945" s="344"/>
    </row>
    <row r="1946" spans="1:7" ht="18">
      <c r="A1946" s="461"/>
      <c r="B1946" s="347"/>
      <c r="C1946" s="344"/>
      <c r="D1946" s="344"/>
      <c r="E1946" s="344"/>
      <c r="F1946" s="344"/>
      <c r="G1946" s="344"/>
    </row>
    <row r="1947" spans="1:7" ht="18">
      <c r="A1947" s="461"/>
      <c r="B1947" s="347"/>
      <c r="C1947" s="344"/>
      <c r="D1947" s="344"/>
      <c r="E1947" s="344"/>
      <c r="F1947" s="344"/>
      <c r="G1947" s="344"/>
    </row>
    <row r="1948" spans="1:7" ht="18">
      <c r="A1948" s="461"/>
      <c r="B1948" s="347"/>
      <c r="C1948" s="344"/>
      <c r="D1948" s="344"/>
      <c r="E1948" s="344"/>
      <c r="F1948" s="344"/>
      <c r="G1948" s="344"/>
    </row>
    <row r="1949" spans="1:7" ht="18">
      <c r="A1949" s="461"/>
      <c r="B1949" s="347"/>
      <c r="C1949" s="344"/>
      <c r="D1949" s="344"/>
      <c r="E1949" s="344"/>
      <c r="F1949" s="344"/>
      <c r="G1949" s="344"/>
    </row>
    <row r="1950" spans="1:7" ht="18">
      <c r="A1950" s="461"/>
      <c r="B1950" s="347"/>
      <c r="C1950" s="344"/>
      <c r="D1950" s="344"/>
      <c r="E1950" s="344"/>
      <c r="F1950" s="344"/>
      <c r="G1950" s="344"/>
    </row>
    <row r="1951" spans="1:7" ht="18">
      <c r="A1951" s="461"/>
      <c r="B1951" s="347"/>
      <c r="C1951" s="344"/>
      <c r="D1951" s="344"/>
      <c r="E1951" s="344"/>
      <c r="F1951" s="344"/>
      <c r="G1951" s="344"/>
    </row>
    <row r="1952" spans="1:7" ht="18">
      <c r="A1952" s="461"/>
      <c r="B1952" s="347"/>
      <c r="C1952" s="344"/>
      <c r="D1952" s="344"/>
      <c r="E1952" s="344"/>
      <c r="F1952" s="344"/>
      <c r="G1952" s="344"/>
    </row>
    <row r="1953" spans="1:7" ht="18">
      <c r="A1953" s="461"/>
      <c r="B1953" s="347"/>
      <c r="C1953" s="344"/>
      <c r="D1953" s="344"/>
      <c r="E1953" s="344"/>
      <c r="F1953" s="344"/>
      <c r="G1953" s="344"/>
    </row>
    <row r="1954" spans="1:7" ht="18">
      <c r="A1954" s="461"/>
      <c r="B1954" s="347"/>
      <c r="C1954" s="344"/>
      <c r="D1954" s="344"/>
      <c r="E1954" s="344"/>
      <c r="F1954" s="344"/>
      <c r="G1954" s="344"/>
    </row>
    <row r="1955" spans="1:7" ht="18">
      <c r="A1955" s="461"/>
      <c r="B1955" s="347"/>
      <c r="C1955" s="344"/>
      <c r="D1955" s="344"/>
      <c r="E1955" s="344"/>
      <c r="F1955" s="344"/>
      <c r="G1955" s="344"/>
    </row>
    <row r="1956" spans="1:7" ht="18">
      <c r="A1956" s="461"/>
      <c r="B1956" s="347"/>
      <c r="C1956" s="344"/>
      <c r="D1956" s="344"/>
      <c r="E1956" s="344"/>
      <c r="F1956" s="344"/>
      <c r="G1956" s="344"/>
    </row>
    <row r="1957" spans="1:7" ht="18">
      <c r="A1957" s="461"/>
      <c r="B1957" s="347"/>
      <c r="C1957" s="344"/>
      <c r="D1957" s="344"/>
      <c r="E1957" s="344"/>
      <c r="F1957" s="344"/>
      <c r="G1957" s="344"/>
    </row>
    <row r="1958" spans="1:7" ht="18">
      <c r="A1958" s="461"/>
      <c r="B1958" s="347"/>
      <c r="C1958" s="344"/>
      <c r="D1958" s="344"/>
      <c r="E1958" s="344"/>
      <c r="F1958" s="344"/>
      <c r="G1958" s="344"/>
    </row>
    <row r="1959" spans="1:7" ht="18">
      <c r="A1959" s="461"/>
      <c r="B1959" s="347"/>
      <c r="C1959" s="344"/>
      <c r="D1959" s="344"/>
      <c r="E1959" s="344"/>
      <c r="F1959" s="344"/>
      <c r="G1959" s="344"/>
    </row>
    <row r="1960" spans="1:7" ht="18">
      <c r="A1960" s="461"/>
      <c r="B1960" s="347"/>
      <c r="C1960" s="344"/>
      <c r="D1960" s="344"/>
      <c r="E1960" s="344"/>
      <c r="F1960" s="344"/>
      <c r="G1960" s="344"/>
    </row>
    <row r="1961" spans="1:7" ht="18">
      <c r="A1961" s="461"/>
      <c r="B1961" s="347"/>
      <c r="C1961" s="344"/>
      <c r="D1961" s="344"/>
      <c r="E1961" s="344"/>
      <c r="F1961" s="344"/>
      <c r="G1961" s="344"/>
    </row>
    <row r="1962" spans="1:7" ht="18">
      <c r="A1962" s="461"/>
      <c r="B1962" s="347"/>
      <c r="C1962" s="344"/>
      <c r="D1962" s="344"/>
      <c r="E1962" s="344"/>
      <c r="F1962" s="344"/>
      <c r="G1962" s="344"/>
    </row>
    <row r="1963" spans="1:7" ht="18">
      <c r="A1963" s="461"/>
      <c r="B1963" s="347"/>
      <c r="C1963" s="344"/>
      <c r="D1963" s="344"/>
      <c r="E1963" s="344"/>
      <c r="F1963" s="344"/>
      <c r="G1963" s="344"/>
    </row>
    <row r="1964" spans="1:7" ht="18">
      <c r="A1964" s="461"/>
      <c r="B1964" s="347"/>
      <c r="C1964" s="344"/>
      <c r="D1964" s="344"/>
      <c r="E1964" s="344"/>
      <c r="F1964" s="344"/>
      <c r="G1964" s="344"/>
    </row>
    <row r="1965" spans="1:7" ht="18">
      <c r="A1965" s="461"/>
      <c r="B1965" s="347"/>
      <c r="C1965" s="344"/>
      <c r="D1965" s="344"/>
      <c r="E1965" s="344"/>
      <c r="F1965" s="344"/>
      <c r="G1965" s="344"/>
    </row>
    <row r="1966" spans="1:7" ht="18">
      <c r="A1966" s="461"/>
      <c r="B1966" s="347"/>
      <c r="C1966" s="344"/>
      <c r="D1966" s="344"/>
      <c r="E1966" s="344"/>
      <c r="F1966" s="344"/>
      <c r="G1966" s="344"/>
    </row>
    <row r="1967" spans="1:7" ht="18">
      <c r="A1967" s="461"/>
      <c r="B1967" s="347"/>
      <c r="C1967" s="344"/>
      <c r="D1967" s="344"/>
      <c r="E1967" s="344"/>
      <c r="F1967" s="344"/>
      <c r="G1967" s="344"/>
    </row>
    <row r="1968" spans="1:7" ht="18">
      <c r="A1968" s="461"/>
      <c r="B1968" s="347"/>
      <c r="C1968" s="344"/>
      <c r="D1968" s="344"/>
      <c r="E1968" s="344"/>
      <c r="F1968" s="344"/>
      <c r="G1968" s="344"/>
    </row>
    <row r="1969" spans="1:7" ht="18">
      <c r="A1969" s="461"/>
      <c r="B1969" s="347"/>
      <c r="C1969" s="344"/>
      <c r="D1969" s="344"/>
      <c r="E1969" s="344"/>
      <c r="F1969" s="344"/>
      <c r="G1969" s="344"/>
    </row>
    <row r="1970" spans="1:7" ht="18">
      <c r="A1970" s="461"/>
      <c r="B1970" s="347"/>
      <c r="C1970" s="344"/>
      <c r="D1970" s="344"/>
      <c r="E1970" s="344"/>
      <c r="F1970" s="344"/>
      <c r="G1970" s="344"/>
    </row>
    <row r="1971" spans="1:7" ht="18">
      <c r="A1971" s="461"/>
      <c r="B1971" s="347"/>
      <c r="C1971" s="344"/>
      <c r="D1971" s="344"/>
      <c r="E1971" s="344"/>
      <c r="F1971" s="344"/>
      <c r="G1971" s="344"/>
    </row>
    <row r="1972" spans="1:7" ht="18">
      <c r="A1972" s="461"/>
      <c r="B1972" s="347"/>
      <c r="C1972" s="344"/>
      <c r="D1972" s="344"/>
      <c r="E1972" s="344"/>
      <c r="F1972" s="344"/>
      <c r="G1972" s="344"/>
    </row>
    <row r="1973" spans="1:7" ht="18">
      <c r="A1973" s="461"/>
      <c r="B1973" s="347"/>
      <c r="C1973" s="344"/>
      <c r="D1973" s="344"/>
      <c r="E1973" s="344"/>
      <c r="F1973" s="344"/>
      <c r="G1973" s="344"/>
    </row>
    <row r="1974" spans="1:7" ht="18">
      <c r="A1974" s="461"/>
      <c r="B1974" s="347"/>
      <c r="C1974" s="344"/>
      <c r="D1974" s="344"/>
      <c r="E1974" s="344"/>
      <c r="F1974" s="344"/>
      <c r="G1974" s="344"/>
    </row>
    <row r="1975" spans="1:7" ht="18">
      <c r="A1975" s="461"/>
      <c r="B1975" s="347"/>
      <c r="C1975" s="344"/>
      <c r="D1975" s="344"/>
      <c r="E1975" s="344"/>
      <c r="F1975" s="344"/>
      <c r="G1975" s="344"/>
    </row>
    <row r="1976" spans="1:7" ht="18">
      <c r="A1976" s="461"/>
      <c r="B1976" s="347"/>
      <c r="C1976" s="344"/>
      <c r="D1976" s="344"/>
      <c r="E1976" s="344"/>
      <c r="F1976" s="344"/>
      <c r="G1976" s="344"/>
    </row>
    <row r="1977" spans="1:7" ht="18">
      <c r="A1977" s="461"/>
      <c r="B1977" s="347"/>
      <c r="C1977" s="344"/>
      <c r="D1977" s="344"/>
      <c r="E1977" s="344"/>
      <c r="F1977" s="344"/>
      <c r="G1977" s="344"/>
    </row>
    <row r="1978" spans="1:7" ht="18">
      <c r="A1978" s="461"/>
      <c r="B1978" s="347"/>
      <c r="C1978" s="344"/>
      <c r="D1978" s="344"/>
      <c r="E1978" s="344"/>
      <c r="F1978" s="344"/>
      <c r="G1978" s="344"/>
    </row>
    <row r="1979" spans="1:7" ht="18">
      <c r="A1979" s="461"/>
      <c r="B1979" s="347"/>
      <c r="C1979" s="344"/>
      <c r="D1979" s="344"/>
      <c r="E1979" s="344"/>
      <c r="F1979" s="344"/>
      <c r="G1979" s="344"/>
    </row>
    <row r="1980" spans="1:7" ht="18">
      <c r="A1980" s="461"/>
      <c r="B1980" s="347"/>
      <c r="C1980" s="344"/>
      <c r="D1980" s="344"/>
      <c r="E1980" s="344"/>
      <c r="F1980" s="344"/>
      <c r="G1980" s="344"/>
    </row>
    <row r="1981" spans="1:7" ht="18">
      <c r="A1981" s="461"/>
      <c r="B1981" s="347"/>
      <c r="C1981" s="344"/>
      <c r="D1981" s="344"/>
      <c r="E1981" s="344"/>
      <c r="F1981" s="344"/>
      <c r="G1981" s="344"/>
    </row>
    <row r="1982" spans="1:7" ht="18">
      <c r="A1982" s="461"/>
      <c r="B1982" s="347"/>
      <c r="C1982" s="344"/>
      <c r="D1982" s="344"/>
      <c r="E1982" s="344"/>
      <c r="F1982" s="344"/>
      <c r="G1982" s="344"/>
    </row>
    <row r="1983" spans="1:7" ht="18">
      <c r="A1983" s="461"/>
      <c r="B1983" s="347"/>
      <c r="C1983" s="344"/>
      <c r="D1983" s="344"/>
      <c r="E1983" s="344"/>
      <c r="F1983" s="344"/>
      <c r="G1983" s="344"/>
    </row>
    <row r="1984" spans="1:7" ht="18">
      <c r="A1984" s="461"/>
      <c r="B1984" s="347"/>
      <c r="C1984" s="344"/>
      <c r="D1984" s="344"/>
      <c r="E1984" s="344"/>
      <c r="F1984" s="344"/>
      <c r="G1984" s="344"/>
    </row>
    <row r="1985" spans="1:7" ht="18">
      <c r="A1985" s="461"/>
      <c r="B1985" s="347"/>
      <c r="C1985" s="344"/>
      <c r="D1985" s="344"/>
      <c r="E1985" s="344"/>
      <c r="F1985" s="344"/>
      <c r="G1985" s="344"/>
    </row>
    <row r="1986" spans="1:7" ht="18">
      <c r="A1986" s="461"/>
      <c r="B1986" s="347"/>
      <c r="C1986" s="344"/>
      <c r="D1986" s="344"/>
      <c r="E1986" s="344"/>
      <c r="F1986" s="344"/>
      <c r="G1986" s="344"/>
    </row>
    <row r="1987" spans="1:7" ht="18">
      <c r="A1987" s="461"/>
      <c r="B1987" s="347"/>
      <c r="C1987" s="344"/>
      <c r="D1987" s="344"/>
      <c r="E1987" s="344"/>
      <c r="F1987" s="344"/>
      <c r="G1987" s="344"/>
    </row>
    <row r="1988" spans="1:7" ht="18">
      <c r="A1988" s="461"/>
      <c r="B1988" s="347"/>
      <c r="C1988" s="344"/>
      <c r="D1988" s="344"/>
      <c r="E1988" s="344"/>
      <c r="F1988" s="344"/>
      <c r="G1988" s="344"/>
    </row>
    <row r="1989" spans="1:7" ht="18">
      <c r="A1989" s="461"/>
      <c r="B1989" s="347"/>
      <c r="C1989" s="344"/>
      <c r="D1989" s="344"/>
      <c r="E1989" s="344"/>
      <c r="F1989" s="344"/>
      <c r="G1989" s="344"/>
    </row>
    <row r="1990" spans="1:7" ht="18">
      <c r="A1990" s="461"/>
      <c r="B1990" s="347"/>
      <c r="C1990" s="344"/>
      <c r="D1990" s="344"/>
      <c r="E1990" s="344"/>
      <c r="F1990" s="344"/>
      <c r="G1990" s="344"/>
    </row>
    <row r="1991" spans="1:7" ht="18">
      <c r="A1991" s="461"/>
      <c r="B1991" s="347"/>
      <c r="C1991" s="344"/>
      <c r="D1991" s="344"/>
      <c r="E1991" s="344"/>
      <c r="F1991" s="344"/>
      <c r="G1991" s="344"/>
    </row>
    <row r="1992" spans="1:7" ht="18">
      <c r="A1992" s="461"/>
      <c r="B1992" s="347"/>
      <c r="C1992" s="344"/>
      <c r="D1992" s="344"/>
      <c r="E1992" s="344"/>
      <c r="F1992" s="344"/>
      <c r="G1992" s="344"/>
    </row>
    <row r="1993" spans="1:7" ht="18">
      <c r="A1993" s="461"/>
      <c r="B1993" s="347"/>
      <c r="C1993" s="344"/>
      <c r="D1993" s="344"/>
      <c r="E1993" s="344"/>
      <c r="F1993" s="344"/>
      <c r="G1993" s="344"/>
    </row>
    <row r="1994" spans="1:7" ht="18">
      <c r="A1994" s="461"/>
      <c r="B1994" s="347"/>
      <c r="C1994" s="344"/>
      <c r="D1994" s="344"/>
      <c r="E1994" s="344"/>
      <c r="F1994" s="344"/>
      <c r="G1994" s="344"/>
    </row>
    <row r="1995" spans="1:7" ht="18">
      <c r="A1995" s="461"/>
      <c r="B1995" s="347"/>
      <c r="C1995" s="344"/>
      <c r="D1995" s="344"/>
      <c r="E1995" s="344"/>
      <c r="F1995" s="344"/>
      <c r="G1995" s="344"/>
    </row>
    <row r="1996" spans="1:7" ht="18">
      <c r="A1996" s="461"/>
      <c r="B1996" s="347"/>
      <c r="C1996" s="344"/>
      <c r="D1996" s="344"/>
      <c r="E1996" s="344"/>
      <c r="F1996" s="344"/>
      <c r="G1996" s="344"/>
    </row>
    <row r="1997" spans="1:7" ht="18">
      <c r="A1997" s="461"/>
      <c r="B1997" s="347"/>
      <c r="C1997" s="344"/>
      <c r="D1997" s="344"/>
      <c r="E1997" s="344"/>
      <c r="F1997" s="344"/>
      <c r="G1997" s="344"/>
    </row>
    <row r="1998" spans="1:7" ht="18">
      <c r="A1998" s="461"/>
      <c r="B1998" s="347"/>
      <c r="C1998" s="344"/>
      <c r="D1998" s="344"/>
      <c r="E1998" s="344"/>
      <c r="F1998" s="344"/>
      <c r="G1998" s="344"/>
    </row>
    <row r="1999" spans="1:7" ht="18">
      <c r="A1999" s="461"/>
      <c r="B1999" s="347"/>
      <c r="C1999" s="344"/>
      <c r="D1999" s="344"/>
      <c r="E1999" s="344"/>
      <c r="F1999" s="344"/>
      <c r="G1999" s="344"/>
    </row>
    <row r="2000" spans="1:7" ht="18">
      <c r="A2000" s="461"/>
      <c r="B2000" s="347"/>
      <c r="C2000" s="344"/>
      <c r="D2000" s="344"/>
      <c r="E2000" s="344"/>
      <c r="F2000" s="344"/>
      <c r="G2000" s="344"/>
    </row>
    <row r="2001" spans="1:7" ht="18">
      <c r="A2001" s="461"/>
      <c r="B2001" s="347"/>
      <c r="C2001" s="344"/>
      <c r="D2001" s="344"/>
      <c r="E2001" s="344"/>
      <c r="F2001" s="344"/>
      <c r="G2001" s="344"/>
    </row>
    <row r="2002" spans="1:7" ht="18">
      <c r="A2002" s="461"/>
      <c r="B2002" s="347"/>
      <c r="C2002" s="344"/>
      <c r="D2002" s="344"/>
      <c r="E2002" s="344"/>
      <c r="F2002" s="344"/>
      <c r="G2002" s="344"/>
    </row>
    <row r="2003" spans="1:7" ht="18">
      <c r="A2003" s="461"/>
      <c r="B2003" s="347"/>
      <c r="C2003" s="344"/>
      <c r="D2003" s="344"/>
      <c r="E2003" s="344"/>
      <c r="F2003" s="344"/>
      <c r="G2003" s="344"/>
    </row>
    <row r="2004" spans="1:7" ht="18">
      <c r="A2004" s="461"/>
      <c r="B2004" s="347"/>
      <c r="C2004" s="344"/>
      <c r="D2004" s="344"/>
      <c r="E2004" s="344"/>
      <c r="F2004" s="344"/>
      <c r="G2004" s="344"/>
    </row>
    <row r="2005" spans="1:7" ht="18">
      <c r="A2005" s="461"/>
      <c r="B2005" s="347"/>
      <c r="C2005" s="344"/>
      <c r="D2005" s="344"/>
      <c r="E2005" s="344"/>
      <c r="F2005" s="344"/>
      <c r="G2005" s="344"/>
    </row>
    <row r="2006" spans="1:7" ht="18">
      <c r="A2006" s="461"/>
      <c r="B2006" s="347"/>
      <c r="C2006" s="344"/>
      <c r="D2006" s="344"/>
      <c r="E2006" s="344"/>
      <c r="F2006" s="344"/>
      <c r="G2006" s="344"/>
    </row>
    <row r="2007" spans="1:7" ht="18">
      <c r="A2007" s="461"/>
      <c r="B2007" s="347"/>
      <c r="C2007" s="344"/>
      <c r="D2007" s="344"/>
      <c r="E2007" s="344"/>
      <c r="F2007" s="344"/>
      <c r="G2007" s="344"/>
    </row>
    <row r="2008" spans="1:7" ht="18">
      <c r="A2008" s="461"/>
      <c r="B2008" s="347"/>
      <c r="C2008" s="344"/>
      <c r="D2008" s="344"/>
      <c r="E2008" s="344"/>
      <c r="F2008" s="344"/>
      <c r="G2008" s="344"/>
    </row>
    <row r="2009" spans="1:7" ht="18">
      <c r="A2009" s="461"/>
      <c r="B2009" s="347"/>
      <c r="C2009" s="344"/>
      <c r="D2009" s="344"/>
      <c r="E2009" s="344"/>
      <c r="F2009" s="344"/>
      <c r="G2009" s="344"/>
    </row>
    <row r="2010" spans="1:7" ht="18">
      <c r="A2010" s="461"/>
      <c r="B2010" s="347"/>
      <c r="C2010" s="344"/>
      <c r="D2010" s="344"/>
      <c r="E2010" s="344"/>
      <c r="F2010" s="344"/>
      <c r="G2010" s="344"/>
    </row>
    <row r="2011" spans="1:7" ht="18">
      <c r="A2011" s="461"/>
      <c r="B2011" s="347"/>
      <c r="C2011" s="344"/>
      <c r="D2011" s="344"/>
      <c r="E2011" s="344"/>
      <c r="F2011" s="344"/>
      <c r="G2011" s="344"/>
    </row>
    <row r="2012" spans="1:7" ht="18">
      <c r="A2012" s="461"/>
      <c r="B2012" s="347"/>
      <c r="C2012" s="344"/>
      <c r="D2012" s="344"/>
      <c r="E2012" s="344"/>
      <c r="F2012" s="344"/>
      <c r="G2012" s="344"/>
    </row>
    <row r="2013" spans="1:7" ht="18">
      <c r="A2013" s="461"/>
      <c r="B2013" s="347"/>
      <c r="C2013" s="344"/>
      <c r="D2013" s="344"/>
      <c r="E2013" s="344"/>
      <c r="F2013" s="344"/>
      <c r="G2013" s="344"/>
    </row>
    <row r="2014" spans="1:7" ht="18">
      <c r="A2014" s="461"/>
      <c r="B2014" s="347"/>
      <c r="C2014" s="344"/>
      <c r="D2014" s="344"/>
      <c r="E2014" s="344"/>
      <c r="F2014" s="344"/>
      <c r="G2014" s="344"/>
    </row>
    <row r="2015" spans="1:7" ht="18">
      <c r="A2015" s="461"/>
      <c r="B2015" s="347"/>
      <c r="C2015" s="344"/>
      <c r="D2015" s="344"/>
      <c r="E2015" s="344"/>
      <c r="F2015" s="344"/>
      <c r="G2015" s="344"/>
    </row>
    <row r="2016" spans="1:7" ht="18">
      <c r="A2016" s="461"/>
      <c r="B2016" s="347"/>
      <c r="C2016" s="344"/>
      <c r="D2016" s="344"/>
      <c r="E2016" s="344"/>
      <c r="F2016" s="344"/>
      <c r="G2016" s="344"/>
    </row>
    <row r="2017" spans="1:7" ht="18">
      <c r="A2017" s="461"/>
      <c r="B2017" s="347"/>
      <c r="C2017" s="344"/>
      <c r="D2017" s="344"/>
      <c r="E2017" s="344"/>
      <c r="F2017" s="344"/>
      <c r="G2017" s="344"/>
    </row>
    <row r="2018" spans="1:7" ht="18">
      <c r="A2018" s="461"/>
      <c r="B2018" s="347"/>
      <c r="C2018" s="344"/>
      <c r="D2018" s="344"/>
      <c r="E2018" s="344"/>
      <c r="F2018" s="344"/>
      <c r="G2018" s="344"/>
    </row>
    <row r="2019" spans="1:7" ht="18">
      <c r="A2019" s="461"/>
      <c r="B2019" s="347"/>
      <c r="C2019" s="344"/>
      <c r="D2019" s="344"/>
      <c r="E2019" s="344"/>
      <c r="F2019" s="344"/>
      <c r="G2019" s="344"/>
    </row>
    <row r="2020" spans="1:7" ht="18">
      <c r="A2020" s="461"/>
      <c r="B2020" s="347"/>
      <c r="C2020" s="344"/>
      <c r="D2020" s="344"/>
      <c r="E2020" s="344"/>
      <c r="F2020" s="344"/>
      <c r="G2020" s="344"/>
    </row>
    <row r="2021" spans="1:7" ht="18">
      <c r="A2021" s="461"/>
      <c r="B2021" s="347"/>
      <c r="C2021" s="344"/>
      <c r="D2021" s="344"/>
      <c r="E2021" s="344"/>
      <c r="F2021" s="344"/>
      <c r="G2021" s="344"/>
    </row>
    <row r="2022" spans="1:7" ht="18">
      <c r="A2022" s="461"/>
      <c r="B2022" s="347"/>
      <c r="C2022" s="344"/>
      <c r="D2022" s="344"/>
      <c r="E2022" s="344"/>
      <c r="F2022" s="344"/>
      <c r="G2022" s="344"/>
    </row>
    <row r="2023" spans="1:7" ht="18">
      <c r="A2023" s="461"/>
      <c r="B2023" s="347"/>
      <c r="C2023" s="344"/>
      <c r="D2023" s="344"/>
      <c r="E2023" s="344"/>
      <c r="F2023" s="344"/>
      <c r="G2023" s="344"/>
    </row>
    <row r="2024" spans="1:7" ht="18">
      <c r="A2024" s="461"/>
      <c r="B2024" s="347"/>
      <c r="C2024" s="344"/>
      <c r="D2024" s="344"/>
      <c r="E2024" s="344"/>
      <c r="F2024" s="344"/>
      <c r="G2024" s="344"/>
    </row>
    <row r="2025" spans="1:7" ht="18">
      <c r="A2025" s="461"/>
      <c r="B2025" s="347"/>
      <c r="C2025" s="344"/>
      <c r="D2025" s="344"/>
      <c r="E2025" s="344"/>
      <c r="F2025" s="344"/>
      <c r="G2025" s="344"/>
    </row>
    <row r="2026" spans="1:7" ht="18">
      <c r="A2026" s="461"/>
      <c r="B2026" s="347"/>
      <c r="C2026" s="344"/>
      <c r="D2026" s="344"/>
      <c r="E2026" s="344"/>
      <c r="F2026" s="344"/>
      <c r="G2026" s="344"/>
    </row>
    <row r="2027" spans="1:7" ht="18">
      <c r="A2027" s="461"/>
      <c r="B2027" s="347"/>
      <c r="C2027" s="344"/>
      <c r="D2027" s="344"/>
      <c r="E2027" s="344"/>
      <c r="F2027" s="344"/>
      <c r="G2027" s="344"/>
    </row>
    <row r="2028" spans="1:7" ht="18">
      <c r="A2028" s="461"/>
      <c r="B2028" s="347"/>
      <c r="C2028" s="344"/>
      <c r="D2028" s="344"/>
      <c r="E2028" s="344"/>
      <c r="F2028" s="344"/>
      <c r="G2028" s="344"/>
    </row>
    <row r="2029" spans="1:7" ht="18">
      <c r="A2029" s="461"/>
      <c r="B2029" s="347"/>
      <c r="C2029" s="344"/>
      <c r="D2029" s="344"/>
      <c r="E2029" s="344"/>
      <c r="F2029" s="344"/>
      <c r="G2029" s="344"/>
    </row>
    <row r="2030" spans="1:7" ht="18">
      <c r="A2030" s="461"/>
      <c r="B2030" s="347"/>
      <c r="C2030" s="344"/>
      <c r="D2030" s="344"/>
      <c r="E2030" s="344"/>
      <c r="F2030" s="344"/>
      <c r="G2030" s="344"/>
    </row>
    <row r="2031" spans="1:7" ht="18">
      <c r="A2031" s="461"/>
      <c r="B2031" s="347"/>
      <c r="C2031" s="344"/>
      <c r="D2031" s="344"/>
      <c r="E2031" s="344"/>
      <c r="F2031" s="344"/>
      <c r="G2031" s="344"/>
    </row>
    <row r="2032" spans="1:7" ht="18">
      <c r="A2032" s="461"/>
      <c r="B2032" s="347"/>
      <c r="C2032" s="344"/>
      <c r="D2032" s="344"/>
      <c r="E2032" s="344"/>
      <c r="F2032" s="344"/>
      <c r="G2032" s="344"/>
    </row>
    <row r="2033" spans="1:7" ht="18">
      <c r="A2033" s="461"/>
      <c r="B2033" s="347"/>
      <c r="C2033" s="344"/>
      <c r="D2033" s="344"/>
      <c r="E2033" s="344"/>
      <c r="F2033" s="344"/>
      <c r="G2033" s="344"/>
    </row>
    <row r="2034" spans="1:7" ht="18">
      <c r="A2034" s="461"/>
      <c r="B2034" s="347"/>
      <c r="C2034" s="344"/>
      <c r="D2034" s="344"/>
      <c r="E2034" s="344"/>
      <c r="F2034" s="344"/>
      <c r="G2034" s="344"/>
    </row>
    <row r="2035" spans="1:7" ht="18">
      <c r="A2035" s="461"/>
      <c r="B2035" s="347"/>
      <c r="C2035" s="344"/>
      <c r="D2035" s="344"/>
      <c r="E2035" s="344"/>
      <c r="F2035" s="344"/>
      <c r="G2035" s="344"/>
    </row>
    <row r="2036" spans="1:7" ht="18">
      <c r="A2036" s="461"/>
      <c r="B2036" s="347"/>
      <c r="C2036" s="344"/>
      <c r="D2036" s="344"/>
      <c r="E2036" s="344"/>
      <c r="F2036" s="344"/>
      <c r="G2036" s="344"/>
    </row>
    <row r="2037" spans="1:7" ht="18">
      <c r="A2037" s="461"/>
      <c r="B2037" s="347"/>
      <c r="C2037" s="344"/>
      <c r="D2037" s="344"/>
      <c r="E2037" s="344"/>
      <c r="F2037" s="344"/>
      <c r="G2037" s="344"/>
    </row>
    <row r="2038" spans="1:7" ht="18">
      <c r="A2038" s="461"/>
      <c r="B2038" s="347"/>
      <c r="C2038" s="344"/>
      <c r="D2038" s="344"/>
      <c r="E2038" s="344"/>
      <c r="F2038" s="344"/>
      <c r="G2038" s="344"/>
    </row>
    <row r="2039" spans="1:7" ht="18">
      <c r="A2039" s="461"/>
      <c r="B2039" s="347"/>
      <c r="C2039" s="344"/>
      <c r="D2039" s="344"/>
      <c r="E2039" s="344"/>
      <c r="F2039" s="344"/>
      <c r="G2039" s="344"/>
    </row>
    <row r="2040" spans="1:7" ht="18">
      <c r="A2040" s="461"/>
      <c r="B2040" s="347"/>
      <c r="C2040" s="344"/>
      <c r="D2040" s="344"/>
      <c r="E2040" s="344"/>
      <c r="F2040" s="344"/>
      <c r="G2040" s="344"/>
    </row>
    <row r="2041" spans="1:7" ht="18">
      <c r="A2041" s="461"/>
      <c r="B2041" s="347"/>
      <c r="C2041" s="344"/>
      <c r="D2041" s="344"/>
      <c r="E2041" s="344"/>
      <c r="F2041" s="344"/>
      <c r="G2041" s="344"/>
    </row>
    <row r="2042" spans="1:7" ht="18">
      <c r="A2042" s="461"/>
      <c r="B2042" s="347"/>
      <c r="C2042" s="344"/>
      <c r="D2042" s="344"/>
      <c r="E2042" s="344"/>
      <c r="F2042" s="344"/>
      <c r="G2042" s="344"/>
    </row>
    <row r="2043" spans="1:7" ht="18">
      <c r="A2043" s="461"/>
      <c r="B2043" s="347"/>
      <c r="C2043" s="344"/>
      <c r="D2043" s="344"/>
      <c r="E2043" s="344"/>
      <c r="F2043" s="344"/>
      <c r="G2043" s="344"/>
    </row>
    <row r="2044" spans="1:7" ht="18">
      <c r="A2044" s="461"/>
      <c r="B2044" s="347"/>
      <c r="C2044" s="344"/>
      <c r="D2044" s="344"/>
      <c r="E2044" s="344"/>
      <c r="F2044" s="344"/>
      <c r="G2044" s="344"/>
    </row>
    <row r="2045" spans="1:7" ht="18">
      <c r="A2045" s="461"/>
      <c r="B2045" s="347"/>
      <c r="C2045" s="344"/>
      <c r="D2045" s="344"/>
      <c r="E2045" s="344"/>
      <c r="F2045" s="344"/>
      <c r="G2045" s="344"/>
    </row>
    <row r="2046" spans="1:7" ht="18">
      <c r="A2046" s="461"/>
      <c r="B2046" s="347"/>
      <c r="C2046" s="344"/>
      <c r="D2046" s="344"/>
      <c r="E2046" s="344"/>
      <c r="F2046" s="344"/>
      <c r="G2046" s="344"/>
    </row>
    <row r="2047" spans="1:7" ht="18">
      <c r="A2047" s="461"/>
      <c r="B2047" s="347"/>
      <c r="C2047" s="344"/>
      <c r="D2047" s="344"/>
      <c r="E2047" s="344"/>
      <c r="F2047" s="344"/>
      <c r="G2047" s="344"/>
    </row>
    <row r="2048" spans="1:7" ht="18">
      <c r="A2048" s="461"/>
      <c r="B2048" s="347"/>
      <c r="C2048" s="344"/>
      <c r="D2048" s="344"/>
      <c r="E2048" s="344"/>
      <c r="F2048" s="344"/>
      <c r="G2048" s="344"/>
    </row>
    <row r="2049" spans="1:7" ht="18">
      <c r="A2049" s="461"/>
      <c r="B2049" s="347"/>
      <c r="C2049" s="344"/>
      <c r="D2049" s="344"/>
      <c r="E2049" s="344"/>
      <c r="F2049" s="344"/>
      <c r="G2049" s="344"/>
    </row>
    <row r="2050" spans="1:7" ht="18">
      <c r="A2050" s="461"/>
      <c r="B2050" s="347"/>
      <c r="C2050" s="344"/>
      <c r="D2050" s="344"/>
      <c r="E2050" s="344"/>
      <c r="F2050" s="344"/>
      <c r="G2050" s="344"/>
    </row>
    <row r="2051" spans="1:7" ht="18">
      <c r="A2051" s="461"/>
      <c r="B2051" s="347"/>
      <c r="C2051" s="344"/>
      <c r="D2051" s="344"/>
      <c r="E2051" s="344"/>
      <c r="F2051" s="344"/>
      <c r="G2051" s="344"/>
    </row>
    <row r="2052" spans="1:7" ht="18">
      <c r="A2052" s="461"/>
      <c r="B2052" s="347"/>
      <c r="C2052" s="344"/>
      <c r="D2052" s="344"/>
      <c r="E2052" s="344"/>
      <c r="F2052" s="344"/>
      <c r="G2052" s="344"/>
    </row>
    <row r="2053" spans="1:7" ht="18">
      <c r="A2053" s="461"/>
      <c r="B2053" s="347"/>
      <c r="C2053" s="344"/>
      <c r="D2053" s="344"/>
      <c r="E2053" s="344"/>
      <c r="F2053" s="344"/>
      <c r="G2053" s="344"/>
    </row>
    <row r="2054" spans="1:7" ht="18">
      <c r="A2054" s="461"/>
      <c r="B2054" s="347"/>
      <c r="C2054" s="344"/>
      <c r="D2054" s="344"/>
      <c r="E2054" s="344"/>
      <c r="F2054" s="344"/>
      <c r="G2054" s="344"/>
    </row>
    <row r="2055" spans="1:7" ht="18">
      <c r="A2055" s="461"/>
      <c r="B2055" s="347"/>
      <c r="C2055" s="344"/>
      <c r="D2055" s="344"/>
      <c r="E2055" s="344"/>
      <c r="F2055" s="344"/>
      <c r="G2055" s="344"/>
    </row>
    <row r="2056" spans="1:7" ht="18">
      <c r="A2056" s="461"/>
      <c r="B2056" s="347"/>
      <c r="C2056" s="344"/>
      <c r="D2056" s="344"/>
      <c r="E2056" s="344"/>
      <c r="F2056" s="344"/>
      <c r="G2056" s="344"/>
    </row>
    <row r="2057" spans="1:7" ht="18">
      <c r="A2057" s="461"/>
      <c r="B2057" s="347"/>
      <c r="C2057" s="344"/>
      <c r="D2057" s="344"/>
      <c r="E2057" s="344"/>
      <c r="F2057" s="344"/>
      <c r="G2057" s="344"/>
    </row>
    <row r="2058" spans="1:7" ht="18">
      <c r="A2058" s="461"/>
      <c r="B2058" s="347"/>
      <c r="C2058" s="344"/>
      <c r="D2058" s="344"/>
      <c r="E2058" s="344"/>
      <c r="F2058" s="344"/>
      <c r="G2058" s="344"/>
    </row>
    <row r="2059" spans="1:7" ht="18">
      <c r="A2059" s="461"/>
      <c r="B2059" s="347"/>
      <c r="C2059" s="344"/>
      <c r="D2059" s="344"/>
      <c r="E2059" s="344"/>
      <c r="F2059" s="344"/>
      <c r="G2059" s="344"/>
    </row>
    <row r="2060" spans="1:7" ht="18">
      <c r="A2060" s="461"/>
      <c r="B2060" s="347"/>
      <c r="C2060" s="344"/>
      <c r="D2060" s="344"/>
      <c r="E2060" s="344"/>
      <c r="F2060" s="344"/>
      <c r="G2060" s="344"/>
    </row>
    <row r="2061" spans="1:7" ht="18">
      <c r="A2061" s="461"/>
      <c r="B2061" s="347"/>
      <c r="C2061" s="344"/>
      <c r="D2061" s="344"/>
      <c r="E2061" s="344"/>
      <c r="F2061" s="344"/>
      <c r="G2061" s="344"/>
    </row>
    <row r="2062" spans="1:7" ht="18">
      <c r="A2062" s="461"/>
      <c r="B2062" s="347"/>
      <c r="C2062" s="344"/>
      <c r="D2062" s="344"/>
      <c r="E2062" s="344"/>
      <c r="F2062" s="344"/>
      <c r="G2062" s="344"/>
    </row>
    <row r="2063" spans="1:7" ht="18">
      <c r="A2063" s="461"/>
      <c r="B2063" s="347"/>
      <c r="C2063" s="344"/>
      <c r="D2063" s="344"/>
      <c r="E2063" s="344"/>
      <c r="F2063" s="344"/>
      <c r="G2063" s="344"/>
    </row>
    <row r="2064" spans="1:7" ht="18">
      <c r="A2064" s="461"/>
      <c r="B2064" s="347"/>
      <c r="C2064" s="344"/>
      <c r="D2064" s="344"/>
      <c r="E2064" s="344"/>
      <c r="F2064" s="344"/>
      <c r="G2064" s="344"/>
    </row>
    <row r="2065" spans="1:7" ht="18">
      <c r="A2065" s="461"/>
      <c r="B2065" s="347"/>
      <c r="C2065" s="344"/>
      <c r="D2065" s="344"/>
      <c r="E2065" s="344"/>
      <c r="F2065" s="344"/>
      <c r="G2065" s="344"/>
    </row>
    <row r="2066" spans="1:7" ht="18">
      <c r="A2066" s="461"/>
      <c r="B2066" s="347"/>
      <c r="C2066" s="344"/>
      <c r="D2066" s="344"/>
      <c r="E2066" s="344"/>
      <c r="F2066" s="344"/>
      <c r="G2066" s="344"/>
    </row>
    <row r="2067" spans="1:7" ht="18">
      <c r="A2067" s="461"/>
      <c r="B2067" s="347"/>
      <c r="C2067" s="344"/>
      <c r="D2067" s="344"/>
      <c r="E2067" s="344"/>
      <c r="F2067" s="344"/>
      <c r="G2067" s="344"/>
    </row>
    <row r="2068" spans="1:7" ht="18">
      <c r="A2068" s="461"/>
      <c r="B2068" s="347"/>
      <c r="C2068" s="344"/>
      <c r="D2068" s="344"/>
      <c r="E2068" s="344"/>
      <c r="F2068" s="344"/>
      <c r="G2068" s="344"/>
    </row>
    <row r="2069" spans="1:7" ht="18">
      <c r="A2069" s="461"/>
      <c r="B2069" s="347"/>
      <c r="C2069" s="344"/>
      <c r="D2069" s="344"/>
      <c r="E2069" s="344"/>
      <c r="F2069" s="344"/>
      <c r="G2069" s="344"/>
    </row>
    <row r="2070" spans="1:7" ht="18">
      <c r="A2070" s="461"/>
      <c r="B2070" s="347"/>
      <c r="C2070" s="344"/>
      <c r="D2070" s="344"/>
      <c r="E2070" s="344"/>
      <c r="F2070" s="344"/>
      <c r="G2070" s="344"/>
    </row>
    <row r="2071" spans="1:7" ht="18">
      <c r="A2071" s="461"/>
      <c r="B2071" s="347"/>
      <c r="C2071" s="344"/>
      <c r="D2071" s="344"/>
      <c r="E2071" s="344"/>
      <c r="F2071" s="344"/>
      <c r="G2071" s="344"/>
    </row>
    <row r="2072" spans="1:7" ht="18">
      <c r="A2072" s="461"/>
      <c r="B2072" s="347"/>
      <c r="C2072" s="344"/>
      <c r="D2072" s="344"/>
      <c r="E2072" s="344"/>
      <c r="F2072" s="344"/>
      <c r="G2072" s="344"/>
    </row>
    <row r="2073" spans="1:7" ht="18">
      <c r="A2073" s="461"/>
      <c r="B2073" s="347"/>
      <c r="C2073" s="344"/>
      <c r="D2073" s="344"/>
      <c r="E2073" s="344"/>
      <c r="F2073" s="344"/>
      <c r="G2073" s="344"/>
    </row>
    <row r="2074" spans="1:7" ht="18">
      <c r="A2074" s="461"/>
      <c r="B2074" s="347"/>
      <c r="C2074" s="344"/>
      <c r="D2074" s="344"/>
      <c r="E2074" s="344"/>
      <c r="F2074" s="344"/>
      <c r="G2074" s="344"/>
    </row>
    <row r="2075" spans="1:7" ht="18">
      <c r="A2075" s="461"/>
      <c r="B2075" s="347"/>
      <c r="C2075" s="344"/>
      <c r="D2075" s="344"/>
      <c r="E2075" s="344"/>
      <c r="F2075" s="344"/>
      <c r="G2075" s="344"/>
    </row>
    <row r="2076" spans="1:7" ht="18">
      <c r="A2076" s="461"/>
      <c r="B2076" s="347"/>
      <c r="C2076" s="344"/>
      <c r="D2076" s="344"/>
      <c r="E2076" s="344"/>
      <c r="F2076" s="344"/>
      <c r="G2076" s="344"/>
    </row>
    <row r="2077" spans="1:7" ht="18">
      <c r="A2077" s="461"/>
      <c r="B2077" s="347"/>
      <c r="C2077" s="344"/>
      <c r="D2077" s="344"/>
      <c r="E2077" s="344"/>
      <c r="F2077" s="344"/>
      <c r="G2077" s="344"/>
    </row>
    <row r="2078" spans="1:7" ht="18">
      <c r="A2078" s="461"/>
      <c r="B2078" s="347"/>
      <c r="C2078" s="344"/>
      <c r="D2078" s="344"/>
      <c r="E2078" s="344"/>
      <c r="F2078" s="344"/>
      <c r="G2078" s="344"/>
    </row>
    <row r="2079" spans="1:7" ht="18">
      <c r="A2079" s="461"/>
      <c r="B2079" s="347"/>
      <c r="C2079" s="344"/>
      <c r="D2079" s="344"/>
      <c r="E2079" s="344"/>
      <c r="F2079" s="344"/>
      <c r="G2079" s="344"/>
    </row>
    <row r="2080" spans="1:7" ht="18">
      <c r="A2080" s="461"/>
      <c r="B2080" s="347"/>
      <c r="C2080" s="344"/>
      <c r="D2080" s="344"/>
      <c r="E2080" s="344"/>
      <c r="F2080" s="344"/>
      <c r="G2080" s="344"/>
    </row>
    <row r="2081" spans="1:7" ht="18">
      <c r="A2081" s="461"/>
      <c r="B2081" s="347"/>
      <c r="C2081" s="344"/>
      <c r="D2081" s="344"/>
      <c r="E2081" s="344"/>
      <c r="F2081" s="344"/>
      <c r="G2081" s="344"/>
    </row>
    <row r="2082" spans="1:7" ht="18">
      <c r="A2082" s="461"/>
      <c r="B2082" s="347"/>
      <c r="C2082" s="344"/>
      <c r="D2082" s="344"/>
      <c r="E2082" s="344"/>
      <c r="F2082" s="344"/>
      <c r="G2082" s="344"/>
    </row>
    <row r="2083" spans="1:7" ht="18">
      <c r="A2083" s="461"/>
      <c r="B2083" s="347"/>
      <c r="C2083" s="344"/>
      <c r="D2083" s="344"/>
      <c r="E2083" s="344"/>
      <c r="F2083" s="344"/>
      <c r="G2083" s="344"/>
    </row>
    <row r="2084" spans="1:7" ht="18">
      <c r="A2084" s="461"/>
      <c r="B2084" s="347"/>
      <c r="C2084" s="344"/>
      <c r="D2084" s="344"/>
      <c r="E2084" s="344"/>
      <c r="F2084" s="344"/>
      <c r="G2084" s="344"/>
    </row>
    <row r="2085" spans="1:7" ht="18">
      <c r="A2085" s="461"/>
      <c r="B2085" s="347"/>
      <c r="C2085" s="344"/>
      <c r="D2085" s="344"/>
      <c r="E2085" s="344"/>
      <c r="F2085" s="344"/>
      <c r="G2085" s="344"/>
    </row>
    <row r="2086" spans="1:7" ht="18">
      <c r="A2086" s="461"/>
      <c r="B2086" s="347"/>
      <c r="C2086" s="344"/>
      <c r="D2086" s="344"/>
      <c r="E2086" s="344"/>
      <c r="F2086" s="344"/>
      <c r="G2086" s="344"/>
    </row>
    <row r="2087" spans="1:7" ht="18">
      <c r="A2087" s="461"/>
      <c r="B2087" s="347"/>
      <c r="C2087" s="344"/>
      <c r="D2087" s="344"/>
      <c r="E2087" s="344"/>
      <c r="F2087" s="344"/>
      <c r="G2087" s="344"/>
    </row>
    <row r="2088" spans="1:7" ht="18">
      <c r="A2088" s="461"/>
      <c r="B2088" s="347"/>
      <c r="C2088" s="344"/>
      <c r="D2088" s="344"/>
      <c r="E2088" s="344"/>
      <c r="F2088" s="344"/>
      <c r="G2088" s="344"/>
    </row>
    <row r="2089" spans="1:7" ht="18">
      <c r="A2089" s="461"/>
      <c r="B2089" s="347"/>
      <c r="C2089" s="344"/>
      <c r="D2089" s="344"/>
      <c r="E2089" s="344"/>
      <c r="F2089" s="344"/>
      <c r="G2089" s="344"/>
    </row>
    <row r="2090" spans="1:7" ht="18">
      <c r="A2090" s="461"/>
      <c r="B2090" s="347"/>
      <c r="C2090" s="344"/>
      <c r="D2090" s="344"/>
      <c r="E2090" s="344"/>
      <c r="F2090" s="344"/>
      <c r="G2090" s="344"/>
    </row>
    <row r="2091" spans="1:7" ht="18">
      <c r="A2091" s="461"/>
      <c r="B2091" s="347"/>
      <c r="C2091" s="344"/>
      <c r="D2091" s="344"/>
      <c r="E2091" s="344"/>
      <c r="F2091" s="344"/>
      <c r="G2091" s="344"/>
    </row>
    <row r="2092" spans="1:7" ht="18">
      <c r="A2092" s="461"/>
      <c r="B2092" s="347"/>
      <c r="C2092" s="344"/>
      <c r="D2092" s="344"/>
      <c r="E2092" s="344"/>
      <c r="F2092" s="344"/>
      <c r="G2092" s="344"/>
    </row>
    <row r="2093" spans="1:7" ht="18">
      <c r="A2093" s="461"/>
      <c r="B2093" s="347"/>
      <c r="C2093" s="344"/>
      <c r="D2093" s="344"/>
      <c r="E2093" s="344"/>
      <c r="F2093" s="344"/>
      <c r="G2093" s="344"/>
    </row>
    <row r="2094" spans="1:7" ht="18">
      <c r="A2094" s="461"/>
      <c r="B2094" s="347"/>
      <c r="C2094" s="344"/>
      <c r="D2094" s="344"/>
      <c r="E2094" s="344"/>
      <c r="F2094" s="344"/>
      <c r="G2094" s="344"/>
    </row>
    <row r="2095" spans="1:7" ht="18">
      <c r="A2095" s="461"/>
      <c r="B2095" s="347"/>
      <c r="C2095" s="344"/>
      <c r="D2095" s="344"/>
      <c r="E2095" s="344"/>
      <c r="F2095" s="344"/>
      <c r="G2095" s="344"/>
    </row>
    <row r="2096" spans="1:7" ht="18">
      <c r="A2096" s="461"/>
      <c r="B2096" s="347"/>
      <c r="C2096" s="344"/>
      <c r="D2096" s="344"/>
      <c r="E2096" s="344"/>
      <c r="F2096" s="344"/>
      <c r="G2096" s="344"/>
    </row>
    <row r="2097" spans="1:7" ht="18">
      <c r="A2097" s="461"/>
      <c r="B2097" s="347"/>
      <c r="C2097" s="344"/>
      <c r="D2097" s="344"/>
      <c r="E2097" s="344"/>
      <c r="F2097" s="344"/>
      <c r="G2097" s="344"/>
    </row>
    <row r="2098" spans="1:7" ht="18">
      <c r="A2098" s="461"/>
      <c r="B2098" s="347"/>
      <c r="C2098" s="344"/>
      <c r="D2098" s="344"/>
      <c r="E2098" s="344"/>
      <c r="F2098" s="344"/>
      <c r="G2098" s="344"/>
    </row>
    <row r="2099" spans="1:7" ht="18">
      <c r="A2099" s="461"/>
      <c r="B2099" s="347"/>
      <c r="C2099" s="344"/>
      <c r="D2099" s="344"/>
      <c r="E2099" s="344"/>
      <c r="F2099" s="344"/>
      <c r="G2099" s="344"/>
    </row>
    <row r="2100" spans="1:7" ht="18">
      <c r="A2100" s="461"/>
      <c r="B2100" s="347"/>
      <c r="C2100" s="344"/>
      <c r="D2100" s="344"/>
      <c r="E2100" s="344"/>
      <c r="F2100" s="344"/>
      <c r="G2100" s="344"/>
    </row>
    <row r="2101" spans="1:7" ht="18">
      <c r="A2101" s="461"/>
      <c r="B2101" s="347"/>
      <c r="C2101" s="344"/>
      <c r="D2101" s="344"/>
      <c r="E2101" s="344"/>
      <c r="F2101" s="344"/>
      <c r="G2101" s="344"/>
    </row>
    <row r="2102" spans="1:7" ht="18">
      <c r="A2102" s="461"/>
      <c r="B2102" s="347"/>
      <c r="C2102" s="344"/>
      <c r="D2102" s="344"/>
      <c r="E2102" s="344"/>
      <c r="F2102" s="344"/>
      <c r="G2102" s="344"/>
    </row>
    <row r="2103" spans="1:7" ht="18">
      <c r="A2103" s="461"/>
      <c r="B2103" s="347"/>
      <c r="C2103" s="344"/>
      <c r="D2103" s="344"/>
      <c r="E2103" s="344"/>
      <c r="F2103" s="344"/>
      <c r="G2103" s="344"/>
    </row>
    <row r="2104" spans="1:7" ht="18">
      <c r="A2104" s="461"/>
      <c r="B2104" s="347"/>
      <c r="C2104" s="344"/>
      <c r="D2104" s="344"/>
      <c r="E2104" s="344"/>
      <c r="F2104" s="344"/>
      <c r="G2104" s="344"/>
    </row>
    <row r="2105" spans="1:7" ht="18">
      <c r="A2105" s="461"/>
      <c r="B2105" s="347"/>
      <c r="C2105" s="344"/>
      <c r="D2105" s="344"/>
      <c r="E2105" s="344"/>
      <c r="F2105" s="344"/>
      <c r="G2105" s="344"/>
    </row>
    <row r="2106" spans="1:7" ht="18">
      <c r="A2106" s="461"/>
      <c r="B2106" s="347"/>
      <c r="C2106" s="344"/>
      <c r="D2106" s="344"/>
      <c r="E2106" s="344"/>
      <c r="F2106" s="344"/>
      <c r="G2106" s="344"/>
    </row>
    <row r="2107" spans="1:7" ht="18">
      <c r="A2107" s="461"/>
      <c r="B2107" s="347"/>
      <c r="C2107" s="344"/>
      <c r="D2107" s="344"/>
      <c r="E2107" s="344"/>
      <c r="F2107" s="344"/>
      <c r="G2107" s="344"/>
    </row>
    <row r="2108" spans="1:7" ht="18">
      <c r="A2108" s="461"/>
      <c r="B2108" s="347"/>
      <c r="C2108" s="344"/>
      <c r="D2108" s="344"/>
      <c r="E2108" s="344"/>
      <c r="F2108" s="344"/>
      <c r="G2108" s="344"/>
    </row>
    <row r="2109" spans="1:7" ht="18">
      <c r="A2109" s="461"/>
      <c r="B2109" s="347"/>
      <c r="C2109" s="344"/>
      <c r="D2109" s="344"/>
      <c r="E2109" s="344"/>
      <c r="F2109" s="344"/>
      <c r="G2109" s="344"/>
    </row>
    <row r="2110" spans="1:7" ht="18">
      <c r="A2110" s="461"/>
      <c r="B2110" s="347"/>
      <c r="C2110" s="344"/>
      <c r="D2110" s="344"/>
      <c r="E2110" s="344"/>
      <c r="F2110" s="344"/>
      <c r="G2110" s="344"/>
    </row>
    <row r="2111" spans="1:7" ht="18">
      <c r="A2111" s="461"/>
      <c r="B2111" s="347"/>
      <c r="C2111" s="344"/>
      <c r="D2111" s="344"/>
      <c r="E2111" s="344"/>
      <c r="F2111" s="344"/>
      <c r="G2111" s="344"/>
    </row>
    <row r="2112" spans="1:7" ht="18">
      <c r="A2112" s="461"/>
      <c r="B2112" s="347"/>
      <c r="C2112" s="344"/>
      <c r="D2112" s="344"/>
      <c r="E2112" s="344"/>
      <c r="F2112" s="344"/>
      <c r="G2112" s="344"/>
    </row>
    <row r="2113" spans="1:7" ht="18">
      <c r="A2113" s="461"/>
      <c r="B2113" s="347"/>
      <c r="C2113" s="344"/>
      <c r="D2113" s="344"/>
      <c r="E2113" s="344"/>
      <c r="F2113" s="344"/>
      <c r="G2113" s="344"/>
    </row>
    <row r="2114" spans="1:7" ht="18">
      <c r="A2114" s="461"/>
      <c r="B2114" s="347"/>
      <c r="C2114" s="344"/>
      <c r="D2114" s="344"/>
      <c r="E2114" s="344"/>
      <c r="F2114" s="344"/>
      <c r="G2114" s="344"/>
    </row>
    <row r="2115" spans="1:7" ht="18">
      <c r="A2115" s="461"/>
      <c r="B2115" s="347"/>
      <c r="C2115" s="344"/>
      <c r="D2115" s="344"/>
      <c r="E2115" s="344"/>
      <c r="F2115" s="344"/>
      <c r="G2115" s="344"/>
    </row>
    <row r="2116" spans="1:7" ht="18">
      <c r="A2116" s="461"/>
      <c r="B2116" s="347"/>
      <c r="C2116" s="344"/>
      <c r="D2116" s="344"/>
      <c r="E2116" s="344"/>
      <c r="F2116" s="344"/>
      <c r="G2116" s="344"/>
    </row>
    <row r="2117" spans="1:7" ht="18">
      <c r="A2117" s="461"/>
      <c r="B2117" s="347"/>
      <c r="C2117" s="344"/>
      <c r="D2117" s="344"/>
      <c r="E2117" s="344"/>
      <c r="F2117" s="344"/>
      <c r="G2117" s="344"/>
    </row>
    <row r="2118" spans="1:7" ht="18">
      <c r="A2118" s="461"/>
      <c r="B2118" s="347"/>
      <c r="C2118" s="344"/>
      <c r="D2118" s="344"/>
      <c r="E2118" s="344"/>
      <c r="F2118" s="344"/>
      <c r="G2118" s="344"/>
    </row>
    <row r="2119" spans="1:7" ht="18">
      <c r="A2119" s="461"/>
      <c r="B2119" s="347"/>
      <c r="C2119" s="344"/>
      <c r="D2119" s="344"/>
      <c r="E2119" s="344"/>
      <c r="F2119" s="344"/>
      <c r="G2119" s="344"/>
    </row>
    <row r="2120" spans="1:7" ht="18">
      <c r="A2120" s="461"/>
      <c r="B2120" s="347"/>
      <c r="C2120" s="344"/>
      <c r="D2120" s="344"/>
      <c r="E2120" s="344"/>
      <c r="F2120" s="344"/>
      <c r="G2120" s="344"/>
    </row>
    <row r="2121" spans="1:7" ht="18">
      <c r="A2121" s="461"/>
      <c r="B2121" s="347"/>
      <c r="C2121" s="344"/>
      <c r="D2121" s="344"/>
      <c r="E2121" s="344"/>
      <c r="F2121" s="344"/>
      <c r="G2121" s="344"/>
    </row>
    <row r="2122" spans="1:7" ht="18">
      <c r="A2122" s="461"/>
      <c r="B2122" s="347"/>
      <c r="C2122" s="344"/>
      <c r="D2122" s="344"/>
      <c r="E2122" s="344"/>
      <c r="F2122" s="344"/>
      <c r="G2122" s="344"/>
    </row>
    <row r="2123" spans="1:7" ht="18">
      <c r="A2123" s="461"/>
      <c r="B2123" s="347"/>
      <c r="C2123" s="344"/>
      <c r="D2123" s="344"/>
      <c r="E2123" s="344"/>
      <c r="F2123" s="344"/>
      <c r="G2123" s="344"/>
    </row>
    <row r="2124" spans="1:7" ht="18">
      <c r="A2124" s="461"/>
      <c r="B2124" s="347"/>
      <c r="C2124" s="344"/>
      <c r="D2124" s="344"/>
      <c r="E2124" s="344"/>
      <c r="F2124" s="344"/>
      <c r="G2124" s="344"/>
    </row>
    <row r="2125" spans="1:7" ht="18">
      <c r="A2125" s="461"/>
      <c r="B2125" s="347"/>
      <c r="C2125" s="344"/>
      <c r="D2125" s="344"/>
      <c r="E2125" s="344"/>
      <c r="F2125" s="344"/>
      <c r="G2125" s="344"/>
    </row>
    <row r="2126" spans="1:7" ht="18">
      <c r="A2126" s="461"/>
      <c r="B2126" s="347"/>
      <c r="C2126" s="344"/>
      <c r="D2126" s="344"/>
      <c r="E2126" s="344"/>
      <c r="F2126" s="344"/>
      <c r="G2126" s="344"/>
    </row>
    <row r="2127" spans="1:7" ht="18">
      <c r="A2127" s="461"/>
      <c r="B2127" s="347"/>
      <c r="C2127" s="344"/>
      <c r="D2127" s="344"/>
      <c r="E2127" s="344"/>
      <c r="F2127" s="344"/>
      <c r="G2127" s="344"/>
    </row>
    <row r="2128" spans="1:7" ht="18">
      <c r="A2128" s="461"/>
      <c r="B2128" s="347"/>
      <c r="C2128" s="344"/>
      <c r="D2128" s="344"/>
      <c r="E2128" s="344"/>
      <c r="F2128" s="344"/>
      <c r="G2128" s="344"/>
    </row>
    <row r="2129" spans="1:7" ht="18">
      <c r="A2129" s="461"/>
      <c r="B2129" s="347"/>
      <c r="C2129" s="344"/>
      <c r="D2129" s="344"/>
      <c r="E2129" s="344"/>
      <c r="F2129" s="344"/>
      <c r="G2129" s="344"/>
    </row>
    <row r="2130" spans="1:7" ht="18">
      <c r="A2130" s="461"/>
      <c r="B2130" s="347"/>
      <c r="C2130" s="344"/>
      <c r="D2130" s="344"/>
      <c r="E2130" s="344"/>
      <c r="F2130" s="344"/>
      <c r="G2130" s="344"/>
    </row>
    <row r="2131" spans="1:7" ht="18">
      <c r="A2131" s="461"/>
      <c r="B2131" s="347"/>
      <c r="C2131" s="344"/>
      <c r="D2131" s="344"/>
      <c r="E2131" s="344"/>
      <c r="F2131" s="344"/>
      <c r="G2131" s="344"/>
    </row>
    <row r="2132" spans="1:7" ht="18">
      <c r="A2132" s="461"/>
      <c r="B2132" s="347"/>
      <c r="C2132" s="344"/>
      <c r="D2132" s="344"/>
      <c r="E2132" s="344"/>
      <c r="F2132" s="344"/>
      <c r="G2132" s="344"/>
    </row>
    <row r="2133" spans="1:7" ht="18">
      <c r="A2133" s="461"/>
      <c r="B2133" s="347"/>
      <c r="C2133" s="344"/>
      <c r="D2133" s="344"/>
      <c r="E2133" s="344"/>
      <c r="F2133" s="344"/>
      <c r="G2133" s="344"/>
    </row>
    <row r="2134" spans="1:7" ht="18">
      <c r="A2134" s="461"/>
      <c r="B2134" s="347"/>
      <c r="C2134" s="344"/>
      <c r="D2134" s="344"/>
      <c r="E2134" s="344"/>
      <c r="F2134" s="344"/>
      <c r="G2134" s="344"/>
    </row>
    <row r="2135" spans="1:7" ht="18">
      <c r="A2135" s="461"/>
      <c r="B2135" s="347"/>
      <c r="C2135" s="344"/>
      <c r="D2135" s="344"/>
      <c r="E2135" s="344"/>
      <c r="F2135" s="344"/>
      <c r="G2135" s="344"/>
    </row>
    <row r="2136" spans="1:7" ht="18">
      <c r="A2136" s="461"/>
      <c r="B2136" s="347"/>
      <c r="C2136" s="344"/>
      <c r="D2136" s="344"/>
      <c r="E2136" s="344"/>
      <c r="F2136" s="344"/>
      <c r="G2136" s="344"/>
    </row>
    <row r="2137" spans="1:7" ht="18">
      <c r="A2137" s="461"/>
      <c r="B2137" s="347"/>
      <c r="C2137" s="344"/>
      <c r="D2137" s="344"/>
      <c r="E2137" s="344"/>
      <c r="F2137" s="344"/>
      <c r="G2137" s="344"/>
    </row>
    <row r="2138" spans="1:7" ht="18">
      <c r="A2138" s="461"/>
      <c r="B2138" s="347"/>
      <c r="C2138" s="344"/>
      <c r="D2138" s="344"/>
      <c r="E2138" s="344"/>
      <c r="F2138" s="344"/>
      <c r="G2138" s="344"/>
    </row>
    <row r="2139" spans="1:7" ht="18">
      <c r="A2139" s="461"/>
      <c r="B2139" s="347"/>
      <c r="C2139" s="344"/>
      <c r="D2139" s="344"/>
      <c r="E2139" s="344"/>
      <c r="F2139" s="344"/>
      <c r="G2139" s="344"/>
    </row>
    <row r="2140" spans="1:7" ht="18">
      <c r="A2140" s="461"/>
      <c r="B2140" s="347"/>
      <c r="C2140" s="344"/>
      <c r="D2140" s="344"/>
      <c r="E2140" s="344"/>
      <c r="F2140" s="344"/>
      <c r="G2140" s="344"/>
    </row>
    <row r="2141" spans="1:7" ht="18">
      <c r="A2141" s="461"/>
      <c r="B2141" s="347"/>
      <c r="C2141" s="344"/>
      <c r="D2141" s="344"/>
      <c r="E2141" s="344"/>
      <c r="F2141" s="344"/>
      <c r="G2141" s="344"/>
    </row>
    <row r="2142" spans="1:7" ht="18">
      <c r="A2142" s="461"/>
      <c r="B2142" s="347"/>
      <c r="C2142" s="344"/>
      <c r="D2142" s="344"/>
      <c r="E2142" s="344"/>
      <c r="F2142" s="344"/>
      <c r="G2142" s="344"/>
    </row>
    <row r="2143" spans="1:7" ht="18">
      <c r="A2143" s="461"/>
      <c r="B2143" s="347"/>
      <c r="C2143" s="344"/>
      <c r="D2143" s="344"/>
      <c r="E2143" s="344"/>
      <c r="F2143" s="344"/>
      <c r="G2143" s="344"/>
    </row>
    <row r="2144" spans="1:7" ht="18">
      <c r="A2144" s="461"/>
      <c r="B2144" s="347"/>
      <c r="C2144" s="344"/>
      <c r="D2144" s="344"/>
      <c r="E2144" s="344"/>
      <c r="F2144" s="344"/>
      <c r="G2144" s="344"/>
    </row>
    <row r="2145" spans="1:7" ht="18">
      <c r="A2145" s="461"/>
      <c r="B2145" s="347"/>
      <c r="C2145" s="344"/>
      <c r="D2145" s="344"/>
      <c r="E2145" s="344"/>
      <c r="F2145" s="344"/>
      <c r="G2145" s="344"/>
    </row>
    <row r="2146" spans="1:7" ht="18">
      <c r="A2146" s="461"/>
      <c r="B2146" s="347"/>
      <c r="C2146" s="344"/>
      <c r="D2146" s="344"/>
      <c r="E2146" s="344"/>
      <c r="F2146" s="344"/>
      <c r="G2146" s="344"/>
    </row>
    <row r="2147" spans="1:7" ht="18">
      <c r="A2147" s="461"/>
      <c r="B2147" s="347"/>
      <c r="C2147" s="344"/>
      <c r="D2147" s="344"/>
      <c r="E2147" s="344"/>
      <c r="F2147" s="344"/>
      <c r="G2147" s="344"/>
    </row>
    <row r="2148" spans="1:7" ht="18">
      <c r="A2148" s="461"/>
      <c r="B2148" s="347"/>
      <c r="C2148" s="344"/>
      <c r="D2148" s="344"/>
      <c r="E2148" s="344"/>
      <c r="F2148" s="344"/>
      <c r="G2148" s="344"/>
    </row>
    <row r="2149" spans="1:7" ht="18">
      <c r="A2149" s="461"/>
      <c r="B2149" s="347"/>
      <c r="C2149" s="344"/>
      <c r="D2149" s="344"/>
      <c r="E2149" s="344"/>
      <c r="F2149" s="344"/>
      <c r="G2149" s="344"/>
    </row>
    <row r="2150" spans="1:7" ht="18">
      <c r="A2150" s="461"/>
      <c r="B2150" s="347"/>
      <c r="C2150" s="344"/>
      <c r="D2150" s="344"/>
      <c r="E2150" s="344"/>
      <c r="F2150" s="344"/>
      <c r="G2150" s="344"/>
    </row>
    <row r="2151" spans="1:7" ht="18">
      <c r="A2151" s="461"/>
      <c r="B2151" s="347"/>
      <c r="C2151" s="344"/>
      <c r="D2151" s="344"/>
      <c r="E2151" s="344"/>
      <c r="F2151" s="344"/>
      <c r="G2151" s="344"/>
    </row>
    <row r="2152" spans="1:7" ht="18">
      <c r="A2152" s="461"/>
      <c r="B2152" s="347"/>
      <c r="C2152" s="344"/>
      <c r="D2152" s="344"/>
      <c r="E2152" s="344"/>
      <c r="F2152" s="344"/>
      <c r="G2152" s="344"/>
    </row>
    <row r="2153" spans="1:7" ht="18">
      <c r="A2153" s="461"/>
      <c r="B2153" s="347"/>
      <c r="C2153" s="344"/>
      <c r="D2153" s="344"/>
      <c r="E2153" s="344"/>
      <c r="F2153" s="344"/>
      <c r="G2153" s="344"/>
    </row>
    <row r="2154" spans="1:7" ht="18">
      <c r="A2154" s="461"/>
      <c r="B2154" s="347"/>
      <c r="C2154" s="344"/>
      <c r="D2154" s="344"/>
      <c r="E2154" s="344"/>
      <c r="F2154" s="344"/>
      <c r="G2154" s="344"/>
    </row>
    <row r="2155" spans="1:7" ht="18">
      <c r="A2155" s="461"/>
      <c r="B2155" s="347"/>
      <c r="C2155" s="344"/>
      <c r="D2155" s="344"/>
      <c r="E2155" s="344"/>
      <c r="F2155" s="344"/>
      <c r="G2155" s="344"/>
    </row>
    <row r="2156" spans="1:7" ht="18">
      <c r="A2156" s="461"/>
      <c r="B2156" s="347"/>
      <c r="C2156" s="344"/>
      <c r="D2156" s="344"/>
      <c r="E2156" s="344"/>
      <c r="F2156" s="344"/>
      <c r="G2156" s="344"/>
    </row>
    <row r="2157" spans="1:7" ht="18">
      <c r="A2157" s="461"/>
      <c r="B2157" s="347"/>
      <c r="C2157" s="344"/>
      <c r="D2157" s="344"/>
      <c r="E2157" s="344"/>
      <c r="F2157" s="344"/>
      <c r="G2157" s="344"/>
    </row>
    <row r="2158" spans="1:7" ht="18">
      <c r="A2158" s="461"/>
      <c r="B2158" s="347"/>
      <c r="C2158" s="344"/>
      <c r="D2158" s="344"/>
      <c r="E2158" s="344"/>
      <c r="F2158" s="344"/>
      <c r="G2158" s="344"/>
    </row>
    <row r="2159" spans="1:7" ht="18">
      <c r="A2159" s="461"/>
      <c r="B2159" s="347"/>
      <c r="C2159" s="344"/>
      <c r="D2159" s="344"/>
      <c r="E2159" s="344"/>
      <c r="F2159" s="344"/>
      <c r="G2159" s="344"/>
    </row>
    <row r="2160" spans="1:7" ht="18">
      <c r="A2160" s="461"/>
      <c r="B2160" s="347"/>
      <c r="C2160" s="344"/>
      <c r="D2160" s="344"/>
      <c r="E2160" s="344"/>
      <c r="F2160" s="344"/>
      <c r="G2160" s="344"/>
    </row>
    <row r="2161" spans="1:7" ht="18">
      <c r="A2161" s="461"/>
      <c r="B2161" s="347"/>
      <c r="C2161" s="344"/>
      <c r="D2161" s="344"/>
      <c r="E2161" s="344"/>
      <c r="F2161" s="344"/>
      <c r="G2161" s="344"/>
    </row>
    <row r="2162" spans="1:7" ht="18">
      <c r="A2162" s="461"/>
      <c r="B2162" s="347"/>
      <c r="C2162" s="344"/>
      <c r="D2162" s="344"/>
      <c r="E2162" s="344"/>
      <c r="F2162" s="344"/>
      <c r="G2162" s="344"/>
    </row>
    <row r="2163" spans="1:7" ht="18">
      <c r="A2163" s="461"/>
      <c r="B2163" s="347"/>
      <c r="C2163" s="344"/>
      <c r="D2163" s="344"/>
      <c r="E2163" s="344"/>
      <c r="F2163" s="344"/>
      <c r="G2163" s="344"/>
    </row>
    <row r="2164" spans="1:7" ht="18">
      <c r="A2164" s="461"/>
      <c r="B2164" s="347"/>
      <c r="C2164" s="344"/>
      <c r="D2164" s="344"/>
      <c r="E2164" s="344"/>
      <c r="F2164" s="344"/>
      <c r="G2164" s="344"/>
    </row>
    <row r="2165" spans="1:7" ht="18">
      <c r="A2165" s="461"/>
      <c r="B2165" s="347"/>
      <c r="C2165" s="344"/>
      <c r="D2165" s="344"/>
      <c r="E2165" s="344"/>
      <c r="F2165" s="344"/>
      <c r="G2165" s="344"/>
    </row>
    <row r="2166" spans="1:7" ht="18">
      <c r="A2166" s="461"/>
      <c r="B2166" s="347"/>
      <c r="C2166" s="344"/>
      <c r="D2166" s="344"/>
      <c r="E2166" s="344"/>
      <c r="F2166" s="344"/>
      <c r="G2166" s="344"/>
    </row>
    <row r="2167" spans="1:7" ht="18">
      <c r="A2167" s="461"/>
      <c r="B2167" s="347"/>
      <c r="C2167" s="344"/>
      <c r="D2167" s="344"/>
      <c r="E2167" s="344"/>
      <c r="F2167" s="344"/>
      <c r="G2167" s="344"/>
    </row>
    <row r="2168" spans="1:7" ht="18">
      <c r="A2168" s="461"/>
      <c r="B2168" s="347"/>
      <c r="C2168" s="344"/>
      <c r="D2168" s="344"/>
      <c r="E2168" s="344"/>
      <c r="F2168" s="344"/>
      <c r="G2168" s="344"/>
    </row>
    <row r="2169" spans="1:7" ht="18">
      <c r="A2169" s="461"/>
      <c r="B2169" s="347"/>
      <c r="C2169" s="344"/>
      <c r="D2169" s="344"/>
      <c r="E2169" s="344"/>
      <c r="F2169" s="344"/>
      <c r="G2169" s="344"/>
    </row>
    <row r="2170" spans="1:7" ht="18">
      <c r="A2170" s="461"/>
      <c r="B2170" s="347"/>
      <c r="C2170" s="344"/>
      <c r="D2170" s="344"/>
      <c r="E2170" s="344"/>
      <c r="F2170" s="344"/>
      <c r="G2170" s="344"/>
    </row>
    <row r="2171" spans="1:7" ht="18">
      <c r="A2171" s="461"/>
      <c r="B2171" s="347"/>
      <c r="C2171" s="344"/>
      <c r="D2171" s="344"/>
      <c r="E2171" s="344"/>
      <c r="F2171" s="344"/>
      <c r="G2171" s="344"/>
    </row>
    <row r="2172" spans="1:7" ht="18">
      <c r="A2172" s="461"/>
      <c r="B2172" s="347"/>
      <c r="C2172" s="344"/>
      <c r="D2172" s="344"/>
      <c r="E2172" s="344"/>
      <c r="F2172" s="344"/>
      <c r="G2172" s="344"/>
    </row>
    <row r="2173" spans="1:7" ht="18">
      <c r="A2173" s="461"/>
      <c r="B2173" s="347"/>
      <c r="C2173" s="344"/>
      <c r="D2173" s="344"/>
      <c r="E2173" s="344"/>
      <c r="F2173" s="344"/>
      <c r="G2173" s="344"/>
    </row>
    <row r="2174" spans="1:7" ht="18">
      <c r="A2174" s="461"/>
      <c r="B2174" s="347"/>
      <c r="C2174" s="344"/>
      <c r="D2174" s="344"/>
      <c r="E2174" s="344"/>
      <c r="F2174" s="344"/>
      <c r="G2174" s="344"/>
    </row>
    <row r="2175" spans="1:7" ht="18">
      <c r="A2175" s="461"/>
      <c r="B2175" s="347"/>
      <c r="C2175" s="344"/>
      <c r="D2175" s="344"/>
      <c r="E2175" s="344"/>
      <c r="F2175" s="344"/>
      <c r="G2175" s="344"/>
    </row>
    <row r="2176" spans="1:7" ht="18">
      <c r="A2176" s="461"/>
      <c r="B2176" s="347"/>
      <c r="C2176" s="344"/>
      <c r="D2176" s="344"/>
      <c r="E2176" s="344"/>
      <c r="F2176" s="344"/>
      <c r="G2176" s="344"/>
    </row>
    <row r="2177" spans="1:7" ht="18">
      <c r="A2177" s="461"/>
      <c r="B2177" s="347"/>
      <c r="C2177" s="344"/>
      <c r="D2177" s="344"/>
      <c r="E2177" s="344"/>
      <c r="F2177" s="344"/>
      <c r="G2177" s="344"/>
    </row>
    <row r="2178" spans="1:7" ht="18">
      <c r="A2178" s="461"/>
      <c r="B2178" s="347"/>
      <c r="C2178" s="344"/>
      <c r="D2178" s="344"/>
      <c r="E2178" s="344"/>
      <c r="F2178" s="344"/>
      <c r="G2178" s="344"/>
    </row>
    <row r="2179" spans="1:7" ht="18">
      <c r="A2179" s="461"/>
      <c r="B2179" s="347"/>
      <c r="C2179" s="344"/>
      <c r="D2179" s="344"/>
      <c r="E2179" s="344"/>
      <c r="F2179" s="344"/>
      <c r="G2179" s="344"/>
    </row>
    <row r="2180" spans="1:7" ht="18">
      <c r="A2180" s="461"/>
      <c r="B2180" s="347"/>
      <c r="C2180" s="344"/>
      <c r="D2180" s="344"/>
      <c r="E2180" s="344"/>
      <c r="F2180" s="344"/>
      <c r="G2180" s="344"/>
    </row>
    <row r="2181" spans="1:7" ht="18">
      <c r="A2181" s="461"/>
      <c r="B2181" s="347"/>
      <c r="C2181" s="344"/>
      <c r="D2181" s="344"/>
      <c r="E2181" s="344"/>
      <c r="F2181" s="344"/>
      <c r="G2181" s="344"/>
    </row>
    <row r="2182" spans="1:7" ht="18">
      <c r="A2182" s="461"/>
      <c r="B2182" s="347"/>
      <c r="C2182" s="344"/>
      <c r="D2182" s="344"/>
      <c r="E2182" s="344"/>
      <c r="F2182" s="344"/>
      <c r="G2182" s="344"/>
    </row>
    <row r="2183" spans="1:7" ht="18">
      <c r="A2183" s="461"/>
      <c r="B2183" s="347"/>
      <c r="C2183" s="344"/>
      <c r="D2183" s="344"/>
      <c r="E2183" s="344"/>
      <c r="F2183" s="344"/>
      <c r="G2183" s="344"/>
    </row>
    <row r="2184" spans="1:7" ht="18">
      <c r="A2184" s="461"/>
      <c r="B2184" s="347"/>
      <c r="C2184" s="344"/>
      <c r="D2184" s="344"/>
      <c r="E2184" s="344"/>
      <c r="F2184" s="344"/>
      <c r="G2184" s="344"/>
    </row>
    <row r="2185" spans="1:7" ht="18">
      <c r="A2185" s="461"/>
      <c r="B2185" s="347"/>
      <c r="C2185" s="344"/>
      <c r="D2185" s="344"/>
      <c r="E2185" s="344"/>
      <c r="F2185" s="344"/>
      <c r="G2185" s="344"/>
    </row>
    <row r="2186" spans="1:7" ht="18">
      <c r="A2186" s="461"/>
      <c r="B2186" s="347"/>
      <c r="C2186" s="344"/>
      <c r="D2186" s="344"/>
      <c r="E2186" s="344"/>
      <c r="F2186" s="344"/>
      <c r="G2186" s="344"/>
    </row>
    <row r="2187" spans="1:7" ht="18">
      <c r="A2187" s="461"/>
      <c r="B2187" s="347"/>
      <c r="C2187" s="344"/>
      <c r="D2187" s="344"/>
      <c r="E2187" s="344"/>
      <c r="F2187" s="344"/>
      <c r="G2187" s="344"/>
    </row>
    <row r="2188" spans="1:7" ht="18">
      <c r="A2188" s="461"/>
      <c r="B2188" s="347"/>
      <c r="C2188" s="344"/>
      <c r="D2188" s="344"/>
      <c r="E2188" s="344"/>
      <c r="F2188" s="344"/>
      <c r="G2188" s="344"/>
    </row>
    <row r="2189" spans="1:7" ht="18">
      <c r="A2189" s="461"/>
      <c r="B2189" s="347"/>
      <c r="C2189" s="344"/>
      <c r="D2189" s="344"/>
      <c r="E2189" s="344"/>
      <c r="F2189" s="344"/>
      <c r="G2189" s="344"/>
    </row>
    <row r="2190" spans="1:7" ht="18">
      <c r="A2190" s="461"/>
      <c r="B2190" s="347"/>
      <c r="C2190" s="344"/>
      <c r="D2190" s="344"/>
      <c r="E2190" s="344"/>
      <c r="F2190" s="344"/>
      <c r="G2190" s="344"/>
    </row>
    <row r="2191" spans="1:7" ht="18">
      <c r="A2191" s="461"/>
      <c r="B2191" s="347"/>
      <c r="C2191" s="344"/>
      <c r="D2191" s="344"/>
      <c r="E2191" s="344"/>
      <c r="F2191" s="344"/>
      <c r="G2191" s="344"/>
    </row>
    <row r="2192" spans="1:7" ht="18">
      <c r="A2192" s="461"/>
      <c r="B2192" s="347"/>
      <c r="C2192" s="344"/>
      <c r="D2192" s="344"/>
      <c r="E2192" s="344"/>
      <c r="F2192" s="344"/>
      <c r="G2192" s="344"/>
    </row>
    <row r="2193" spans="1:7" ht="18">
      <c r="A2193" s="461"/>
      <c r="B2193" s="347"/>
      <c r="C2193" s="344"/>
      <c r="D2193" s="344"/>
      <c r="E2193" s="344"/>
      <c r="F2193" s="344"/>
      <c r="G2193" s="344"/>
    </row>
    <row r="2194" spans="1:7" ht="18">
      <c r="A2194" s="461"/>
      <c r="B2194" s="347"/>
      <c r="C2194" s="344"/>
      <c r="D2194" s="344"/>
      <c r="E2194" s="344"/>
      <c r="F2194" s="344"/>
      <c r="G2194" s="344"/>
    </row>
    <row r="2195" spans="1:7" ht="18">
      <c r="A2195" s="461"/>
      <c r="B2195" s="347"/>
      <c r="C2195" s="344"/>
      <c r="D2195" s="344"/>
      <c r="E2195" s="344"/>
      <c r="F2195" s="344"/>
      <c r="G2195" s="344"/>
    </row>
    <row r="2196" spans="1:7" ht="18">
      <c r="A2196" s="461"/>
      <c r="B2196" s="347"/>
      <c r="C2196" s="344"/>
      <c r="D2196" s="344"/>
      <c r="E2196" s="344"/>
      <c r="F2196" s="344"/>
      <c r="G2196" s="344"/>
    </row>
    <row r="2197" spans="1:7" ht="18">
      <c r="A2197" s="461"/>
      <c r="B2197" s="347"/>
      <c r="C2197" s="344"/>
      <c r="D2197" s="344"/>
      <c r="E2197" s="344"/>
      <c r="F2197" s="344"/>
      <c r="G2197" s="344"/>
    </row>
    <row r="2198" spans="1:7" ht="18">
      <c r="A2198" s="461"/>
      <c r="B2198" s="347"/>
      <c r="C2198" s="344"/>
      <c r="D2198" s="344"/>
      <c r="E2198" s="344"/>
      <c r="F2198" s="344"/>
      <c r="G2198" s="344"/>
    </row>
    <row r="2199" spans="1:7" ht="18">
      <c r="A2199" s="461"/>
      <c r="B2199" s="347"/>
      <c r="C2199" s="344"/>
      <c r="D2199" s="344"/>
      <c r="E2199" s="344"/>
      <c r="F2199" s="344"/>
      <c r="G2199" s="344"/>
    </row>
    <row r="2200" spans="1:7" ht="18">
      <c r="A2200" s="461"/>
      <c r="B2200" s="347"/>
      <c r="C2200" s="344"/>
      <c r="D2200" s="344"/>
      <c r="E2200" s="344"/>
      <c r="F2200" s="344"/>
      <c r="G2200" s="344"/>
    </row>
    <row r="2201" spans="1:7" ht="18">
      <c r="A2201" s="461"/>
      <c r="B2201" s="347"/>
      <c r="C2201" s="344"/>
      <c r="D2201" s="344"/>
      <c r="E2201" s="344"/>
      <c r="F2201" s="344"/>
      <c r="G2201" s="344"/>
    </row>
    <row r="2202" spans="1:7" ht="18">
      <c r="A2202" s="461"/>
      <c r="B2202" s="347"/>
      <c r="C2202" s="344"/>
      <c r="D2202" s="344"/>
      <c r="E2202" s="344"/>
      <c r="F2202" s="344"/>
      <c r="G2202" s="344"/>
    </row>
    <row r="2203" spans="1:7" ht="18">
      <c r="A2203" s="461"/>
      <c r="B2203" s="347"/>
      <c r="C2203" s="344"/>
      <c r="D2203" s="344"/>
      <c r="E2203" s="344"/>
      <c r="F2203" s="344"/>
      <c r="G2203" s="344"/>
    </row>
    <row r="2204" spans="1:7" ht="18">
      <c r="A2204" s="461"/>
      <c r="B2204" s="347"/>
      <c r="C2204" s="344"/>
      <c r="D2204" s="344"/>
      <c r="E2204" s="344"/>
      <c r="F2204" s="344"/>
      <c r="G2204" s="344"/>
    </row>
    <row r="2205" spans="1:7" ht="18">
      <c r="A2205" s="461"/>
      <c r="B2205" s="347"/>
      <c r="C2205" s="344"/>
      <c r="D2205" s="344"/>
      <c r="E2205" s="344"/>
      <c r="F2205" s="344"/>
      <c r="G2205" s="344"/>
    </row>
    <row r="2206" spans="1:7" ht="18">
      <c r="A2206" s="461"/>
      <c r="B2206" s="347"/>
      <c r="C2206" s="344"/>
      <c r="D2206" s="344"/>
      <c r="E2206" s="344"/>
      <c r="F2206" s="344"/>
      <c r="G2206" s="344"/>
    </row>
    <row r="2207" spans="1:7" ht="18">
      <c r="A2207" s="461"/>
      <c r="B2207" s="347"/>
      <c r="C2207" s="344"/>
      <c r="D2207" s="344"/>
      <c r="E2207" s="344"/>
      <c r="F2207" s="344"/>
      <c r="G2207" s="344"/>
    </row>
    <row r="2208" spans="1:7" ht="18">
      <c r="A2208" s="461"/>
      <c r="B2208" s="347"/>
      <c r="C2208" s="344"/>
      <c r="D2208" s="344"/>
      <c r="E2208" s="344"/>
      <c r="F2208" s="344"/>
      <c r="G2208" s="344"/>
    </row>
    <row r="2209" spans="1:7" ht="18">
      <c r="A2209" s="461"/>
      <c r="B2209" s="347"/>
      <c r="C2209" s="344"/>
      <c r="D2209" s="344"/>
      <c r="E2209" s="344"/>
      <c r="F2209" s="344"/>
      <c r="G2209" s="344"/>
    </row>
    <row r="2210" spans="1:7" ht="18">
      <c r="A2210" s="461"/>
      <c r="B2210" s="347"/>
      <c r="C2210" s="344"/>
      <c r="D2210" s="344"/>
      <c r="E2210" s="344"/>
      <c r="F2210" s="344"/>
      <c r="G2210" s="344"/>
    </row>
    <row r="2211" spans="1:7" ht="18">
      <c r="A2211" s="461"/>
      <c r="B2211" s="347"/>
      <c r="C2211" s="344"/>
      <c r="D2211" s="344"/>
      <c r="E2211" s="344"/>
      <c r="F2211" s="344"/>
      <c r="G2211" s="344"/>
    </row>
    <row r="2212" spans="1:7" ht="18">
      <c r="A2212" s="461"/>
      <c r="B2212" s="347"/>
      <c r="C2212" s="344"/>
      <c r="D2212" s="344"/>
      <c r="E2212" s="344"/>
      <c r="F2212" s="344"/>
      <c r="G2212" s="344"/>
    </row>
    <row r="2213" spans="1:7" ht="18">
      <c r="A2213" s="461"/>
      <c r="B2213" s="347"/>
      <c r="C2213" s="344"/>
      <c r="D2213" s="344"/>
      <c r="E2213" s="344"/>
      <c r="F2213" s="344"/>
      <c r="G2213" s="344"/>
    </row>
    <row r="2214" spans="1:7" ht="18">
      <c r="A2214" s="461"/>
      <c r="B2214" s="347"/>
      <c r="C2214" s="344"/>
      <c r="D2214" s="344"/>
      <c r="E2214" s="344"/>
      <c r="F2214" s="344"/>
      <c r="G2214" s="344"/>
    </row>
    <row r="2215" spans="1:7" ht="18">
      <c r="A2215" s="461"/>
      <c r="B2215" s="347"/>
      <c r="C2215" s="344"/>
      <c r="D2215" s="344"/>
      <c r="E2215" s="344"/>
      <c r="F2215" s="344"/>
      <c r="G2215" s="344"/>
    </row>
    <row r="2216" spans="1:7" ht="18">
      <c r="A2216" s="461"/>
      <c r="B2216" s="347"/>
      <c r="C2216" s="344"/>
      <c r="D2216" s="344"/>
      <c r="E2216" s="344"/>
      <c r="F2216" s="344"/>
      <c r="G2216" s="344"/>
    </row>
    <row r="2217" spans="1:7" ht="18">
      <c r="A2217" s="461"/>
      <c r="B2217" s="347"/>
      <c r="C2217" s="344"/>
      <c r="D2217" s="344"/>
      <c r="E2217" s="344"/>
      <c r="F2217" s="344"/>
      <c r="G2217" s="344"/>
    </row>
    <row r="2218" spans="1:7" ht="18">
      <c r="A2218" s="461"/>
      <c r="B2218" s="347"/>
      <c r="C2218" s="344"/>
      <c r="D2218" s="344"/>
      <c r="E2218" s="344"/>
      <c r="F2218" s="344"/>
      <c r="G2218" s="344"/>
    </row>
    <row r="2219" spans="1:7" ht="18">
      <c r="A2219" s="461"/>
      <c r="B2219" s="347"/>
      <c r="C2219" s="344"/>
      <c r="D2219" s="344"/>
      <c r="E2219" s="344"/>
      <c r="F2219" s="344"/>
      <c r="G2219" s="344"/>
    </row>
    <row r="2220" spans="1:7" ht="18">
      <c r="A2220" s="461"/>
      <c r="B2220" s="347"/>
      <c r="C2220" s="344"/>
      <c r="D2220" s="344"/>
      <c r="E2220" s="344"/>
      <c r="F2220" s="344"/>
      <c r="G2220" s="344"/>
    </row>
    <row r="2221" spans="1:7" ht="18">
      <c r="A2221" s="461"/>
      <c r="B2221" s="347"/>
      <c r="C2221" s="344"/>
      <c r="D2221" s="344"/>
      <c r="E2221" s="344"/>
      <c r="F2221" s="344"/>
      <c r="G2221" s="344"/>
    </row>
    <row r="2222" spans="1:7" ht="18">
      <c r="A2222" s="461"/>
      <c r="B2222" s="347"/>
      <c r="C2222" s="344"/>
      <c r="D2222" s="344"/>
      <c r="E2222" s="344"/>
      <c r="F2222" s="344"/>
      <c r="G2222" s="344"/>
    </row>
    <row r="2223" spans="1:7" ht="18">
      <c r="A2223" s="461"/>
      <c r="B2223" s="347"/>
      <c r="C2223" s="344"/>
      <c r="D2223" s="344"/>
      <c r="E2223" s="344"/>
      <c r="F2223" s="344"/>
      <c r="G2223" s="344"/>
    </row>
    <row r="2224" spans="1:7" ht="18">
      <c r="A2224" s="461"/>
      <c r="B2224" s="347"/>
      <c r="C2224" s="344"/>
      <c r="D2224" s="344"/>
      <c r="E2224" s="344"/>
      <c r="F2224" s="344"/>
      <c r="G2224" s="344"/>
    </row>
    <row r="2225" spans="1:7" ht="18">
      <c r="A2225" s="461"/>
      <c r="B2225" s="347"/>
      <c r="C2225" s="344"/>
      <c r="D2225" s="344"/>
      <c r="E2225" s="344"/>
      <c r="F2225" s="344"/>
      <c r="G2225" s="344"/>
    </row>
    <row r="2226" spans="1:7" ht="18">
      <c r="A2226" s="461"/>
      <c r="B2226" s="347"/>
      <c r="C2226" s="344"/>
      <c r="D2226" s="344"/>
      <c r="E2226" s="344"/>
      <c r="F2226" s="344"/>
      <c r="G2226" s="344"/>
    </row>
    <row r="2227" spans="1:7" ht="18">
      <c r="A2227" s="461"/>
      <c r="B2227" s="347"/>
      <c r="C2227" s="344"/>
      <c r="D2227" s="344"/>
      <c r="E2227" s="344"/>
      <c r="F2227" s="344"/>
      <c r="G2227" s="344"/>
    </row>
    <row r="2228" spans="1:7" ht="18">
      <c r="A2228" s="461"/>
      <c r="B2228" s="347"/>
      <c r="C2228" s="344"/>
      <c r="D2228" s="344"/>
      <c r="E2228" s="344"/>
      <c r="F2228" s="344"/>
      <c r="G2228" s="344"/>
    </row>
    <row r="2229" spans="1:7" ht="18">
      <c r="A2229" s="461"/>
      <c r="B2229" s="347"/>
      <c r="C2229" s="344"/>
      <c r="D2229" s="344"/>
      <c r="E2229" s="344"/>
      <c r="F2229" s="344"/>
      <c r="G2229" s="344"/>
    </row>
    <row r="2230" spans="1:7" ht="18">
      <c r="A2230" s="461"/>
      <c r="B2230" s="347"/>
      <c r="C2230" s="344"/>
      <c r="D2230" s="344"/>
      <c r="E2230" s="344"/>
      <c r="F2230" s="344"/>
      <c r="G2230" s="344"/>
    </row>
    <row r="2231" spans="1:7" ht="18">
      <c r="A2231" s="461"/>
      <c r="B2231" s="347"/>
      <c r="C2231" s="344"/>
      <c r="D2231" s="344"/>
      <c r="E2231" s="344"/>
      <c r="F2231" s="344"/>
      <c r="G2231" s="344"/>
    </row>
    <row r="2232" spans="1:7" ht="18">
      <c r="A2232" s="461"/>
      <c r="B2232" s="347"/>
      <c r="C2232" s="344"/>
      <c r="D2232" s="344"/>
      <c r="E2232" s="344"/>
      <c r="F2232" s="344"/>
      <c r="G2232" s="344"/>
    </row>
    <row r="2233" spans="1:7" ht="18">
      <c r="A2233" s="461"/>
      <c r="B2233" s="347"/>
      <c r="C2233" s="344"/>
      <c r="D2233" s="344"/>
      <c r="E2233" s="344"/>
      <c r="F2233" s="344"/>
      <c r="G2233" s="344"/>
    </row>
    <row r="2234" spans="1:7" ht="18">
      <c r="A2234" s="461"/>
      <c r="B2234" s="347"/>
      <c r="C2234" s="344"/>
      <c r="D2234" s="344"/>
      <c r="E2234" s="344"/>
      <c r="F2234" s="344"/>
      <c r="G2234" s="344"/>
    </row>
    <row r="2235" spans="1:7" ht="18">
      <c r="A2235" s="461"/>
      <c r="B2235" s="347"/>
      <c r="C2235" s="344"/>
      <c r="D2235" s="344"/>
      <c r="E2235" s="344"/>
      <c r="F2235" s="344"/>
      <c r="G2235" s="344"/>
    </row>
    <row r="2236" spans="1:7" ht="18">
      <c r="A2236" s="461"/>
      <c r="B2236" s="347"/>
      <c r="C2236" s="344"/>
      <c r="D2236" s="344"/>
      <c r="E2236" s="344"/>
      <c r="F2236" s="344"/>
      <c r="G2236" s="344"/>
    </row>
    <row r="2237" spans="1:7" ht="18">
      <c r="A2237" s="461"/>
      <c r="B2237" s="347"/>
      <c r="C2237" s="344"/>
      <c r="D2237" s="344"/>
      <c r="E2237" s="344"/>
      <c r="F2237" s="344"/>
      <c r="G2237" s="344"/>
    </row>
    <row r="2238" spans="1:7" ht="18">
      <c r="A2238" s="461"/>
      <c r="B2238" s="347"/>
      <c r="C2238" s="344"/>
      <c r="D2238" s="344"/>
      <c r="E2238" s="344"/>
      <c r="F2238" s="344"/>
      <c r="G2238" s="344"/>
    </row>
    <row r="2239" spans="1:7" ht="18">
      <c r="A2239" s="461"/>
      <c r="B2239" s="347"/>
      <c r="C2239" s="344"/>
      <c r="D2239" s="344"/>
      <c r="E2239" s="344"/>
      <c r="F2239" s="344"/>
      <c r="G2239" s="344"/>
    </row>
    <row r="2240" spans="1:7" ht="18">
      <c r="A2240" s="461"/>
      <c r="B2240" s="347"/>
      <c r="C2240" s="344"/>
      <c r="D2240" s="344"/>
      <c r="E2240" s="344"/>
      <c r="F2240" s="344"/>
      <c r="G2240" s="344"/>
    </row>
    <row r="2241" spans="1:7" ht="18">
      <c r="A2241" s="461"/>
      <c r="B2241" s="347"/>
      <c r="C2241" s="344"/>
      <c r="D2241" s="344"/>
      <c r="E2241" s="344"/>
      <c r="F2241" s="344"/>
      <c r="G2241" s="344"/>
    </row>
    <row r="2242" spans="1:7" ht="18">
      <c r="A2242" s="461"/>
      <c r="B2242" s="347"/>
      <c r="C2242" s="344"/>
      <c r="D2242" s="344"/>
      <c r="E2242" s="344"/>
      <c r="F2242" s="344"/>
      <c r="G2242" s="344"/>
    </row>
    <row r="2243" spans="1:7" ht="18">
      <c r="A2243" s="461"/>
      <c r="B2243" s="347"/>
      <c r="C2243" s="344"/>
      <c r="D2243" s="344"/>
      <c r="E2243" s="344"/>
      <c r="F2243" s="344"/>
      <c r="G2243" s="344"/>
    </row>
    <row r="2244" spans="1:7" ht="18">
      <c r="A2244" s="461"/>
      <c r="B2244" s="347"/>
      <c r="C2244" s="344"/>
      <c r="D2244" s="344"/>
      <c r="E2244" s="344"/>
      <c r="F2244" s="344"/>
      <c r="G2244" s="344"/>
    </row>
    <row r="2245" spans="1:7" ht="18">
      <c r="A2245" s="461"/>
      <c r="B2245" s="347"/>
      <c r="C2245" s="344"/>
      <c r="D2245" s="344"/>
      <c r="E2245" s="344"/>
      <c r="F2245" s="344"/>
      <c r="G2245" s="344"/>
    </row>
    <row r="2246" spans="1:7" ht="18">
      <c r="A2246" s="461"/>
      <c r="B2246" s="347"/>
      <c r="C2246" s="344"/>
      <c r="D2246" s="344"/>
      <c r="E2246" s="344"/>
      <c r="F2246" s="344"/>
      <c r="G2246" s="344"/>
    </row>
    <row r="2247" spans="1:7" ht="18">
      <c r="A2247" s="461"/>
      <c r="B2247" s="347"/>
      <c r="C2247" s="344"/>
      <c r="D2247" s="344"/>
      <c r="E2247" s="344"/>
      <c r="F2247" s="344"/>
      <c r="G2247" s="344"/>
    </row>
    <row r="2248" spans="1:7" ht="18">
      <c r="A2248" s="461"/>
      <c r="B2248" s="347"/>
      <c r="C2248" s="344"/>
      <c r="D2248" s="344"/>
      <c r="E2248" s="344"/>
      <c r="F2248" s="344"/>
      <c r="G2248" s="344"/>
    </row>
    <row r="2249" spans="1:7" ht="18">
      <c r="A2249" s="461"/>
      <c r="B2249" s="347"/>
      <c r="C2249" s="344"/>
      <c r="D2249" s="344"/>
      <c r="E2249" s="344"/>
      <c r="F2249" s="344"/>
      <c r="G2249" s="344"/>
    </row>
    <row r="2250" spans="1:7" ht="18">
      <c r="A2250" s="461"/>
      <c r="B2250" s="347"/>
      <c r="C2250" s="344"/>
      <c r="D2250" s="344"/>
      <c r="E2250" s="344"/>
      <c r="F2250" s="344"/>
      <c r="G2250" s="344"/>
    </row>
    <row r="2251" spans="1:7" ht="18">
      <c r="A2251" s="461"/>
      <c r="B2251" s="347"/>
      <c r="C2251" s="344"/>
      <c r="D2251" s="344"/>
      <c r="E2251" s="344"/>
      <c r="F2251" s="344"/>
      <c r="G2251" s="344"/>
    </row>
    <row r="2252" spans="1:7" ht="18">
      <c r="A2252" s="461"/>
      <c r="B2252" s="347"/>
      <c r="C2252" s="344"/>
      <c r="D2252" s="344"/>
      <c r="E2252" s="344"/>
      <c r="F2252" s="344"/>
      <c r="G2252" s="344"/>
    </row>
    <row r="2253" spans="1:7" ht="18">
      <c r="A2253" s="461"/>
      <c r="B2253" s="347"/>
      <c r="C2253" s="344"/>
      <c r="D2253" s="344"/>
      <c r="E2253" s="344"/>
      <c r="F2253" s="344"/>
      <c r="G2253" s="344"/>
    </row>
    <row r="2254" spans="1:7" ht="18">
      <c r="A2254" s="461"/>
      <c r="B2254" s="347"/>
      <c r="C2254" s="344"/>
      <c r="D2254" s="344"/>
      <c r="E2254" s="344"/>
      <c r="F2254" s="344"/>
      <c r="G2254" s="344"/>
    </row>
    <row r="2255" spans="1:7" ht="18">
      <c r="A2255" s="461"/>
      <c r="B2255" s="347"/>
      <c r="C2255" s="344"/>
      <c r="D2255" s="344"/>
      <c r="E2255" s="344"/>
      <c r="F2255" s="344"/>
      <c r="G2255" s="344"/>
    </row>
    <row r="2256" spans="1:7" ht="18">
      <c r="A2256" s="461"/>
      <c r="B2256" s="347"/>
      <c r="C2256" s="344"/>
      <c r="D2256" s="344"/>
      <c r="E2256" s="344"/>
      <c r="F2256" s="344"/>
      <c r="G2256" s="344"/>
    </row>
    <row r="2257" spans="1:7" ht="18">
      <c r="A2257" s="461"/>
      <c r="B2257" s="347"/>
      <c r="C2257" s="344"/>
      <c r="D2257" s="344"/>
      <c r="E2257" s="344"/>
      <c r="F2257" s="344"/>
      <c r="G2257" s="344"/>
    </row>
    <row r="2258" spans="1:7" ht="18">
      <c r="A2258" s="461"/>
      <c r="B2258" s="347"/>
      <c r="C2258" s="344"/>
      <c r="D2258" s="344"/>
      <c r="E2258" s="344"/>
      <c r="F2258" s="344"/>
      <c r="G2258" s="344"/>
    </row>
    <row r="2259" spans="1:7" ht="18">
      <c r="A2259" s="461"/>
      <c r="B2259" s="347"/>
      <c r="C2259" s="344"/>
      <c r="D2259" s="344"/>
      <c r="E2259" s="344"/>
      <c r="F2259" s="344"/>
      <c r="G2259" s="344"/>
    </row>
    <row r="2260" spans="1:7" ht="18">
      <c r="A2260" s="461"/>
      <c r="B2260" s="347"/>
      <c r="C2260" s="344"/>
      <c r="D2260" s="344"/>
      <c r="E2260" s="344"/>
      <c r="F2260" s="344"/>
      <c r="G2260" s="344"/>
    </row>
    <row r="2261" spans="1:7" ht="18">
      <c r="A2261" s="461"/>
      <c r="B2261" s="347"/>
      <c r="C2261" s="344"/>
      <c r="D2261" s="344"/>
      <c r="E2261" s="344"/>
      <c r="F2261" s="344"/>
      <c r="G2261" s="344"/>
    </row>
    <row r="2262" spans="1:7" ht="18">
      <c r="A2262" s="461"/>
      <c r="B2262" s="347"/>
      <c r="C2262" s="344"/>
      <c r="D2262" s="344"/>
      <c r="E2262" s="344"/>
      <c r="F2262" s="344"/>
      <c r="G2262" s="344"/>
    </row>
    <row r="2263" spans="1:7" ht="18">
      <c r="A2263" s="461"/>
      <c r="B2263" s="347"/>
      <c r="C2263" s="344"/>
      <c r="D2263" s="344"/>
      <c r="E2263" s="344"/>
      <c r="F2263" s="344"/>
      <c r="G2263" s="344"/>
    </row>
    <row r="2264" spans="1:7" ht="18">
      <c r="A2264" s="461"/>
      <c r="B2264" s="347"/>
      <c r="C2264" s="344"/>
      <c r="D2264" s="344"/>
      <c r="E2264" s="344"/>
      <c r="F2264" s="344"/>
      <c r="G2264" s="344"/>
    </row>
    <row r="2265" spans="1:7" ht="18">
      <c r="A2265" s="461"/>
      <c r="B2265" s="347"/>
      <c r="C2265" s="344"/>
      <c r="D2265" s="344"/>
      <c r="E2265" s="344"/>
      <c r="F2265" s="344"/>
      <c r="G2265" s="344"/>
    </row>
    <row r="2266" spans="1:7" ht="18">
      <c r="A2266" s="461"/>
      <c r="B2266" s="347"/>
      <c r="C2266" s="344"/>
      <c r="D2266" s="344"/>
      <c r="E2266" s="344"/>
      <c r="F2266" s="344"/>
      <c r="G2266" s="344"/>
    </row>
    <row r="2267" spans="1:7" ht="18">
      <c r="A2267" s="461"/>
      <c r="B2267" s="347"/>
      <c r="C2267" s="344"/>
      <c r="D2267" s="344"/>
      <c r="E2267" s="344"/>
      <c r="F2267" s="344"/>
      <c r="G2267" s="344"/>
    </row>
    <row r="2268" spans="1:7" ht="18">
      <c r="A2268" s="461"/>
      <c r="B2268" s="347"/>
      <c r="C2268" s="344"/>
      <c r="D2268" s="344"/>
      <c r="E2268" s="344"/>
      <c r="F2268" s="344"/>
      <c r="G2268" s="344"/>
    </row>
    <row r="2269" spans="1:7" ht="18">
      <c r="A2269" s="461"/>
      <c r="B2269" s="347"/>
      <c r="C2269" s="344"/>
      <c r="D2269" s="344"/>
      <c r="E2269" s="344"/>
      <c r="F2269" s="344"/>
      <c r="G2269" s="344"/>
    </row>
    <row r="2270" spans="1:7" ht="18">
      <c r="A2270" s="461"/>
      <c r="B2270" s="347"/>
      <c r="C2270" s="344"/>
      <c r="D2270" s="344"/>
      <c r="E2270" s="344"/>
      <c r="F2270" s="344"/>
      <c r="G2270" s="344"/>
    </row>
    <row r="2271" spans="1:7" ht="18">
      <c r="A2271" s="461"/>
      <c r="B2271" s="347"/>
      <c r="C2271" s="344"/>
      <c r="D2271" s="344"/>
      <c r="E2271" s="344"/>
      <c r="F2271" s="344"/>
      <c r="G2271" s="344"/>
    </row>
    <row r="2272" spans="1:7" ht="18">
      <c r="A2272" s="461"/>
      <c r="B2272" s="347"/>
      <c r="C2272" s="344"/>
      <c r="D2272" s="344"/>
      <c r="E2272" s="344"/>
      <c r="F2272" s="344"/>
      <c r="G2272" s="344"/>
    </row>
    <row r="2273" spans="1:7" ht="18">
      <c r="A2273" s="461"/>
      <c r="B2273" s="347"/>
      <c r="C2273" s="344"/>
      <c r="D2273" s="344"/>
      <c r="E2273" s="344"/>
      <c r="F2273" s="344"/>
      <c r="G2273" s="344"/>
    </row>
    <row r="2274" spans="1:7" ht="18">
      <c r="A2274" s="461"/>
      <c r="B2274" s="347"/>
      <c r="C2274" s="344"/>
      <c r="D2274" s="344"/>
      <c r="E2274" s="344"/>
      <c r="F2274" s="344"/>
      <c r="G2274" s="344"/>
    </row>
    <row r="2275" spans="1:7" ht="18">
      <c r="A2275" s="461"/>
      <c r="B2275" s="347"/>
      <c r="C2275" s="344"/>
      <c r="D2275" s="344"/>
      <c r="E2275" s="344"/>
      <c r="F2275" s="344"/>
      <c r="G2275" s="344"/>
    </row>
    <row r="2276" spans="1:7" ht="18">
      <c r="A2276" s="461"/>
      <c r="B2276" s="347"/>
      <c r="C2276" s="344"/>
      <c r="D2276" s="344"/>
      <c r="E2276" s="344"/>
      <c r="F2276" s="344"/>
      <c r="G2276" s="344"/>
    </row>
    <row r="2277" spans="1:7" ht="18">
      <c r="A2277" s="461"/>
      <c r="B2277" s="347"/>
      <c r="C2277" s="344"/>
      <c r="D2277" s="344"/>
      <c r="E2277" s="344"/>
      <c r="F2277" s="344"/>
      <c r="G2277" s="344"/>
    </row>
    <row r="2278" spans="1:7" ht="18">
      <c r="A2278" s="461"/>
      <c r="B2278" s="347"/>
      <c r="C2278" s="344"/>
      <c r="D2278" s="344"/>
      <c r="E2278" s="344"/>
      <c r="F2278" s="344"/>
      <c r="G2278" s="344"/>
    </row>
    <row r="2279" spans="1:7" ht="18">
      <c r="A2279" s="461"/>
      <c r="B2279" s="347"/>
      <c r="C2279" s="344"/>
      <c r="D2279" s="344"/>
      <c r="E2279" s="344"/>
      <c r="F2279" s="344"/>
      <c r="G2279" s="344"/>
    </row>
    <row r="2280" spans="1:7" ht="18">
      <c r="A2280" s="461"/>
      <c r="B2280" s="347"/>
      <c r="C2280" s="344"/>
      <c r="D2280" s="344"/>
      <c r="E2280" s="344"/>
      <c r="F2280" s="344"/>
      <c r="G2280" s="344"/>
    </row>
    <row r="2281" spans="1:7" ht="18">
      <c r="A2281" s="461"/>
      <c r="B2281" s="347"/>
      <c r="C2281" s="344"/>
      <c r="D2281" s="344"/>
      <c r="E2281" s="344"/>
      <c r="F2281" s="344"/>
      <c r="G2281" s="344"/>
    </row>
    <row r="2282" spans="1:7" ht="18">
      <c r="A2282" s="461"/>
      <c r="B2282" s="347"/>
      <c r="C2282" s="344"/>
      <c r="D2282" s="344"/>
      <c r="E2282" s="344"/>
      <c r="F2282" s="344"/>
      <c r="G2282" s="344"/>
    </row>
    <row r="2283" spans="1:7" ht="18">
      <c r="A2283" s="461"/>
      <c r="B2283" s="347"/>
      <c r="C2283" s="344"/>
      <c r="D2283" s="344"/>
      <c r="E2283" s="344"/>
      <c r="F2283" s="344"/>
      <c r="G2283" s="344"/>
    </row>
    <row r="2284" spans="1:7" ht="18">
      <c r="A2284" s="461"/>
      <c r="B2284" s="347"/>
      <c r="C2284" s="344"/>
      <c r="D2284" s="344"/>
      <c r="E2284" s="344"/>
      <c r="F2284" s="344"/>
      <c r="G2284" s="344"/>
    </row>
    <row r="2285" spans="1:7" ht="18">
      <c r="A2285" s="461"/>
      <c r="B2285" s="347"/>
      <c r="C2285" s="344"/>
      <c r="D2285" s="344"/>
      <c r="E2285" s="344"/>
      <c r="F2285" s="344"/>
      <c r="G2285" s="344"/>
    </row>
    <row r="2286" spans="1:7" ht="18">
      <c r="A2286" s="461"/>
      <c r="B2286" s="347"/>
      <c r="C2286" s="344"/>
      <c r="D2286" s="344"/>
      <c r="E2286" s="344"/>
      <c r="F2286" s="344"/>
      <c r="G2286" s="344"/>
    </row>
    <row r="2287" spans="1:7" ht="18">
      <c r="A2287" s="461"/>
      <c r="B2287" s="347"/>
      <c r="C2287" s="344"/>
      <c r="D2287" s="344"/>
      <c r="E2287" s="344"/>
      <c r="F2287" s="344"/>
      <c r="G2287" s="344"/>
    </row>
    <row r="2288" spans="1:7" ht="18">
      <c r="A2288" s="461"/>
      <c r="B2288" s="347"/>
      <c r="C2288" s="344"/>
      <c r="D2288" s="344"/>
      <c r="E2288" s="344"/>
      <c r="F2288" s="344"/>
      <c r="G2288" s="344"/>
    </row>
    <row r="2289" spans="1:7" ht="18">
      <c r="A2289" s="461"/>
      <c r="B2289" s="347"/>
      <c r="C2289" s="344"/>
      <c r="D2289" s="344"/>
      <c r="E2289" s="344"/>
      <c r="F2289" s="344"/>
      <c r="G2289" s="344"/>
    </row>
    <row r="2290" spans="1:7" ht="18">
      <c r="A2290" s="461"/>
      <c r="B2290" s="347"/>
      <c r="C2290" s="344"/>
      <c r="D2290" s="344"/>
      <c r="E2290" s="344"/>
      <c r="F2290" s="344"/>
      <c r="G2290" s="344"/>
    </row>
    <row r="2291" spans="1:7" ht="18">
      <c r="A2291" s="461"/>
      <c r="B2291" s="347"/>
      <c r="C2291" s="344"/>
      <c r="D2291" s="344"/>
      <c r="E2291" s="344"/>
      <c r="F2291" s="344"/>
      <c r="G2291" s="344"/>
    </row>
    <row r="2292" spans="1:7" ht="18">
      <c r="A2292" s="461"/>
      <c r="B2292" s="347"/>
      <c r="C2292" s="344"/>
      <c r="D2292" s="344"/>
      <c r="E2292" s="344"/>
      <c r="F2292" s="344"/>
      <c r="G2292" s="344"/>
    </row>
    <row r="2293" spans="1:7" ht="18">
      <c r="A2293" s="461"/>
      <c r="B2293" s="347"/>
      <c r="C2293" s="344"/>
      <c r="D2293" s="344"/>
      <c r="E2293" s="344"/>
      <c r="F2293" s="344"/>
      <c r="G2293" s="344"/>
    </row>
    <row r="2294" spans="1:7" ht="18">
      <c r="A2294" s="461"/>
      <c r="B2294" s="347"/>
      <c r="C2294" s="344"/>
      <c r="D2294" s="344"/>
      <c r="E2294" s="344"/>
      <c r="F2294" s="344"/>
      <c r="G2294" s="344"/>
    </row>
    <row r="2295" spans="1:7" ht="18">
      <c r="A2295" s="461"/>
      <c r="B2295" s="347"/>
      <c r="C2295" s="344"/>
      <c r="D2295" s="344"/>
      <c r="E2295" s="344"/>
      <c r="F2295" s="344"/>
      <c r="G2295" s="344"/>
    </row>
    <row r="2296" spans="1:7" ht="18">
      <c r="A2296" s="461"/>
      <c r="B2296" s="347"/>
      <c r="C2296" s="344"/>
      <c r="D2296" s="344"/>
      <c r="E2296" s="344"/>
      <c r="F2296" s="344"/>
      <c r="G2296" s="344"/>
    </row>
    <row r="2297" spans="1:7" ht="18">
      <c r="A2297" s="461"/>
      <c r="B2297" s="347"/>
      <c r="C2297" s="344"/>
      <c r="D2297" s="344"/>
      <c r="E2297" s="344"/>
      <c r="F2297" s="344"/>
      <c r="G2297" s="344"/>
    </row>
    <row r="2298" spans="1:7" ht="18">
      <c r="A2298" s="461"/>
      <c r="B2298" s="347"/>
      <c r="C2298" s="344"/>
      <c r="D2298" s="344"/>
      <c r="E2298" s="344"/>
      <c r="F2298" s="344"/>
      <c r="G2298" s="344"/>
    </row>
    <row r="2299" spans="1:7" ht="18">
      <c r="A2299" s="461"/>
      <c r="B2299" s="347"/>
      <c r="C2299" s="344"/>
      <c r="D2299" s="344"/>
      <c r="E2299" s="344"/>
      <c r="F2299" s="344"/>
      <c r="G2299" s="344"/>
    </row>
    <row r="2300" spans="1:7" ht="18">
      <c r="A2300" s="461"/>
      <c r="B2300" s="347"/>
      <c r="C2300" s="344"/>
      <c r="D2300" s="344"/>
      <c r="E2300" s="344"/>
      <c r="F2300" s="344"/>
      <c r="G2300" s="344"/>
    </row>
    <row r="2301" spans="1:7" ht="18">
      <c r="A2301" s="461"/>
      <c r="B2301" s="347"/>
      <c r="C2301" s="344"/>
      <c r="D2301" s="344"/>
      <c r="E2301" s="344"/>
      <c r="F2301" s="344"/>
      <c r="G2301" s="344"/>
    </row>
    <row r="2302" spans="1:7" ht="18">
      <c r="A2302" s="461"/>
      <c r="B2302" s="347"/>
      <c r="C2302" s="344"/>
      <c r="D2302" s="344"/>
      <c r="E2302" s="344"/>
      <c r="F2302" s="344"/>
      <c r="G2302" s="344"/>
    </row>
    <row r="2303" spans="1:7" ht="18">
      <c r="A2303" s="461"/>
      <c r="B2303" s="347"/>
      <c r="C2303" s="344"/>
      <c r="D2303" s="344"/>
      <c r="E2303" s="344"/>
      <c r="F2303" s="344"/>
      <c r="G2303" s="344"/>
    </row>
    <row r="2304" spans="1:7" ht="18">
      <c r="A2304" s="461"/>
      <c r="B2304" s="347"/>
      <c r="C2304" s="344"/>
      <c r="D2304" s="344"/>
      <c r="E2304" s="344"/>
      <c r="F2304" s="344"/>
      <c r="G2304" s="344"/>
    </row>
    <row r="2305" spans="1:7" ht="18">
      <c r="A2305" s="461"/>
      <c r="B2305" s="347"/>
      <c r="C2305" s="344"/>
      <c r="D2305" s="344"/>
      <c r="E2305" s="344"/>
      <c r="F2305" s="344"/>
      <c r="G2305" s="344"/>
    </row>
    <row r="2306" spans="1:7" ht="18">
      <c r="A2306" s="461"/>
      <c r="B2306" s="347"/>
      <c r="C2306" s="344"/>
      <c r="D2306" s="344"/>
      <c r="E2306" s="344"/>
      <c r="F2306" s="344"/>
      <c r="G2306" s="344"/>
    </row>
    <row r="2307" spans="1:7" ht="18">
      <c r="A2307" s="461"/>
      <c r="B2307" s="347"/>
      <c r="C2307" s="344"/>
      <c r="D2307" s="344"/>
      <c r="E2307" s="344"/>
      <c r="F2307" s="344"/>
      <c r="G2307" s="344"/>
    </row>
    <row r="2308" spans="1:7" ht="18">
      <c r="A2308" s="461"/>
      <c r="B2308" s="347"/>
      <c r="C2308" s="344"/>
      <c r="D2308" s="344"/>
      <c r="E2308" s="344"/>
      <c r="F2308" s="344"/>
      <c r="G2308" s="344"/>
    </row>
    <row r="2309" spans="1:7" ht="18">
      <c r="A2309" s="461"/>
      <c r="B2309" s="347"/>
      <c r="C2309" s="344"/>
      <c r="D2309" s="344"/>
      <c r="E2309" s="344"/>
      <c r="F2309" s="344"/>
      <c r="G2309" s="344"/>
    </row>
    <row r="2310" spans="1:7" ht="18">
      <c r="A2310" s="461"/>
      <c r="B2310" s="347"/>
      <c r="C2310" s="344"/>
      <c r="D2310" s="344"/>
      <c r="E2310" s="344"/>
      <c r="F2310" s="344"/>
      <c r="G2310" s="344"/>
    </row>
    <row r="2311" spans="1:7" ht="18">
      <c r="A2311" s="461"/>
      <c r="B2311" s="347"/>
      <c r="C2311" s="344"/>
      <c r="D2311" s="344"/>
      <c r="E2311" s="344"/>
      <c r="F2311" s="344"/>
      <c r="G2311" s="344"/>
    </row>
    <row r="2312" spans="1:7" ht="18">
      <c r="A2312" s="461"/>
      <c r="B2312" s="347"/>
      <c r="C2312" s="344"/>
      <c r="D2312" s="344"/>
      <c r="E2312" s="344"/>
      <c r="F2312" s="344"/>
      <c r="G2312" s="344"/>
    </row>
    <row r="2313" spans="1:7" ht="18">
      <c r="A2313" s="461"/>
      <c r="B2313" s="347"/>
      <c r="C2313" s="344"/>
      <c r="D2313" s="344"/>
      <c r="E2313" s="344"/>
      <c r="F2313" s="344"/>
      <c r="G2313" s="344"/>
    </row>
    <row r="2314" spans="1:7" ht="18">
      <c r="A2314" s="461"/>
      <c r="B2314" s="347"/>
      <c r="C2314" s="344"/>
      <c r="D2314" s="344"/>
      <c r="E2314" s="344"/>
      <c r="F2314" s="344"/>
      <c r="G2314" s="344"/>
    </row>
    <row r="2315" spans="1:7" ht="18">
      <c r="A2315" s="461"/>
      <c r="B2315" s="347"/>
      <c r="C2315" s="344"/>
      <c r="D2315" s="344"/>
      <c r="E2315" s="344"/>
      <c r="F2315" s="344"/>
      <c r="G2315" s="344"/>
    </row>
    <row r="2316" spans="1:7" ht="18">
      <c r="A2316" s="461"/>
      <c r="B2316" s="347"/>
      <c r="C2316" s="344"/>
      <c r="D2316" s="344"/>
      <c r="E2316" s="344"/>
      <c r="F2316" s="344"/>
      <c r="G2316" s="344"/>
    </row>
    <row r="2317" spans="1:7" ht="18">
      <c r="A2317" s="461"/>
      <c r="B2317" s="347"/>
      <c r="C2317" s="344"/>
      <c r="D2317" s="344"/>
      <c r="E2317" s="344"/>
      <c r="F2317" s="344"/>
      <c r="G2317" s="344"/>
    </row>
    <row r="2318" spans="1:7" ht="18">
      <c r="A2318" s="461"/>
      <c r="B2318" s="347"/>
      <c r="C2318" s="344"/>
      <c r="D2318" s="344"/>
      <c r="E2318" s="344"/>
      <c r="F2318" s="344"/>
      <c r="G2318" s="344"/>
    </row>
    <row r="2319" spans="1:7" ht="18">
      <c r="A2319" s="461"/>
      <c r="B2319" s="347"/>
      <c r="C2319" s="344"/>
      <c r="D2319" s="344"/>
      <c r="E2319" s="344"/>
      <c r="F2319" s="344"/>
      <c r="G2319" s="344"/>
    </row>
    <row r="2320" spans="1:7" ht="18">
      <c r="A2320" s="461"/>
      <c r="B2320" s="347"/>
      <c r="C2320" s="344"/>
      <c r="D2320" s="344"/>
      <c r="E2320" s="344"/>
      <c r="F2320" s="344"/>
      <c r="G2320" s="344"/>
    </row>
    <row r="2321" spans="1:7" ht="18">
      <c r="A2321" s="461"/>
      <c r="B2321" s="347"/>
      <c r="C2321" s="344"/>
      <c r="D2321" s="344"/>
      <c r="E2321" s="344"/>
      <c r="F2321" s="344"/>
      <c r="G2321" s="344"/>
    </row>
    <row r="2322" spans="1:7" ht="18">
      <c r="A2322" s="461"/>
      <c r="B2322" s="347"/>
      <c r="C2322" s="344"/>
      <c r="D2322" s="344"/>
      <c r="E2322" s="344"/>
      <c r="F2322" s="344"/>
      <c r="G2322" s="344"/>
    </row>
    <row r="2323" spans="1:7" ht="18">
      <c r="A2323" s="461"/>
      <c r="B2323" s="347"/>
      <c r="C2323" s="344"/>
      <c r="D2323" s="344"/>
      <c r="E2323" s="344"/>
      <c r="F2323" s="344"/>
      <c r="G2323" s="344"/>
    </row>
    <row r="2324" spans="1:7" ht="18">
      <c r="A2324" s="461"/>
      <c r="B2324" s="347"/>
      <c r="C2324" s="344"/>
      <c r="D2324" s="344"/>
      <c r="E2324" s="344"/>
      <c r="F2324" s="344"/>
      <c r="G2324" s="344"/>
    </row>
    <row r="2325" spans="1:7" ht="18">
      <c r="A2325" s="461"/>
      <c r="B2325" s="347"/>
      <c r="C2325" s="344"/>
      <c r="D2325" s="344"/>
      <c r="E2325" s="344"/>
      <c r="F2325" s="344"/>
      <c r="G2325" s="344"/>
    </row>
    <row r="2326" spans="1:7" ht="18">
      <c r="A2326" s="461"/>
      <c r="B2326" s="347"/>
      <c r="C2326" s="344"/>
      <c r="D2326" s="344"/>
      <c r="E2326" s="344"/>
      <c r="F2326" s="344"/>
      <c r="G2326" s="344"/>
    </row>
    <row r="2327" spans="1:7" ht="18">
      <c r="A2327" s="461"/>
      <c r="B2327" s="347"/>
      <c r="C2327" s="344"/>
      <c r="D2327" s="344"/>
      <c r="E2327" s="344"/>
      <c r="F2327" s="344"/>
      <c r="G2327" s="344"/>
    </row>
    <row r="2328" spans="1:7" ht="18">
      <c r="A2328" s="461"/>
      <c r="B2328" s="347"/>
      <c r="C2328" s="344"/>
      <c r="D2328" s="344"/>
      <c r="E2328" s="344"/>
      <c r="F2328" s="344"/>
      <c r="G2328" s="344"/>
    </row>
    <row r="2329" spans="1:7" ht="18">
      <c r="A2329" s="461"/>
      <c r="B2329" s="347"/>
      <c r="C2329" s="344"/>
      <c r="D2329" s="344"/>
      <c r="E2329" s="344"/>
      <c r="F2329" s="344"/>
      <c r="G2329" s="344"/>
    </row>
    <row r="2330" spans="1:7" ht="18">
      <c r="A2330" s="461"/>
      <c r="B2330" s="347"/>
      <c r="C2330" s="344"/>
      <c r="D2330" s="344"/>
      <c r="E2330" s="344"/>
      <c r="F2330" s="344"/>
      <c r="G2330" s="344"/>
    </row>
    <row r="2331" spans="1:7" ht="18">
      <c r="A2331" s="461"/>
      <c r="B2331" s="347"/>
      <c r="C2331" s="344"/>
      <c r="D2331" s="344"/>
      <c r="E2331" s="344"/>
      <c r="F2331" s="344"/>
      <c r="G2331" s="344"/>
    </row>
    <row r="2332" spans="1:7" ht="18">
      <c r="A2332" s="461"/>
      <c r="B2332" s="347"/>
      <c r="C2332" s="344"/>
      <c r="D2332" s="344"/>
      <c r="E2332" s="344"/>
      <c r="F2332" s="344"/>
      <c r="G2332" s="344"/>
    </row>
    <row r="2333" spans="1:7" ht="18">
      <c r="A2333" s="461"/>
      <c r="B2333" s="347"/>
      <c r="C2333" s="344"/>
      <c r="D2333" s="344"/>
      <c r="E2333" s="344"/>
      <c r="F2333" s="344"/>
      <c r="G2333" s="344"/>
    </row>
    <row r="2334" spans="1:7" ht="18">
      <c r="A2334" s="461"/>
      <c r="B2334" s="347"/>
      <c r="C2334" s="344"/>
      <c r="D2334" s="344"/>
      <c r="E2334" s="344"/>
      <c r="F2334" s="344"/>
      <c r="G2334" s="344"/>
    </row>
    <row r="2335" spans="1:7" ht="18">
      <c r="A2335" s="461"/>
      <c r="B2335" s="347"/>
      <c r="C2335" s="344"/>
      <c r="D2335" s="344"/>
      <c r="E2335" s="344"/>
      <c r="F2335" s="344"/>
      <c r="G2335" s="344"/>
    </row>
    <row r="2336" spans="1:7" ht="18">
      <c r="A2336" s="461"/>
      <c r="B2336" s="347"/>
      <c r="C2336" s="344"/>
      <c r="D2336" s="344"/>
      <c r="E2336" s="344"/>
      <c r="F2336" s="344"/>
      <c r="G2336" s="344"/>
    </row>
    <row r="2337" spans="1:7" ht="18">
      <c r="A2337" s="461"/>
      <c r="B2337" s="347"/>
      <c r="C2337" s="344"/>
      <c r="D2337" s="344"/>
      <c r="E2337" s="344"/>
      <c r="F2337" s="344"/>
      <c r="G2337" s="344"/>
    </row>
    <row r="2338" spans="1:7" ht="18">
      <c r="A2338" s="461"/>
      <c r="B2338" s="347"/>
      <c r="C2338" s="344"/>
      <c r="D2338" s="344"/>
      <c r="E2338" s="344"/>
      <c r="F2338" s="344"/>
      <c r="G2338" s="344"/>
    </row>
    <row r="2339" spans="1:7" ht="18">
      <c r="A2339" s="461"/>
      <c r="B2339" s="347"/>
      <c r="C2339" s="344"/>
      <c r="D2339" s="344"/>
      <c r="E2339" s="344"/>
      <c r="F2339" s="344"/>
      <c r="G2339" s="344"/>
    </row>
    <row r="2340" spans="1:7" ht="18">
      <c r="A2340" s="461"/>
      <c r="B2340" s="347"/>
      <c r="C2340" s="344"/>
      <c r="D2340" s="344"/>
      <c r="E2340" s="344"/>
      <c r="F2340" s="344"/>
      <c r="G2340" s="344"/>
    </row>
    <row r="2341" spans="1:7" ht="18">
      <c r="A2341" s="461"/>
      <c r="B2341" s="347"/>
      <c r="C2341" s="344"/>
      <c r="D2341" s="344"/>
      <c r="E2341" s="344"/>
      <c r="F2341" s="344"/>
      <c r="G2341" s="344"/>
    </row>
    <row r="2342" spans="1:7" ht="18">
      <c r="A2342" s="461"/>
      <c r="B2342" s="347"/>
      <c r="C2342" s="344"/>
      <c r="D2342" s="344"/>
      <c r="E2342" s="344"/>
      <c r="F2342" s="344"/>
      <c r="G2342" s="344"/>
    </row>
    <row r="2343" spans="1:7" ht="18">
      <c r="A2343" s="461"/>
      <c r="B2343" s="347"/>
      <c r="C2343" s="344"/>
      <c r="D2343" s="344"/>
      <c r="E2343" s="344"/>
      <c r="F2343" s="344"/>
      <c r="G2343" s="344"/>
    </row>
    <row r="2344" spans="1:7" ht="18">
      <c r="A2344" s="461"/>
      <c r="B2344" s="347"/>
      <c r="C2344" s="344"/>
      <c r="D2344" s="344"/>
      <c r="E2344" s="344"/>
      <c r="F2344" s="344"/>
      <c r="G2344" s="344"/>
    </row>
    <row r="2345" spans="1:7" ht="18">
      <c r="A2345" s="461"/>
      <c r="B2345" s="347"/>
      <c r="C2345" s="344"/>
      <c r="D2345" s="344"/>
      <c r="E2345" s="344"/>
      <c r="F2345" s="344"/>
      <c r="G2345" s="344"/>
    </row>
    <row r="2346" spans="1:7" ht="18">
      <c r="A2346" s="461"/>
      <c r="B2346" s="347"/>
      <c r="C2346" s="344"/>
      <c r="D2346" s="344"/>
      <c r="E2346" s="344"/>
      <c r="F2346" s="344"/>
      <c r="G2346" s="344"/>
    </row>
    <row r="2347" spans="1:7" ht="18">
      <c r="A2347" s="461"/>
      <c r="B2347" s="347"/>
      <c r="C2347" s="344"/>
      <c r="D2347" s="344"/>
      <c r="E2347" s="344"/>
      <c r="F2347" s="344"/>
      <c r="G2347" s="344"/>
    </row>
    <row r="2348" spans="1:7" ht="18">
      <c r="A2348" s="461"/>
      <c r="B2348" s="347"/>
      <c r="C2348" s="344"/>
      <c r="D2348" s="344"/>
      <c r="E2348" s="344"/>
      <c r="F2348" s="344"/>
      <c r="G2348" s="344"/>
    </row>
    <row r="2349" spans="1:7" ht="18">
      <c r="A2349" s="461"/>
      <c r="B2349" s="347"/>
      <c r="C2349" s="344"/>
      <c r="D2349" s="344"/>
      <c r="E2349" s="344"/>
      <c r="F2349" s="344"/>
      <c r="G2349" s="344"/>
    </row>
    <row r="2350" spans="1:7" ht="18">
      <c r="A2350" s="461"/>
      <c r="B2350" s="347"/>
      <c r="C2350" s="344"/>
      <c r="D2350" s="344"/>
      <c r="E2350" s="344"/>
      <c r="F2350" s="344"/>
      <c r="G2350" s="344"/>
    </row>
    <row r="2351" spans="1:7" ht="18">
      <c r="A2351" s="461"/>
      <c r="B2351" s="347"/>
      <c r="C2351" s="344"/>
      <c r="D2351" s="344"/>
      <c r="E2351" s="344"/>
      <c r="F2351" s="344"/>
      <c r="G2351" s="344"/>
    </row>
    <row r="2352" spans="1:7" ht="18">
      <c r="A2352" s="461"/>
      <c r="B2352" s="347"/>
      <c r="C2352" s="344"/>
      <c r="D2352" s="344"/>
      <c r="E2352" s="344"/>
      <c r="F2352" s="344"/>
      <c r="G2352" s="344"/>
    </row>
    <row r="2353" spans="1:7" ht="18">
      <c r="A2353" s="461"/>
      <c r="B2353" s="347"/>
      <c r="C2353" s="344"/>
      <c r="D2353" s="344"/>
      <c r="E2353" s="344"/>
      <c r="F2353" s="344"/>
      <c r="G2353" s="344"/>
    </row>
    <row r="2354" spans="1:7" ht="18">
      <c r="A2354" s="461"/>
      <c r="B2354" s="347"/>
      <c r="C2354" s="344"/>
      <c r="D2354" s="344"/>
      <c r="E2354" s="344"/>
      <c r="F2354" s="344"/>
      <c r="G2354" s="344"/>
    </row>
    <row r="2355" spans="1:7" ht="18">
      <c r="A2355" s="461"/>
      <c r="B2355" s="347"/>
      <c r="C2355" s="344"/>
      <c r="D2355" s="344"/>
      <c r="E2355" s="344"/>
      <c r="F2355" s="344"/>
      <c r="G2355" s="344"/>
    </row>
    <row r="2356" spans="1:7" ht="18">
      <c r="A2356" s="461"/>
      <c r="B2356" s="347"/>
      <c r="C2356" s="344"/>
      <c r="D2356" s="344"/>
      <c r="E2356" s="344"/>
      <c r="F2356" s="344"/>
      <c r="G2356" s="344"/>
    </row>
    <row r="2357" spans="1:7" ht="18">
      <c r="A2357" s="461"/>
      <c r="B2357" s="347"/>
      <c r="C2357" s="344"/>
      <c r="D2357" s="344"/>
      <c r="E2357" s="344"/>
      <c r="F2357" s="344"/>
      <c r="G2357" s="344"/>
    </row>
    <row r="2358" spans="1:7" ht="18">
      <c r="A2358" s="461"/>
      <c r="B2358" s="347"/>
      <c r="C2358" s="344"/>
      <c r="D2358" s="344"/>
      <c r="E2358" s="344"/>
      <c r="F2358" s="344"/>
      <c r="G2358" s="344"/>
    </row>
    <row r="2359" spans="1:7" ht="18">
      <c r="A2359" s="461"/>
      <c r="B2359" s="347"/>
      <c r="C2359" s="344"/>
      <c r="D2359" s="344"/>
      <c r="E2359" s="344"/>
      <c r="F2359" s="344"/>
      <c r="G2359" s="344"/>
    </row>
    <row r="2360" spans="1:7" ht="18">
      <c r="A2360" s="461"/>
      <c r="B2360" s="347"/>
      <c r="C2360" s="344"/>
      <c r="D2360" s="344"/>
      <c r="E2360" s="344"/>
      <c r="F2360" s="344"/>
      <c r="G2360" s="344"/>
    </row>
    <row r="2361" spans="1:7" ht="18">
      <c r="A2361" s="461"/>
      <c r="B2361" s="347"/>
      <c r="C2361" s="344"/>
      <c r="D2361" s="344"/>
      <c r="E2361" s="344"/>
      <c r="F2361" s="344"/>
      <c r="G2361" s="344"/>
    </row>
    <row r="2362" spans="1:7" ht="18">
      <c r="A2362" s="461"/>
      <c r="B2362" s="347"/>
      <c r="C2362" s="344"/>
      <c r="D2362" s="344"/>
      <c r="E2362" s="344"/>
      <c r="F2362" s="344"/>
      <c r="G2362" s="344"/>
    </row>
    <row r="2363" spans="1:7" ht="18">
      <c r="A2363" s="461"/>
      <c r="B2363" s="347"/>
      <c r="C2363" s="344"/>
      <c r="D2363" s="344"/>
      <c r="E2363" s="344"/>
      <c r="F2363" s="344"/>
      <c r="G2363" s="344"/>
    </row>
    <row r="2364" spans="1:7" ht="18">
      <c r="A2364" s="461"/>
      <c r="B2364" s="347"/>
      <c r="C2364" s="344"/>
      <c r="D2364" s="344"/>
      <c r="E2364" s="344"/>
      <c r="F2364" s="344"/>
      <c r="G2364" s="344"/>
    </row>
    <row r="2365" spans="1:7" ht="18">
      <c r="A2365" s="461"/>
      <c r="B2365" s="347"/>
      <c r="C2365" s="344"/>
      <c r="D2365" s="344"/>
      <c r="E2365" s="344"/>
      <c r="F2365" s="344"/>
      <c r="G2365" s="344"/>
    </row>
    <row r="2366" spans="1:7" ht="18">
      <c r="A2366" s="461"/>
      <c r="B2366" s="347"/>
      <c r="C2366" s="344"/>
      <c r="D2366" s="344"/>
      <c r="E2366" s="344"/>
      <c r="F2366" s="344"/>
      <c r="G2366" s="344"/>
    </row>
    <row r="2367" spans="1:7" ht="18">
      <c r="A2367" s="461"/>
      <c r="B2367" s="347"/>
      <c r="C2367" s="344"/>
      <c r="D2367" s="344"/>
      <c r="E2367" s="344"/>
      <c r="F2367" s="344"/>
      <c r="G2367" s="344"/>
    </row>
    <row r="2368" spans="1:7" ht="18">
      <c r="A2368" s="461"/>
      <c r="B2368" s="347"/>
      <c r="C2368" s="344"/>
      <c r="D2368" s="344"/>
      <c r="E2368" s="344"/>
      <c r="F2368" s="344"/>
      <c r="G2368" s="344"/>
    </row>
    <row r="2369" spans="1:7" ht="18">
      <c r="A2369" s="461"/>
      <c r="B2369" s="347"/>
      <c r="C2369" s="344"/>
      <c r="D2369" s="344"/>
      <c r="E2369" s="344"/>
      <c r="F2369" s="344"/>
      <c r="G2369" s="344"/>
    </row>
    <row r="2370" spans="1:7" ht="18">
      <c r="A2370" s="461"/>
      <c r="B2370" s="347"/>
      <c r="C2370" s="344"/>
      <c r="D2370" s="344"/>
      <c r="E2370" s="344"/>
      <c r="F2370" s="344"/>
      <c r="G2370" s="344"/>
    </row>
    <row r="2371" spans="1:7" ht="18">
      <c r="A2371" s="461"/>
      <c r="B2371" s="347"/>
      <c r="C2371" s="344"/>
      <c r="D2371" s="344"/>
      <c r="E2371" s="344"/>
      <c r="F2371" s="344"/>
      <c r="G2371" s="344"/>
    </row>
    <row r="2372" spans="1:7" ht="18">
      <c r="A2372" s="461"/>
      <c r="B2372" s="347"/>
      <c r="C2372" s="344"/>
      <c r="D2372" s="344"/>
      <c r="E2372" s="344"/>
      <c r="F2372" s="344"/>
      <c r="G2372" s="344"/>
    </row>
    <row r="2373" spans="1:7" ht="18">
      <c r="A2373" s="461"/>
      <c r="B2373" s="347"/>
      <c r="C2373" s="344"/>
      <c r="D2373" s="344"/>
      <c r="E2373" s="344"/>
      <c r="F2373" s="344"/>
      <c r="G2373" s="344"/>
    </row>
    <row r="2374" spans="1:7" ht="18">
      <c r="A2374" s="461"/>
      <c r="B2374" s="347"/>
      <c r="C2374" s="344"/>
      <c r="D2374" s="344"/>
      <c r="E2374" s="344"/>
      <c r="F2374" s="344"/>
      <c r="G2374" s="344"/>
    </row>
    <row r="2375" spans="1:7" ht="18">
      <c r="A2375" s="461"/>
      <c r="B2375" s="347"/>
      <c r="C2375" s="344"/>
      <c r="D2375" s="344"/>
      <c r="E2375" s="344"/>
      <c r="F2375" s="344"/>
      <c r="G2375" s="344"/>
    </row>
    <row r="2376" spans="1:7" ht="18">
      <c r="A2376" s="461"/>
      <c r="B2376" s="347"/>
      <c r="C2376" s="344"/>
      <c r="D2376" s="344"/>
      <c r="E2376" s="344"/>
      <c r="F2376" s="344"/>
      <c r="G2376" s="344"/>
    </row>
    <row r="2377" spans="1:7" ht="18">
      <c r="A2377" s="461"/>
      <c r="B2377" s="347"/>
      <c r="C2377" s="344"/>
      <c r="D2377" s="344"/>
      <c r="E2377" s="344"/>
      <c r="F2377" s="344"/>
      <c r="G2377" s="344"/>
    </row>
    <row r="2378" spans="1:7" ht="18">
      <c r="A2378" s="461"/>
      <c r="B2378" s="347"/>
      <c r="C2378" s="344"/>
      <c r="D2378" s="344"/>
      <c r="E2378" s="344"/>
      <c r="F2378" s="344"/>
      <c r="G2378" s="344"/>
    </row>
    <row r="2379" spans="1:7" ht="18">
      <c r="A2379" s="461"/>
      <c r="B2379" s="347"/>
      <c r="C2379" s="344"/>
      <c r="D2379" s="344"/>
      <c r="E2379" s="344"/>
      <c r="F2379" s="344"/>
      <c r="G2379" s="344"/>
    </row>
    <row r="2380" spans="1:7" ht="18">
      <c r="A2380" s="461"/>
      <c r="B2380" s="347"/>
      <c r="C2380" s="344"/>
      <c r="D2380" s="344"/>
      <c r="E2380" s="344"/>
      <c r="F2380" s="344"/>
      <c r="G2380" s="344"/>
    </row>
    <row r="2381" spans="1:7" ht="18">
      <c r="A2381" s="461"/>
      <c r="B2381" s="347"/>
      <c r="C2381" s="344"/>
      <c r="D2381" s="344"/>
      <c r="E2381" s="344"/>
      <c r="F2381" s="344"/>
      <c r="G2381" s="344"/>
    </row>
    <row r="2382" spans="1:7" ht="18">
      <c r="A2382" s="461"/>
      <c r="B2382" s="347"/>
      <c r="C2382" s="344"/>
      <c r="D2382" s="344"/>
      <c r="E2382" s="344"/>
      <c r="F2382" s="344"/>
      <c r="G2382" s="344"/>
    </row>
    <row r="2383" spans="1:7" ht="18">
      <c r="A2383" s="461"/>
      <c r="B2383" s="347"/>
      <c r="C2383" s="344"/>
      <c r="D2383" s="344"/>
      <c r="E2383" s="344"/>
      <c r="F2383" s="344"/>
      <c r="G2383" s="344"/>
    </row>
    <row r="2384" spans="1:7" ht="18">
      <c r="A2384" s="461"/>
      <c r="B2384" s="347"/>
      <c r="C2384" s="344"/>
      <c r="D2384" s="344"/>
      <c r="E2384" s="344"/>
      <c r="F2384" s="344"/>
      <c r="G2384" s="344"/>
    </row>
    <row r="2385" spans="1:7" ht="18">
      <c r="A2385" s="461"/>
      <c r="B2385" s="347"/>
      <c r="C2385" s="344"/>
      <c r="D2385" s="344"/>
      <c r="E2385" s="344"/>
      <c r="F2385" s="344"/>
      <c r="G2385" s="344"/>
    </row>
    <row r="2386" spans="1:7" ht="18">
      <c r="A2386" s="461"/>
      <c r="B2386" s="347"/>
      <c r="C2386" s="344"/>
      <c r="D2386" s="344"/>
      <c r="E2386" s="344"/>
      <c r="F2386" s="344"/>
      <c r="G2386" s="344"/>
    </row>
    <row r="2387" spans="1:7" ht="18">
      <c r="A2387" s="461"/>
      <c r="B2387" s="347"/>
      <c r="C2387" s="344"/>
      <c r="D2387" s="344"/>
      <c r="E2387" s="344"/>
      <c r="F2387" s="344"/>
      <c r="G2387" s="344"/>
    </row>
    <row r="2388" spans="1:7" ht="18">
      <c r="A2388" s="461"/>
      <c r="B2388" s="347"/>
      <c r="C2388" s="344"/>
      <c r="D2388" s="344"/>
      <c r="E2388" s="344"/>
      <c r="F2388" s="344"/>
      <c r="G2388" s="344"/>
    </row>
    <row r="2389" spans="1:7" ht="18">
      <c r="A2389" s="461"/>
      <c r="B2389" s="347"/>
      <c r="C2389" s="344"/>
      <c r="D2389" s="344"/>
      <c r="E2389" s="344"/>
      <c r="F2389" s="344"/>
      <c r="G2389" s="344"/>
    </row>
    <row r="2390" spans="1:7" ht="18">
      <c r="A2390" s="461"/>
      <c r="B2390" s="347"/>
      <c r="C2390" s="344"/>
      <c r="D2390" s="344"/>
      <c r="E2390" s="344"/>
      <c r="F2390" s="344"/>
      <c r="G2390" s="344"/>
    </row>
    <row r="2391" spans="1:7" ht="18">
      <c r="A2391" s="461"/>
      <c r="B2391" s="347"/>
      <c r="C2391" s="344"/>
      <c r="D2391" s="344"/>
      <c r="E2391" s="344"/>
      <c r="F2391" s="344"/>
      <c r="G2391" s="344"/>
    </row>
    <row r="2392" spans="1:7" ht="18">
      <c r="A2392" s="461"/>
      <c r="B2392" s="347"/>
      <c r="C2392" s="344"/>
      <c r="D2392" s="344"/>
      <c r="E2392" s="344"/>
      <c r="F2392" s="344"/>
      <c r="G2392" s="344"/>
    </row>
    <row r="2393" spans="1:7" ht="18">
      <c r="A2393" s="461"/>
      <c r="B2393" s="347"/>
      <c r="C2393" s="344"/>
      <c r="D2393" s="344"/>
      <c r="E2393" s="344"/>
      <c r="F2393" s="344"/>
      <c r="G2393" s="344"/>
    </row>
    <row r="2394" spans="1:7" ht="18">
      <c r="A2394" s="461"/>
      <c r="B2394" s="347"/>
      <c r="C2394" s="344"/>
      <c r="D2394" s="344"/>
      <c r="E2394" s="344"/>
      <c r="F2394" s="344"/>
      <c r="G2394" s="344"/>
    </row>
    <row r="2395" spans="1:7" ht="18">
      <c r="A2395" s="461"/>
      <c r="B2395" s="347"/>
      <c r="C2395" s="344"/>
      <c r="D2395" s="344"/>
      <c r="E2395" s="344"/>
      <c r="F2395" s="344"/>
      <c r="G2395" s="344"/>
    </row>
    <row r="2396" spans="1:7" ht="18">
      <c r="A2396" s="461"/>
      <c r="B2396" s="347"/>
      <c r="C2396" s="344"/>
      <c r="D2396" s="344"/>
      <c r="E2396" s="344"/>
      <c r="F2396" s="344"/>
      <c r="G2396" s="344"/>
    </row>
    <row r="2397" spans="1:7" ht="18">
      <c r="A2397" s="461"/>
      <c r="B2397" s="347"/>
      <c r="C2397" s="344"/>
      <c r="D2397" s="344"/>
      <c r="E2397" s="344"/>
      <c r="F2397" s="344"/>
      <c r="G2397" s="344"/>
    </row>
    <row r="2398" spans="1:7" ht="18">
      <c r="A2398" s="461"/>
      <c r="B2398" s="347"/>
      <c r="C2398" s="344"/>
      <c r="D2398" s="344"/>
      <c r="E2398" s="344"/>
      <c r="F2398" s="344"/>
      <c r="G2398" s="344"/>
    </row>
    <row r="2399" spans="1:7" ht="18">
      <c r="A2399" s="461"/>
      <c r="B2399" s="347"/>
      <c r="C2399" s="344"/>
      <c r="D2399" s="344"/>
      <c r="E2399" s="344"/>
      <c r="F2399" s="344"/>
      <c r="G2399" s="344"/>
    </row>
    <row r="2400" spans="1:7" ht="18">
      <c r="A2400" s="461"/>
      <c r="B2400" s="347"/>
      <c r="C2400" s="344"/>
      <c r="D2400" s="344"/>
      <c r="E2400" s="344"/>
      <c r="F2400" s="344"/>
      <c r="G2400" s="344"/>
    </row>
    <row r="2401" spans="1:7" ht="18">
      <c r="A2401" s="461"/>
      <c r="B2401" s="347"/>
      <c r="C2401" s="344"/>
      <c r="D2401" s="344"/>
      <c r="E2401" s="344"/>
      <c r="F2401" s="344"/>
      <c r="G2401" s="344"/>
    </row>
    <row r="2402" spans="1:7" ht="18">
      <c r="A2402" s="461"/>
      <c r="B2402" s="347"/>
      <c r="C2402" s="344"/>
      <c r="D2402" s="344"/>
      <c r="E2402" s="344"/>
      <c r="F2402" s="344"/>
      <c r="G2402" s="344"/>
    </row>
    <row r="2403" spans="1:7" ht="18">
      <c r="A2403" s="461"/>
      <c r="B2403" s="347"/>
      <c r="C2403" s="344"/>
      <c r="D2403" s="344"/>
      <c r="E2403" s="344"/>
      <c r="F2403" s="344"/>
      <c r="G2403" s="344"/>
    </row>
    <row r="2404" spans="1:7" ht="18">
      <c r="A2404" s="461"/>
      <c r="B2404" s="347"/>
      <c r="C2404" s="344"/>
      <c r="D2404" s="344"/>
      <c r="E2404" s="344"/>
      <c r="F2404" s="344"/>
      <c r="G2404" s="344"/>
    </row>
    <row r="2405" spans="1:7" ht="18">
      <c r="A2405" s="461"/>
      <c r="B2405" s="347"/>
      <c r="C2405" s="344"/>
      <c r="D2405" s="344"/>
      <c r="E2405" s="344"/>
      <c r="F2405" s="344"/>
      <c r="G2405" s="344"/>
    </row>
    <row r="2406" spans="1:7" ht="18">
      <c r="A2406" s="461"/>
      <c r="B2406" s="347"/>
      <c r="C2406" s="344"/>
      <c r="D2406" s="344"/>
      <c r="E2406" s="344"/>
      <c r="F2406" s="344"/>
      <c r="G2406" s="344"/>
    </row>
    <row r="2407" spans="1:7" ht="18">
      <c r="A2407" s="461"/>
      <c r="B2407" s="347"/>
      <c r="C2407" s="344"/>
      <c r="D2407" s="344"/>
      <c r="E2407" s="344"/>
      <c r="F2407" s="344"/>
      <c r="G2407" s="344"/>
    </row>
    <row r="2408" spans="1:7" ht="18">
      <c r="A2408" s="461"/>
      <c r="B2408" s="347"/>
      <c r="C2408" s="344"/>
      <c r="D2408" s="344"/>
      <c r="E2408" s="344"/>
      <c r="F2408" s="344"/>
      <c r="G2408" s="344"/>
    </row>
    <row r="2409" spans="1:7" ht="18">
      <c r="A2409" s="461"/>
      <c r="B2409" s="347"/>
      <c r="C2409" s="344"/>
      <c r="D2409" s="344"/>
      <c r="E2409" s="344"/>
      <c r="F2409" s="344"/>
      <c r="G2409" s="344"/>
    </row>
    <row r="2410" spans="1:7" ht="18">
      <c r="A2410" s="461"/>
      <c r="B2410" s="347"/>
      <c r="C2410" s="344"/>
      <c r="D2410" s="344"/>
      <c r="E2410" s="344"/>
      <c r="F2410" s="344"/>
      <c r="G2410" s="344"/>
    </row>
    <row r="2411" spans="1:7" ht="18">
      <c r="A2411" s="461"/>
      <c r="B2411" s="347"/>
      <c r="C2411" s="344"/>
      <c r="D2411" s="344"/>
      <c r="E2411" s="344"/>
      <c r="F2411" s="344"/>
      <c r="G2411" s="344"/>
    </row>
    <row r="2412" spans="1:7" ht="18">
      <c r="A2412" s="461"/>
      <c r="B2412" s="347"/>
      <c r="C2412" s="344"/>
      <c r="D2412" s="344"/>
      <c r="E2412" s="344"/>
      <c r="F2412" s="344"/>
      <c r="G2412" s="344"/>
    </row>
    <row r="2413" spans="1:7" ht="18">
      <c r="A2413" s="461"/>
      <c r="B2413" s="347"/>
      <c r="C2413" s="344"/>
      <c r="D2413" s="344"/>
      <c r="E2413" s="344"/>
      <c r="F2413" s="344"/>
      <c r="G2413" s="344"/>
    </row>
    <row r="2414" spans="1:7" ht="18">
      <c r="A2414" s="461"/>
      <c r="B2414" s="347"/>
      <c r="C2414" s="344"/>
      <c r="D2414" s="344"/>
      <c r="E2414" s="344"/>
      <c r="F2414" s="344"/>
      <c r="G2414" s="344"/>
    </row>
    <row r="2415" spans="1:7" ht="18">
      <c r="A2415" s="461"/>
      <c r="B2415" s="347"/>
      <c r="C2415" s="344"/>
      <c r="D2415" s="344"/>
      <c r="E2415" s="344"/>
      <c r="F2415" s="344"/>
      <c r="G2415" s="344"/>
    </row>
    <row r="2416" spans="1:7" ht="18">
      <c r="A2416" s="461"/>
      <c r="B2416" s="347"/>
      <c r="C2416" s="344"/>
      <c r="D2416" s="344"/>
      <c r="E2416" s="344"/>
      <c r="F2416" s="344"/>
      <c r="G2416" s="344"/>
    </row>
    <row r="2417" spans="1:7" ht="18">
      <c r="A2417" s="461"/>
      <c r="B2417" s="347"/>
      <c r="C2417" s="344"/>
      <c r="D2417" s="344"/>
      <c r="E2417" s="344"/>
      <c r="F2417" s="344"/>
      <c r="G2417" s="344"/>
    </row>
    <row r="2418" spans="1:7" ht="18">
      <c r="A2418" s="461"/>
      <c r="B2418" s="347"/>
      <c r="C2418" s="344"/>
      <c r="D2418" s="344"/>
      <c r="E2418" s="344"/>
      <c r="F2418" s="344"/>
      <c r="G2418" s="344"/>
    </row>
    <row r="2419" spans="1:7" ht="18">
      <c r="A2419" s="461"/>
      <c r="B2419" s="347"/>
      <c r="C2419" s="344"/>
      <c r="D2419" s="344"/>
      <c r="E2419" s="344"/>
      <c r="F2419" s="344"/>
      <c r="G2419" s="344"/>
    </row>
    <row r="2420" spans="1:7" ht="18">
      <c r="A2420" s="461"/>
      <c r="B2420" s="347"/>
      <c r="C2420" s="344"/>
      <c r="D2420" s="344"/>
      <c r="E2420" s="344"/>
      <c r="F2420" s="344"/>
      <c r="G2420" s="344"/>
    </row>
    <row r="2421" spans="1:7" ht="18">
      <c r="A2421" s="461"/>
      <c r="B2421" s="347"/>
      <c r="C2421" s="344"/>
      <c r="D2421" s="344"/>
      <c r="E2421" s="344"/>
      <c r="F2421" s="344"/>
      <c r="G2421" s="344"/>
    </row>
    <row r="2422" spans="1:7" ht="18">
      <c r="A2422" s="461"/>
      <c r="B2422" s="347"/>
      <c r="C2422" s="344"/>
      <c r="D2422" s="344"/>
      <c r="E2422" s="344"/>
      <c r="F2422" s="344"/>
      <c r="G2422" s="344"/>
    </row>
    <row r="2423" spans="1:7" ht="18">
      <c r="A2423" s="461"/>
      <c r="B2423" s="347"/>
      <c r="C2423" s="344"/>
      <c r="D2423" s="344"/>
      <c r="E2423" s="344"/>
      <c r="F2423" s="344"/>
      <c r="G2423" s="344"/>
    </row>
    <row r="2424" spans="1:7" ht="18">
      <c r="A2424" s="461"/>
      <c r="B2424" s="347"/>
      <c r="C2424" s="344"/>
      <c r="D2424" s="344"/>
      <c r="E2424" s="344"/>
      <c r="F2424" s="344"/>
      <c r="G2424" s="344"/>
    </row>
    <row r="2425" spans="1:7" ht="18">
      <c r="A2425" s="461"/>
      <c r="B2425" s="347"/>
      <c r="C2425" s="344"/>
      <c r="D2425" s="344"/>
      <c r="E2425" s="344"/>
      <c r="F2425" s="344"/>
      <c r="G2425" s="344"/>
    </row>
    <row r="2426" spans="1:7" ht="18">
      <c r="A2426" s="461"/>
      <c r="B2426" s="347"/>
      <c r="C2426" s="344"/>
      <c r="D2426" s="344"/>
      <c r="E2426" s="344"/>
      <c r="F2426" s="344"/>
      <c r="G2426" s="344"/>
    </row>
    <row r="2427" spans="1:7" ht="18">
      <c r="A2427" s="461"/>
      <c r="B2427" s="347"/>
      <c r="C2427" s="344"/>
      <c r="D2427" s="344"/>
      <c r="E2427" s="344"/>
      <c r="F2427" s="344"/>
      <c r="G2427" s="344"/>
    </row>
    <row r="2428" spans="1:7" ht="18">
      <c r="A2428" s="461"/>
      <c r="B2428" s="347"/>
      <c r="C2428" s="344"/>
      <c r="D2428" s="344"/>
      <c r="E2428" s="344"/>
      <c r="F2428" s="344"/>
      <c r="G2428" s="344"/>
    </row>
    <row r="2429" spans="1:7" ht="18">
      <c r="A2429" s="461"/>
      <c r="B2429" s="347"/>
      <c r="C2429" s="344"/>
      <c r="D2429" s="344"/>
      <c r="E2429" s="344"/>
      <c r="F2429" s="344"/>
      <c r="G2429" s="344"/>
    </row>
    <row r="2430" spans="1:7" ht="18">
      <c r="A2430" s="461"/>
      <c r="B2430" s="347"/>
      <c r="C2430" s="344"/>
      <c r="D2430" s="344"/>
      <c r="E2430" s="344"/>
      <c r="F2430" s="344"/>
      <c r="G2430" s="344"/>
    </row>
    <row r="2431" spans="1:7" ht="18">
      <c r="A2431" s="461"/>
      <c r="B2431" s="347"/>
      <c r="C2431" s="344"/>
      <c r="D2431" s="344"/>
      <c r="E2431" s="344"/>
      <c r="F2431" s="344"/>
      <c r="G2431" s="344"/>
    </row>
    <row r="2432" spans="1:7" ht="18">
      <c r="A2432" s="461"/>
      <c r="B2432" s="347"/>
      <c r="C2432" s="344"/>
      <c r="D2432" s="344"/>
      <c r="E2432" s="344"/>
      <c r="F2432" s="344"/>
      <c r="G2432" s="344"/>
    </row>
    <row r="2433" spans="1:7" ht="18">
      <c r="A2433" s="461"/>
      <c r="B2433" s="347"/>
      <c r="C2433" s="344"/>
      <c r="D2433" s="344"/>
      <c r="E2433" s="344"/>
      <c r="F2433" s="344"/>
      <c r="G2433" s="344"/>
    </row>
    <row r="2434" spans="1:7" ht="18">
      <c r="A2434" s="461"/>
      <c r="B2434" s="347"/>
      <c r="C2434" s="344"/>
      <c r="D2434" s="344"/>
      <c r="E2434" s="344"/>
      <c r="F2434" s="344"/>
      <c r="G2434" s="344"/>
    </row>
    <row r="2435" spans="1:7" ht="18">
      <c r="A2435" s="461"/>
      <c r="B2435" s="347"/>
      <c r="C2435" s="344"/>
      <c r="D2435" s="344"/>
      <c r="E2435" s="344"/>
      <c r="F2435" s="344"/>
      <c r="G2435" s="344"/>
    </row>
    <row r="2436" spans="1:7" ht="18">
      <c r="A2436" s="461"/>
      <c r="B2436" s="347"/>
      <c r="C2436" s="344"/>
      <c r="D2436" s="344"/>
      <c r="E2436" s="344"/>
      <c r="F2436" s="344"/>
      <c r="G2436" s="344"/>
    </row>
    <row r="2437" spans="1:7" ht="18">
      <c r="A2437" s="461"/>
      <c r="B2437" s="347"/>
      <c r="C2437" s="344"/>
      <c r="D2437" s="344"/>
      <c r="E2437" s="344"/>
      <c r="F2437" s="344"/>
      <c r="G2437" s="344"/>
    </row>
    <row r="2438" spans="1:7" ht="18">
      <c r="A2438" s="461"/>
      <c r="B2438" s="347"/>
      <c r="C2438" s="344"/>
      <c r="D2438" s="344"/>
      <c r="E2438" s="344"/>
      <c r="F2438" s="344"/>
      <c r="G2438" s="344"/>
    </row>
    <row r="2439" spans="1:7" ht="18">
      <c r="A2439" s="461"/>
      <c r="B2439" s="347"/>
      <c r="C2439" s="344"/>
      <c r="D2439" s="344"/>
      <c r="E2439" s="344"/>
      <c r="F2439" s="344"/>
      <c r="G2439" s="344"/>
    </row>
    <row r="2440" spans="1:7" ht="18">
      <c r="A2440" s="461"/>
      <c r="B2440" s="347"/>
      <c r="C2440" s="344"/>
      <c r="D2440" s="344"/>
      <c r="E2440" s="344"/>
      <c r="F2440" s="344"/>
      <c r="G2440" s="344"/>
    </row>
    <row r="2441" spans="1:7" ht="18">
      <c r="A2441" s="461"/>
      <c r="B2441" s="347"/>
      <c r="C2441" s="344"/>
      <c r="D2441" s="344"/>
      <c r="E2441" s="344"/>
      <c r="F2441" s="344"/>
      <c r="G2441" s="344"/>
    </row>
    <row r="2442" spans="1:7" ht="18">
      <c r="A2442" s="461"/>
      <c r="B2442" s="347"/>
      <c r="C2442" s="344"/>
      <c r="D2442" s="344"/>
      <c r="E2442" s="344"/>
      <c r="F2442" s="344"/>
      <c r="G2442" s="344"/>
    </row>
    <row r="2443" spans="1:7" ht="18">
      <c r="A2443" s="461"/>
      <c r="B2443" s="347"/>
      <c r="C2443" s="344"/>
      <c r="D2443" s="344"/>
      <c r="E2443" s="344"/>
      <c r="F2443" s="344"/>
      <c r="G2443" s="344"/>
    </row>
    <row r="2444" spans="1:7" ht="18">
      <c r="A2444" s="461"/>
      <c r="B2444" s="347"/>
      <c r="C2444" s="344"/>
      <c r="D2444" s="344"/>
      <c r="E2444" s="344"/>
      <c r="F2444" s="344"/>
      <c r="G2444" s="344"/>
    </row>
    <row r="2445" spans="1:7" ht="18">
      <c r="A2445" s="461"/>
      <c r="B2445" s="347"/>
      <c r="C2445" s="344"/>
      <c r="D2445" s="344"/>
      <c r="E2445" s="344"/>
      <c r="F2445" s="344"/>
      <c r="G2445" s="344"/>
    </row>
    <row r="2446" spans="1:7" ht="18">
      <c r="A2446" s="461"/>
      <c r="B2446" s="347"/>
      <c r="C2446" s="344"/>
      <c r="D2446" s="344"/>
      <c r="E2446" s="344"/>
      <c r="F2446" s="344"/>
      <c r="G2446" s="344"/>
    </row>
    <row r="2447" spans="1:7" ht="18">
      <c r="A2447" s="461"/>
      <c r="B2447" s="347"/>
      <c r="C2447" s="344"/>
      <c r="D2447" s="344"/>
      <c r="E2447" s="344"/>
      <c r="F2447" s="344"/>
      <c r="G2447" s="344"/>
    </row>
    <row r="2448" spans="1:7" ht="18">
      <c r="A2448" s="461"/>
      <c r="B2448" s="347"/>
      <c r="C2448" s="344"/>
      <c r="D2448" s="344"/>
      <c r="E2448" s="344"/>
      <c r="F2448" s="344"/>
      <c r="G2448" s="344"/>
    </row>
    <row r="2449" spans="1:7" ht="18">
      <c r="A2449" s="461"/>
      <c r="B2449" s="347"/>
      <c r="C2449" s="344"/>
      <c r="D2449" s="344"/>
      <c r="E2449" s="344"/>
      <c r="F2449" s="344"/>
      <c r="G2449" s="344"/>
    </row>
    <row r="2450" spans="1:7" ht="18">
      <c r="A2450" s="461"/>
      <c r="B2450" s="347"/>
      <c r="C2450" s="344"/>
      <c r="D2450" s="344"/>
      <c r="E2450" s="344"/>
      <c r="F2450" s="344"/>
      <c r="G2450" s="344"/>
    </row>
    <row r="2451" spans="1:7" ht="18">
      <c r="A2451" s="461"/>
      <c r="B2451" s="347"/>
      <c r="C2451" s="344"/>
      <c r="D2451" s="344"/>
      <c r="E2451" s="344"/>
      <c r="F2451" s="344"/>
      <c r="G2451" s="344"/>
    </row>
    <row r="2452" spans="1:7" ht="18">
      <c r="A2452" s="461"/>
      <c r="B2452" s="347"/>
      <c r="C2452" s="344"/>
      <c r="D2452" s="344"/>
      <c r="E2452" s="344"/>
      <c r="F2452" s="344"/>
      <c r="G2452" s="344"/>
    </row>
    <row r="2453" spans="1:7" ht="18">
      <c r="A2453" s="461"/>
      <c r="B2453" s="347"/>
      <c r="C2453" s="344"/>
      <c r="D2453" s="344"/>
      <c r="E2453" s="344"/>
      <c r="F2453" s="344"/>
      <c r="G2453" s="344"/>
    </row>
    <row r="2454" spans="1:7" ht="18">
      <c r="A2454" s="461"/>
      <c r="B2454" s="347"/>
      <c r="C2454" s="344"/>
      <c r="D2454" s="344"/>
      <c r="E2454" s="344"/>
      <c r="F2454" s="344"/>
      <c r="G2454" s="344"/>
    </row>
    <row r="2455" spans="1:7" ht="18">
      <c r="A2455" s="461"/>
      <c r="B2455" s="347"/>
      <c r="C2455" s="344"/>
      <c r="D2455" s="344"/>
      <c r="E2455" s="344"/>
      <c r="F2455" s="344"/>
      <c r="G2455" s="344"/>
    </row>
    <row r="2456" spans="1:7" ht="18">
      <c r="A2456" s="461"/>
      <c r="B2456" s="347"/>
      <c r="C2456" s="344"/>
      <c r="D2456" s="344"/>
      <c r="E2456" s="344"/>
      <c r="F2456" s="344"/>
      <c r="G2456" s="344"/>
    </row>
    <row r="2457" spans="1:7" ht="18">
      <c r="A2457" s="461"/>
      <c r="B2457" s="347"/>
      <c r="C2457" s="344"/>
      <c r="D2457" s="344"/>
      <c r="E2457" s="344"/>
      <c r="F2457" s="344"/>
      <c r="G2457" s="344"/>
    </row>
    <row r="2458" spans="1:7" ht="18">
      <c r="A2458" s="461"/>
      <c r="B2458" s="347"/>
      <c r="C2458" s="344"/>
      <c r="D2458" s="344"/>
      <c r="E2458" s="344"/>
      <c r="F2458" s="344"/>
      <c r="G2458" s="344"/>
    </row>
    <row r="2459" spans="1:7" ht="18">
      <c r="A2459" s="461"/>
      <c r="B2459" s="347"/>
      <c r="C2459" s="344"/>
      <c r="D2459" s="344"/>
      <c r="E2459" s="344"/>
      <c r="F2459" s="344"/>
      <c r="G2459" s="344"/>
    </row>
    <row r="2460" spans="1:7" ht="18">
      <c r="A2460" s="461"/>
      <c r="B2460" s="347"/>
      <c r="C2460" s="344"/>
      <c r="D2460" s="344"/>
      <c r="E2460" s="344"/>
      <c r="F2460" s="344"/>
      <c r="G2460" s="344"/>
    </row>
    <row r="2461" spans="1:7" ht="18">
      <c r="A2461" s="461"/>
      <c r="B2461" s="347"/>
      <c r="C2461" s="344"/>
      <c r="D2461" s="344"/>
      <c r="E2461" s="344"/>
      <c r="F2461" s="344"/>
      <c r="G2461" s="344"/>
    </row>
    <row r="2462" spans="1:7" ht="18">
      <c r="A2462" s="461"/>
      <c r="B2462" s="347"/>
      <c r="C2462" s="344"/>
      <c r="D2462" s="344"/>
      <c r="E2462" s="344"/>
      <c r="F2462" s="344"/>
      <c r="G2462" s="344"/>
    </row>
    <row r="2463" spans="1:7" ht="18">
      <c r="A2463" s="461"/>
      <c r="B2463" s="347"/>
      <c r="C2463" s="344"/>
      <c r="D2463" s="344"/>
      <c r="E2463" s="344"/>
      <c r="F2463" s="344"/>
      <c r="G2463" s="344"/>
    </row>
    <row r="2464" spans="1:7" ht="18">
      <c r="A2464" s="461"/>
      <c r="B2464" s="347"/>
      <c r="C2464" s="344"/>
      <c r="D2464" s="344"/>
      <c r="E2464" s="344"/>
      <c r="F2464" s="344"/>
      <c r="G2464" s="344"/>
    </row>
    <row r="2465" spans="1:7" ht="18">
      <c r="A2465" s="461"/>
      <c r="B2465" s="347"/>
      <c r="C2465" s="344"/>
      <c r="D2465" s="344"/>
      <c r="E2465" s="344"/>
      <c r="F2465" s="344"/>
      <c r="G2465" s="344"/>
    </row>
    <row r="2466" spans="1:7" ht="18">
      <c r="A2466" s="461"/>
      <c r="B2466" s="347"/>
      <c r="C2466" s="344"/>
      <c r="D2466" s="344"/>
      <c r="E2466" s="344"/>
      <c r="F2466" s="344"/>
      <c r="G2466" s="344"/>
    </row>
    <row r="2467" spans="1:7" ht="18">
      <c r="A2467" s="461"/>
      <c r="B2467" s="347"/>
      <c r="C2467" s="344"/>
      <c r="D2467" s="344"/>
      <c r="E2467" s="344"/>
      <c r="F2467" s="344"/>
      <c r="G2467" s="344"/>
    </row>
    <row r="2468" spans="1:7" ht="18">
      <c r="A2468" s="461"/>
      <c r="B2468" s="347"/>
      <c r="C2468" s="344"/>
      <c r="D2468" s="344"/>
      <c r="E2468" s="344"/>
      <c r="F2468" s="344"/>
      <c r="G2468" s="344"/>
    </row>
    <row r="2469" spans="1:7" ht="18">
      <c r="A2469" s="461"/>
      <c r="B2469" s="347"/>
      <c r="C2469" s="344"/>
      <c r="D2469" s="344"/>
      <c r="E2469" s="344"/>
      <c r="F2469" s="344"/>
      <c r="G2469" s="344"/>
    </row>
    <row r="2470" spans="1:7" ht="18">
      <c r="A2470" s="461"/>
      <c r="B2470" s="347"/>
      <c r="C2470" s="344"/>
      <c r="D2470" s="344"/>
      <c r="E2470" s="344"/>
      <c r="F2470" s="344"/>
      <c r="G2470" s="344"/>
    </row>
    <row r="2471" spans="1:7" ht="18">
      <c r="A2471" s="461"/>
      <c r="B2471" s="347"/>
      <c r="C2471" s="344"/>
      <c r="D2471" s="344"/>
      <c r="E2471" s="344"/>
      <c r="F2471" s="344"/>
      <c r="G2471" s="344"/>
    </row>
    <row r="2472" spans="1:7" ht="18">
      <c r="A2472" s="461"/>
      <c r="B2472" s="347"/>
      <c r="C2472" s="344"/>
      <c r="D2472" s="344"/>
      <c r="E2472" s="344"/>
      <c r="F2472" s="344"/>
      <c r="G2472" s="344"/>
    </row>
    <row r="2473" spans="1:7" ht="18">
      <c r="A2473" s="461"/>
      <c r="B2473" s="347"/>
      <c r="C2473" s="344"/>
      <c r="D2473" s="344"/>
      <c r="E2473" s="344"/>
      <c r="F2473" s="344"/>
      <c r="G2473" s="344"/>
    </row>
    <row r="2474" spans="1:7" ht="18">
      <c r="A2474" s="461"/>
      <c r="B2474" s="347"/>
      <c r="C2474" s="344"/>
      <c r="D2474" s="344"/>
      <c r="E2474" s="344"/>
      <c r="F2474" s="344"/>
      <c r="G2474" s="344"/>
    </row>
    <row r="2475" spans="1:7" ht="18">
      <c r="A2475" s="461"/>
      <c r="B2475" s="347"/>
      <c r="C2475" s="344"/>
      <c r="D2475" s="344"/>
      <c r="E2475" s="344"/>
      <c r="F2475" s="344"/>
      <c r="G2475" s="344"/>
    </row>
    <row r="2476" spans="1:7" ht="18">
      <c r="A2476" s="461"/>
      <c r="B2476" s="347"/>
      <c r="C2476" s="344"/>
      <c r="D2476" s="344"/>
      <c r="E2476" s="344"/>
      <c r="F2476" s="344"/>
      <c r="G2476" s="344"/>
    </row>
    <row r="2477" spans="1:7" ht="18">
      <c r="A2477" s="461"/>
      <c r="B2477" s="347"/>
      <c r="C2477" s="344"/>
      <c r="D2477" s="344"/>
      <c r="E2477" s="344"/>
      <c r="F2477" s="344"/>
      <c r="G2477" s="344"/>
    </row>
    <row r="2478" spans="1:7" ht="18">
      <c r="A2478" s="461"/>
      <c r="B2478" s="347"/>
      <c r="C2478" s="344"/>
      <c r="D2478" s="344"/>
      <c r="E2478" s="344"/>
      <c r="F2478" s="344"/>
      <c r="G2478" s="344"/>
    </row>
    <row r="2479" spans="1:7" ht="18">
      <c r="A2479" s="461"/>
      <c r="B2479" s="347"/>
      <c r="C2479" s="344"/>
      <c r="D2479" s="344"/>
      <c r="E2479" s="344"/>
      <c r="F2479" s="344"/>
      <c r="G2479" s="344"/>
    </row>
    <row r="2480" spans="1:7" ht="18">
      <c r="A2480" s="461"/>
      <c r="B2480" s="347"/>
      <c r="C2480" s="344"/>
      <c r="D2480" s="344"/>
      <c r="E2480" s="344"/>
      <c r="F2480" s="344"/>
      <c r="G2480" s="344"/>
    </row>
    <row r="2481" spans="1:7" ht="18">
      <c r="A2481" s="461"/>
      <c r="B2481" s="347"/>
      <c r="C2481" s="344"/>
      <c r="D2481" s="344"/>
      <c r="E2481" s="344"/>
      <c r="F2481" s="344"/>
      <c r="G2481" s="344"/>
    </row>
    <row r="2482" spans="1:7" ht="18">
      <c r="A2482" s="461"/>
      <c r="B2482" s="347"/>
      <c r="C2482" s="344"/>
      <c r="D2482" s="344"/>
      <c r="E2482" s="344"/>
      <c r="F2482" s="344"/>
      <c r="G2482" s="344"/>
    </row>
    <row r="2483" spans="1:7" ht="18">
      <c r="A2483" s="461"/>
      <c r="B2483" s="347"/>
      <c r="C2483" s="344"/>
      <c r="D2483" s="344"/>
      <c r="E2483" s="344"/>
      <c r="F2483" s="344"/>
      <c r="G2483" s="344"/>
    </row>
    <row r="2484" spans="1:7" ht="18">
      <c r="A2484" s="461"/>
      <c r="B2484" s="347"/>
      <c r="C2484" s="344"/>
      <c r="D2484" s="344"/>
      <c r="E2484" s="344"/>
      <c r="F2484" s="344"/>
      <c r="G2484" s="344"/>
    </row>
    <row r="2485" spans="1:7" ht="18">
      <c r="A2485" s="461"/>
      <c r="B2485" s="347"/>
      <c r="C2485" s="344"/>
      <c r="D2485" s="344"/>
      <c r="E2485" s="344"/>
      <c r="F2485" s="344"/>
      <c r="G2485" s="344"/>
    </row>
    <row r="2486" spans="1:7" ht="18">
      <c r="A2486" s="461"/>
      <c r="B2486" s="347"/>
      <c r="C2486" s="344"/>
      <c r="D2486" s="344"/>
      <c r="E2486" s="344"/>
      <c r="F2486" s="344"/>
      <c r="G2486" s="344"/>
    </row>
    <row r="2487" spans="1:7" ht="18">
      <c r="A2487" s="461"/>
      <c r="B2487" s="347"/>
      <c r="C2487" s="344"/>
      <c r="D2487" s="344"/>
      <c r="E2487" s="344"/>
      <c r="F2487" s="344"/>
      <c r="G2487" s="344"/>
    </row>
    <row r="2488" spans="1:7" ht="18">
      <c r="A2488" s="461"/>
      <c r="B2488" s="347"/>
      <c r="C2488" s="344"/>
      <c r="D2488" s="344"/>
      <c r="E2488" s="344"/>
      <c r="F2488" s="344"/>
      <c r="G2488" s="344"/>
    </row>
    <row r="2489" spans="1:7" ht="18">
      <c r="A2489" s="461"/>
      <c r="B2489" s="347"/>
      <c r="C2489" s="344"/>
      <c r="D2489" s="344"/>
      <c r="E2489" s="344"/>
      <c r="F2489" s="344"/>
      <c r="G2489" s="344"/>
    </row>
    <row r="2490" spans="1:7" ht="18">
      <c r="A2490" s="461"/>
      <c r="B2490" s="347"/>
      <c r="C2490" s="344"/>
      <c r="D2490" s="344"/>
      <c r="E2490" s="344"/>
      <c r="F2490" s="344"/>
      <c r="G2490" s="344"/>
    </row>
    <row r="2491" spans="1:7" ht="18">
      <c r="A2491" s="461"/>
      <c r="B2491" s="347"/>
      <c r="C2491" s="344"/>
      <c r="D2491" s="344"/>
      <c r="E2491" s="344"/>
      <c r="F2491" s="344"/>
      <c r="G2491" s="344"/>
    </row>
    <row r="2492" spans="1:7" ht="18">
      <c r="A2492" s="461"/>
      <c r="B2492" s="347"/>
      <c r="C2492" s="344"/>
      <c r="D2492" s="344"/>
      <c r="E2492" s="344"/>
      <c r="F2492" s="344"/>
      <c r="G2492" s="344"/>
    </row>
    <row r="2493" spans="1:7" ht="18">
      <c r="A2493" s="461"/>
      <c r="B2493" s="347"/>
      <c r="C2493" s="344"/>
      <c r="D2493" s="344"/>
      <c r="E2493" s="344"/>
      <c r="F2493" s="344"/>
      <c r="G2493" s="344"/>
    </row>
    <row r="2494" spans="1:7" ht="18">
      <c r="A2494" s="461"/>
      <c r="B2494" s="347"/>
      <c r="C2494" s="344"/>
      <c r="D2494" s="344"/>
      <c r="E2494" s="344"/>
      <c r="F2494" s="344"/>
      <c r="G2494" s="344"/>
    </row>
    <row r="2495" spans="1:7" ht="18">
      <c r="A2495" s="461"/>
      <c r="B2495" s="347"/>
      <c r="C2495" s="344"/>
      <c r="D2495" s="344"/>
      <c r="E2495" s="344"/>
      <c r="F2495" s="344"/>
      <c r="G2495" s="344"/>
    </row>
    <row r="2496" spans="1:7" ht="18">
      <c r="A2496" s="461"/>
      <c r="B2496" s="347"/>
      <c r="C2496" s="344"/>
      <c r="D2496" s="344"/>
      <c r="E2496" s="344"/>
      <c r="F2496" s="344"/>
      <c r="G2496" s="344"/>
    </row>
    <row r="2497" spans="1:7" ht="18">
      <c r="A2497" s="461"/>
      <c r="B2497" s="347"/>
      <c r="C2497" s="344"/>
      <c r="D2497" s="344"/>
      <c r="E2497" s="344"/>
      <c r="F2497" s="344"/>
      <c r="G2497" s="344"/>
    </row>
    <row r="2498" spans="1:7" ht="18">
      <c r="A2498" s="461"/>
      <c r="B2498" s="347"/>
      <c r="C2498" s="344"/>
      <c r="D2498" s="344"/>
      <c r="E2498" s="344"/>
      <c r="F2498" s="344"/>
      <c r="G2498" s="344"/>
    </row>
    <row r="2499" spans="1:7" ht="18">
      <c r="A2499" s="461"/>
      <c r="B2499" s="347"/>
      <c r="C2499" s="344"/>
      <c r="D2499" s="344"/>
      <c r="E2499" s="344"/>
      <c r="F2499" s="344"/>
      <c r="G2499" s="344"/>
    </row>
    <row r="2500" spans="1:7" ht="18">
      <c r="A2500" s="461"/>
      <c r="B2500" s="347"/>
      <c r="C2500" s="344"/>
      <c r="D2500" s="344"/>
      <c r="E2500" s="344"/>
      <c r="F2500" s="344"/>
      <c r="G2500" s="344"/>
    </row>
    <row r="2501" spans="1:7" ht="18">
      <c r="A2501" s="461"/>
      <c r="B2501" s="347"/>
      <c r="C2501" s="344"/>
      <c r="D2501" s="344"/>
      <c r="E2501" s="344"/>
      <c r="F2501" s="344"/>
      <c r="G2501" s="344"/>
    </row>
    <row r="2502" spans="1:7" ht="18">
      <c r="A2502" s="461"/>
      <c r="B2502" s="347"/>
      <c r="C2502" s="344"/>
      <c r="D2502" s="344"/>
      <c r="E2502" s="344"/>
      <c r="F2502" s="344"/>
      <c r="G2502" s="344"/>
    </row>
    <row r="2503" spans="1:7" ht="18">
      <c r="A2503" s="461"/>
      <c r="B2503" s="347"/>
      <c r="C2503" s="344"/>
      <c r="D2503" s="344"/>
      <c r="E2503" s="344"/>
      <c r="F2503" s="344"/>
      <c r="G2503" s="344"/>
    </row>
    <row r="2504" spans="1:7" ht="18">
      <c r="A2504" s="461"/>
      <c r="B2504" s="347"/>
      <c r="C2504" s="344"/>
      <c r="D2504" s="344"/>
      <c r="E2504" s="344"/>
      <c r="F2504" s="344"/>
      <c r="G2504" s="344"/>
    </row>
    <row r="2505" spans="1:7" ht="18">
      <c r="A2505" s="461"/>
      <c r="B2505" s="347"/>
      <c r="C2505" s="344"/>
      <c r="D2505" s="344"/>
      <c r="E2505" s="344"/>
      <c r="F2505" s="344"/>
      <c r="G2505" s="344"/>
    </row>
    <row r="2506" spans="1:7" ht="18">
      <c r="A2506" s="461"/>
      <c r="B2506" s="347"/>
      <c r="C2506" s="344"/>
      <c r="D2506" s="344"/>
      <c r="E2506" s="344"/>
      <c r="F2506" s="344"/>
      <c r="G2506" s="344"/>
    </row>
    <row r="2507" spans="1:7" ht="18">
      <c r="A2507" s="461"/>
      <c r="B2507" s="347"/>
      <c r="C2507" s="344"/>
      <c r="D2507" s="344"/>
      <c r="E2507" s="344"/>
      <c r="F2507" s="344"/>
      <c r="G2507" s="344"/>
    </row>
    <row r="2508" spans="1:7" ht="18">
      <c r="A2508" s="461"/>
      <c r="B2508" s="347"/>
      <c r="C2508" s="344"/>
      <c r="D2508" s="344"/>
      <c r="E2508" s="344"/>
      <c r="F2508" s="344"/>
      <c r="G2508" s="344"/>
    </row>
    <row r="2509" spans="1:7" ht="18">
      <c r="A2509" s="461"/>
      <c r="B2509" s="347"/>
      <c r="C2509" s="344"/>
      <c r="D2509" s="344"/>
      <c r="E2509" s="344"/>
      <c r="F2509" s="344"/>
      <c r="G2509" s="344"/>
    </row>
    <row r="2510" spans="1:7" ht="18">
      <c r="A2510" s="461"/>
      <c r="B2510" s="347"/>
      <c r="C2510" s="344"/>
      <c r="D2510" s="344"/>
      <c r="E2510" s="344"/>
      <c r="F2510" s="344"/>
      <c r="G2510" s="344"/>
    </row>
    <row r="2511" spans="1:7" ht="18">
      <c r="A2511" s="461"/>
      <c r="B2511" s="347"/>
      <c r="C2511" s="344"/>
      <c r="D2511" s="344"/>
      <c r="E2511" s="344"/>
      <c r="F2511" s="344"/>
      <c r="G2511" s="344"/>
    </row>
    <row r="2512" spans="1:7" ht="18">
      <c r="A2512" s="461"/>
      <c r="B2512" s="347"/>
      <c r="C2512" s="344"/>
      <c r="D2512" s="344"/>
      <c r="E2512" s="344"/>
      <c r="F2512" s="344"/>
      <c r="G2512" s="344"/>
    </row>
    <row r="2513" spans="1:7" ht="18">
      <c r="A2513" s="461"/>
      <c r="B2513" s="347"/>
      <c r="C2513" s="344"/>
      <c r="D2513" s="344"/>
      <c r="E2513" s="344"/>
      <c r="F2513" s="344"/>
      <c r="G2513" s="344"/>
    </row>
    <row r="2514" spans="1:7" ht="18">
      <c r="A2514" s="461"/>
      <c r="B2514" s="347"/>
      <c r="C2514" s="344"/>
      <c r="D2514" s="344"/>
      <c r="E2514" s="344"/>
      <c r="F2514" s="344"/>
      <c r="G2514" s="344"/>
    </row>
    <row r="2515" spans="1:7" ht="18">
      <c r="A2515" s="461"/>
      <c r="B2515" s="347"/>
      <c r="C2515" s="344"/>
      <c r="D2515" s="344"/>
      <c r="E2515" s="344"/>
      <c r="F2515" s="344"/>
      <c r="G2515" s="344"/>
    </row>
    <row r="2516" spans="1:7" ht="18">
      <c r="A2516" s="461"/>
      <c r="B2516" s="347"/>
      <c r="C2516" s="344"/>
      <c r="D2516" s="344"/>
      <c r="E2516" s="344"/>
      <c r="F2516" s="344"/>
      <c r="G2516" s="344"/>
    </row>
    <row r="2517" spans="1:7" ht="18">
      <c r="A2517" s="461"/>
      <c r="B2517" s="347"/>
      <c r="C2517" s="344"/>
      <c r="D2517" s="344"/>
      <c r="E2517" s="344"/>
      <c r="F2517" s="344"/>
      <c r="G2517" s="344"/>
    </row>
    <row r="2518" spans="1:7" ht="18">
      <c r="A2518" s="461"/>
      <c r="B2518" s="347"/>
      <c r="C2518" s="344"/>
      <c r="D2518" s="344"/>
      <c r="E2518" s="344"/>
      <c r="F2518" s="344"/>
      <c r="G2518" s="344"/>
    </row>
    <row r="2519" spans="1:7" ht="18">
      <c r="A2519" s="461"/>
      <c r="B2519" s="347"/>
      <c r="C2519" s="344"/>
      <c r="D2519" s="344"/>
      <c r="E2519" s="344"/>
      <c r="F2519" s="344"/>
      <c r="G2519" s="344"/>
    </row>
    <row r="2520" spans="1:7" ht="18">
      <c r="A2520" s="461"/>
      <c r="B2520" s="347"/>
      <c r="C2520" s="344"/>
      <c r="D2520" s="344"/>
      <c r="E2520" s="344"/>
      <c r="F2520" s="344"/>
      <c r="G2520" s="344"/>
    </row>
    <row r="2521" spans="1:7" ht="18">
      <c r="A2521" s="461"/>
      <c r="B2521" s="347"/>
      <c r="C2521" s="344"/>
      <c r="D2521" s="344"/>
      <c r="E2521" s="344"/>
      <c r="F2521" s="344"/>
      <c r="G2521" s="344"/>
    </row>
    <row r="2522" spans="1:7" ht="18">
      <c r="A2522" s="461"/>
      <c r="B2522" s="347"/>
      <c r="C2522" s="344"/>
      <c r="D2522" s="344"/>
      <c r="E2522" s="344"/>
      <c r="F2522" s="344"/>
      <c r="G2522" s="344"/>
    </row>
    <row r="2523" spans="1:7" ht="18">
      <c r="A2523" s="461"/>
      <c r="B2523" s="347"/>
      <c r="C2523" s="344"/>
      <c r="D2523" s="344"/>
      <c r="E2523" s="344"/>
      <c r="F2523" s="344"/>
      <c r="G2523" s="344"/>
    </row>
    <row r="2524" spans="1:7" ht="18">
      <c r="A2524" s="461"/>
      <c r="B2524" s="347"/>
      <c r="C2524" s="344"/>
      <c r="D2524" s="344"/>
      <c r="E2524" s="344"/>
      <c r="F2524" s="344"/>
      <c r="G2524" s="344"/>
    </row>
    <row r="2525" spans="1:7" ht="18">
      <c r="A2525" s="461"/>
      <c r="B2525" s="347"/>
      <c r="C2525" s="344"/>
      <c r="D2525" s="344"/>
      <c r="E2525" s="344"/>
      <c r="F2525" s="344"/>
      <c r="G2525" s="344"/>
    </row>
    <row r="2526" spans="1:7" ht="18">
      <c r="A2526" s="461"/>
      <c r="B2526" s="347"/>
      <c r="C2526" s="344"/>
      <c r="D2526" s="344"/>
      <c r="E2526" s="344"/>
      <c r="F2526" s="344"/>
      <c r="G2526" s="344"/>
    </row>
    <row r="2527" spans="1:7" ht="18">
      <c r="A2527" s="461"/>
      <c r="B2527" s="347"/>
      <c r="C2527" s="344"/>
      <c r="D2527" s="344"/>
      <c r="E2527" s="344"/>
      <c r="F2527" s="344"/>
      <c r="G2527" s="344"/>
    </row>
    <row r="2528" spans="1:7" ht="18">
      <c r="A2528" s="461"/>
      <c r="B2528" s="347"/>
      <c r="C2528" s="344"/>
      <c r="D2528" s="344"/>
      <c r="E2528" s="344"/>
      <c r="F2528" s="344"/>
      <c r="G2528" s="344"/>
    </row>
    <row r="2529" spans="1:7" ht="18">
      <c r="A2529" s="461"/>
      <c r="B2529" s="347"/>
      <c r="C2529" s="344"/>
      <c r="D2529" s="344"/>
      <c r="E2529" s="344"/>
      <c r="F2529" s="344"/>
      <c r="G2529" s="344"/>
    </row>
    <row r="2530" spans="1:7" ht="18">
      <c r="A2530" s="461"/>
      <c r="B2530" s="347"/>
      <c r="C2530" s="344"/>
      <c r="D2530" s="344"/>
      <c r="E2530" s="344"/>
      <c r="F2530" s="344"/>
      <c r="G2530" s="344"/>
    </row>
    <row r="2531" spans="1:7" ht="18">
      <c r="A2531" s="461"/>
      <c r="B2531" s="347"/>
      <c r="C2531" s="344"/>
      <c r="D2531" s="344"/>
      <c r="E2531" s="344"/>
      <c r="F2531" s="344"/>
      <c r="G2531" s="344"/>
    </row>
    <row r="2532" spans="1:7" ht="18">
      <c r="A2532" s="461"/>
      <c r="B2532" s="347"/>
      <c r="C2532" s="344"/>
      <c r="D2532" s="344"/>
      <c r="E2532" s="344"/>
      <c r="F2532" s="344"/>
      <c r="G2532" s="344"/>
    </row>
    <row r="2533" spans="1:7" ht="18">
      <c r="A2533" s="461"/>
      <c r="B2533" s="347"/>
      <c r="C2533" s="344"/>
      <c r="D2533" s="344"/>
      <c r="E2533" s="344"/>
      <c r="F2533" s="344"/>
      <c r="G2533" s="344"/>
    </row>
    <row r="2534" spans="1:7" ht="18">
      <c r="A2534" s="461"/>
      <c r="B2534" s="347"/>
      <c r="C2534" s="344"/>
      <c r="D2534" s="344"/>
      <c r="E2534" s="344"/>
      <c r="F2534" s="344"/>
      <c r="G2534" s="344"/>
    </row>
    <row r="2535" spans="1:7" ht="18">
      <c r="A2535" s="461"/>
      <c r="B2535" s="347"/>
      <c r="C2535" s="344"/>
      <c r="D2535" s="344"/>
      <c r="E2535" s="344"/>
      <c r="F2535" s="344"/>
      <c r="G2535" s="344"/>
    </row>
    <row r="2536" spans="1:7" ht="18">
      <c r="A2536" s="461"/>
      <c r="B2536" s="347"/>
      <c r="C2536" s="344"/>
      <c r="D2536" s="344"/>
      <c r="E2536" s="344"/>
      <c r="F2536" s="344"/>
      <c r="G2536" s="344"/>
    </row>
    <row r="2537" spans="1:7" ht="18">
      <c r="A2537" s="461"/>
      <c r="B2537" s="347"/>
      <c r="C2537" s="344"/>
      <c r="D2537" s="344"/>
      <c r="E2537" s="344"/>
      <c r="F2537" s="344"/>
      <c r="G2537" s="344"/>
    </row>
    <row r="2538" spans="1:7" ht="18">
      <c r="A2538" s="461"/>
      <c r="B2538" s="347"/>
      <c r="C2538" s="344"/>
      <c r="D2538" s="344"/>
      <c r="E2538" s="344"/>
      <c r="F2538" s="344"/>
      <c r="G2538" s="344"/>
    </row>
    <row r="2539" spans="1:7" ht="18">
      <c r="A2539" s="461"/>
      <c r="B2539" s="347"/>
      <c r="C2539" s="344"/>
      <c r="D2539" s="344"/>
      <c r="E2539" s="344"/>
      <c r="F2539" s="344"/>
      <c r="G2539" s="344"/>
    </row>
    <row r="2540" spans="1:7" ht="18">
      <c r="A2540" s="461"/>
      <c r="B2540" s="347"/>
      <c r="C2540" s="344"/>
      <c r="D2540" s="344"/>
      <c r="E2540" s="344"/>
      <c r="F2540" s="344"/>
      <c r="G2540" s="344"/>
    </row>
    <row r="2541" spans="1:7" ht="18">
      <c r="A2541" s="461"/>
      <c r="B2541" s="347"/>
      <c r="C2541" s="344"/>
      <c r="D2541" s="344"/>
      <c r="E2541" s="344"/>
      <c r="F2541" s="344"/>
      <c r="G2541" s="344"/>
    </row>
    <row r="2542" spans="1:7" ht="18">
      <c r="A2542" s="461"/>
      <c r="B2542" s="347"/>
      <c r="C2542" s="344"/>
      <c r="D2542" s="344"/>
      <c r="E2542" s="344"/>
      <c r="F2542" s="344"/>
      <c r="G2542" s="344"/>
    </row>
    <row r="2543" spans="1:7" ht="18">
      <c r="A2543" s="461"/>
      <c r="B2543" s="347"/>
      <c r="C2543" s="344"/>
      <c r="D2543" s="344"/>
      <c r="E2543" s="344"/>
      <c r="F2543" s="344"/>
      <c r="G2543" s="344"/>
    </row>
    <row r="2544" spans="1:7" ht="18">
      <c r="A2544" s="461"/>
      <c r="B2544" s="347"/>
      <c r="C2544" s="344"/>
      <c r="D2544" s="344"/>
      <c r="E2544" s="344"/>
      <c r="F2544" s="344"/>
      <c r="G2544" s="344"/>
    </row>
    <row r="2545" spans="1:7" ht="18">
      <c r="A2545" s="461"/>
      <c r="B2545" s="347"/>
      <c r="C2545" s="344"/>
      <c r="D2545" s="344"/>
      <c r="E2545" s="344"/>
      <c r="F2545" s="344"/>
      <c r="G2545" s="344"/>
    </row>
    <row r="2546" spans="1:7" ht="18">
      <c r="A2546" s="461"/>
      <c r="B2546" s="347"/>
      <c r="C2546" s="344"/>
      <c r="D2546" s="344"/>
      <c r="E2546" s="344"/>
      <c r="F2546" s="344"/>
      <c r="G2546" s="344"/>
    </row>
    <row r="2547" spans="1:7" ht="18">
      <c r="A2547" s="461"/>
      <c r="B2547" s="347"/>
      <c r="C2547" s="344"/>
      <c r="D2547" s="344"/>
      <c r="E2547" s="344"/>
      <c r="F2547" s="344"/>
      <c r="G2547" s="344"/>
    </row>
    <row r="2548" spans="1:7" ht="18">
      <c r="A2548" s="461"/>
      <c r="B2548" s="347"/>
      <c r="C2548" s="344"/>
      <c r="D2548" s="344"/>
      <c r="E2548" s="344"/>
      <c r="F2548" s="344"/>
      <c r="G2548" s="344"/>
    </row>
    <row r="2549" spans="1:7" ht="18">
      <c r="A2549" s="461"/>
      <c r="B2549" s="347"/>
      <c r="C2549" s="344"/>
      <c r="D2549" s="344"/>
      <c r="E2549" s="344"/>
      <c r="F2549" s="344"/>
      <c r="G2549" s="344"/>
    </row>
    <row r="2550" spans="1:7" ht="18">
      <c r="A2550" s="461"/>
      <c r="B2550" s="347"/>
      <c r="C2550" s="344"/>
      <c r="D2550" s="344"/>
      <c r="E2550" s="344"/>
      <c r="F2550" s="344"/>
      <c r="G2550" s="344"/>
    </row>
    <row r="2551" spans="1:7" ht="18">
      <c r="A2551" s="461"/>
      <c r="B2551" s="347"/>
      <c r="C2551" s="344"/>
      <c r="D2551" s="344"/>
      <c r="E2551" s="344"/>
      <c r="F2551" s="344"/>
      <c r="G2551" s="344"/>
    </row>
    <row r="2552" spans="1:7" ht="18">
      <c r="A2552" s="461"/>
      <c r="B2552" s="347"/>
      <c r="C2552" s="344"/>
      <c r="D2552" s="344"/>
      <c r="E2552" s="344"/>
      <c r="F2552" s="344"/>
      <c r="G2552" s="344"/>
    </row>
    <row r="2553" spans="1:7" ht="18">
      <c r="A2553" s="461"/>
      <c r="B2553" s="347"/>
      <c r="C2553" s="344"/>
      <c r="D2553" s="344"/>
      <c r="E2553" s="344"/>
      <c r="F2553" s="344"/>
      <c r="G2553" s="344"/>
    </row>
    <row r="2554" spans="1:7" ht="18">
      <c r="A2554" s="461"/>
      <c r="B2554" s="347"/>
      <c r="C2554" s="344"/>
      <c r="D2554" s="344"/>
      <c r="E2554" s="344"/>
      <c r="F2554" s="344"/>
      <c r="G2554" s="344"/>
    </row>
    <row r="2555" spans="1:7" ht="18">
      <c r="A2555" s="461"/>
      <c r="B2555" s="347"/>
      <c r="C2555" s="344"/>
      <c r="D2555" s="344"/>
      <c r="E2555" s="344"/>
      <c r="F2555" s="344"/>
      <c r="G2555" s="344"/>
    </row>
    <row r="2556" spans="1:7" ht="18">
      <c r="A2556" s="461"/>
      <c r="B2556" s="347"/>
      <c r="C2556" s="344"/>
      <c r="D2556" s="344"/>
      <c r="E2556" s="344"/>
      <c r="F2556" s="344"/>
      <c r="G2556" s="344"/>
    </row>
    <row r="2557" spans="1:7" ht="18">
      <c r="A2557" s="461"/>
      <c r="B2557" s="347"/>
      <c r="C2557" s="344"/>
      <c r="D2557" s="344"/>
      <c r="E2557" s="344"/>
      <c r="F2557" s="344"/>
      <c r="G2557" s="344"/>
    </row>
    <row r="2558" spans="1:7" ht="18">
      <c r="A2558" s="461"/>
      <c r="B2558" s="347"/>
      <c r="C2558" s="344"/>
      <c r="D2558" s="344"/>
      <c r="E2558" s="344"/>
      <c r="F2558" s="344"/>
      <c r="G2558" s="344"/>
    </row>
    <row r="2559" spans="1:7" ht="18">
      <c r="A2559" s="461"/>
      <c r="B2559" s="347"/>
      <c r="C2559" s="344"/>
      <c r="D2559" s="344"/>
      <c r="E2559" s="344"/>
      <c r="F2559" s="344"/>
      <c r="G2559" s="344"/>
    </row>
    <row r="2560" spans="1:7" ht="18">
      <c r="A2560" s="461"/>
      <c r="B2560" s="347"/>
      <c r="C2560" s="344"/>
      <c r="D2560" s="344"/>
      <c r="E2560" s="344"/>
      <c r="F2560" s="344"/>
      <c r="G2560" s="344"/>
    </row>
    <row r="2561" spans="1:7" ht="18">
      <c r="A2561" s="461"/>
      <c r="B2561" s="347"/>
      <c r="C2561" s="344"/>
      <c r="D2561" s="344"/>
      <c r="E2561" s="344"/>
      <c r="F2561" s="344"/>
      <c r="G2561" s="344"/>
    </row>
    <row r="2562" spans="1:7" ht="18">
      <c r="A2562" s="461"/>
      <c r="B2562" s="347"/>
      <c r="C2562" s="344"/>
      <c r="D2562" s="344"/>
      <c r="E2562" s="344"/>
      <c r="F2562" s="344"/>
      <c r="G2562" s="344"/>
    </row>
    <row r="2563" spans="1:7" ht="18">
      <c r="A2563" s="461"/>
      <c r="B2563" s="347"/>
      <c r="C2563" s="344"/>
      <c r="D2563" s="344"/>
      <c r="E2563" s="344"/>
      <c r="F2563" s="344"/>
      <c r="G2563" s="344"/>
    </row>
    <row r="2564" spans="1:7" ht="18">
      <c r="A2564" s="461"/>
      <c r="B2564" s="347"/>
      <c r="C2564" s="344"/>
      <c r="D2564" s="344"/>
      <c r="E2564" s="344"/>
      <c r="F2564" s="344"/>
      <c r="G2564" s="344"/>
    </row>
    <row r="2565" spans="1:7" ht="18">
      <c r="A2565" s="461"/>
      <c r="B2565" s="347"/>
      <c r="C2565" s="344"/>
      <c r="D2565" s="344"/>
      <c r="E2565" s="344"/>
      <c r="F2565" s="344"/>
      <c r="G2565" s="344"/>
    </row>
    <row r="2566" spans="1:7" ht="18">
      <c r="A2566" s="461"/>
      <c r="B2566" s="347"/>
      <c r="C2566" s="344"/>
      <c r="D2566" s="344"/>
      <c r="E2566" s="344"/>
      <c r="F2566" s="344"/>
      <c r="G2566" s="344"/>
    </row>
    <row r="2567" spans="1:7" ht="18">
      <c r="A2567" s="461"/>
      <c r="B2567" s="347"/>
      <c r="C2567" s="344"/>
      <c r="D2567" s="344"/>
      <c r="E2567" s="344"/>
      <c r="F2567" s="344"/>
      <c r="G2567" s="344"/>
    </row>
    <row r="2568" spans="1:7" ht="18">
      <c r="A2568" s="461"/>
      <c r="B2568" s="347"/>
      <c r="C2568" s="344"/>
      <c r="D2568" s="344"/>
      <c r="E2568" s="344"/>
      <c r="F2568" s="344"/>
      <c r="G2568" s="344"/>
    </row>
    <row r="2569" spans="1:7" ht="18">
      <c r="A2569" s="461"/>
      <c r="B2569" s="347"/>
      <c r="C2569" s="344"/>
      <c r="D2569" s="344"/>
      <c r="E2569" s="344"/>
      <c r="F2569" s="344"/>
      <c r="G2569" s="344"/>
    </row>
    <row r="2570" spans="1:7" ht="18">
      <c r="A2570" s="461"/>
      <c r="B2570" s="347"/>
      <c r="C2570" s="344"/>
      <c r="D2570" s="344"/>
      <c r="E2570" s="344"/>
      <c r="F2570" s="344"/>
      <c r="G2570" s="344"/>
    </row>
    <row r="2571" spans="1:7" ht="18">
      <c r="A2571" s="461"/>
      <c r="B2571" s="347"/>
      <c r="C2571" s="344"/>
      <c r="D2571" s="344"/>
      <c r="E2571" s="344"/>
      <c r="F2571" s="344"/>
      <c r="G2571" s="344"/>
    </row>
    <row r="2572" spans="1:7" ht="18">
      <c r="A2572" s="461"/>
      <c r="B2572" s="347"/>
      <c r="C2572" s="344"/>
      <c r="D2572" s="344"/>
      <c r="E2572" s="344"/>
      <c r="F2572" s="344"/>
      <c r="G2572" s="344"/>
    </row>
    <row r="2573" spans="1:7" ht="18">
      <c r="A2573" s="461"/>
      <c r="B2573" s="347"/>
      <c r="C2573" s="344"/>
      <c r="D2573" s="344"/>
      <c r="E2573" s="344"/>
      <c r="F2573" s="344"/>
      <c r="G2573" s="344"/>
    </row>
    <row r="2574" spans="1:7" ht="18">
      <c r="A2574" s="461"/>
      <c r="B2574" s="347"/>
      <c r="C2574" s="344"/>
      <c r="D2574" s="344"/>
      <c r="E2574" s="344"/>
      <c r="F2574" s="344"/>
      <c r="G2574" s="344"/>
    </row>
    <row r="2575" spans="1:7" ht="18">
      <c r="A2575" s="461"/>
      <c r="B2575" s="347"/>
      <c r="C2575" s="344"/>
      <c r="D2575" s="344"/>
      <c r="E2575" s="344"/>
      <c r="F2575" s="344"/>
      <c r="G2575" s="344"/>
    </row>
    <row r="2576" spans="1:7" ht="18">
      <c r="A2576" s="461"/>
      <c r="B2576" s="347"/>
      <c r="C2576" s="344"/>
      <c r="D2576" s="344"/>
      <c r="E2576" s="344"/>
      <c r="F2576" s="344"/>
      <c r="G2576" s="344"/>
    </row>
    <row r="2577" spans="1:7" ht="18">
      <c r="A2577" s="461"/>
      <c r="B2577" s="347"/>
      <c r="C2577" s="344"/>
      <c r="D2577" s="344"/>
      <c r="E2577" s="344"/>
      <c r="F2577" s="344"/>
      <c r="G2577" s="344"/>
    </row>
    <row r="2578" spans="1:7" ht="18">
      <c r="A2578" s="461"/>
      <c r="B2578" s="347"/>
      <c r="C2578" s="344"/>
      <c r="D2578" s="344"/>
      <c r="E2578" s="344"/>
      <c r="F2578" s="344"/>
      <c r="G2578" s="344"/>
    </row>
    <row r="2579" spans="1:7" ht="18">
      <c r="A2579" s="461"/>
      <c r="B2579" s="347"/>
      <c r="C2579" s="344"/>
      <c r="D2579" s="344"/>
      <c r="E2579" s="344"/>
      <c r="F2579" s="344"/>
      <c r="G2579" s="344"/>
    </row>
    <row r="2580" spans="1:7" ht="18">
      <c r="A2580" s="461"/>
      <c r="B2580" s="347"/>
      <c r="C2580" s="344"/>
      <c r="D2580" s="344"/>
      <c r="E2580" s="344"/>
      <c r="F2580" s="344"/>
      <c r="G2580" s="344"/>
    </row>
    <row r="2581" spans="1:7" ht="18">
      <c r="A2581" s="461"/>
      <c r="B2581" s="347"/>
      <c r="C2581" s="344"/>
      <c r="D2581" s="344"/>
      <c r="E2581" s="344"/>
      <c r="F2581" s="344"/>
      <c r="G2581" s="344"/>
    </row>
    <row r="2582" spans="1:7" ht="18">
      <c r="A2582" s="461"/>
      <c r="B2582" s="347"/>
      <c r="C2582" s="344"/>
      <c r="D2582" s="344"/>
      <c r="E2582" s="344"/>
      <c r="F2582" s="344"/>
      <c r="G2582" s="344"/>
    </row>
    <row r="2583" spans="1:7" ht="18">
      <c r="A2583" s="461"/>
      <c r="B2583" s="347"/>
      <c r="C2583" s="344"/>
      <c r="D2583" s="344"/>
      <c r="E2583" s="344"/>
      <c r="F2583" s="344"/>
      <c r="G2583" s="344"/>
    </row>
    <row r="2584" spans="1:7" ht="18">
      <c r="A2584" s="461"/>
      <c r="B2584" s="347"/>
      <c r="C2584" s="344"/>
      <c r="D2584" s="344"/>
      <c r="E2584" s="344"/>
      <c r="F2584" s="344"/>
      <c r="G2584" s="344"/>
    </row>
    <row r="2585" spans="1:7" ht="18">
      <c r="A2585" s="461"/>
      <c r="B2585" s="347"/>
      <c r="C2585" s="344"/>
      <c r="D2585" s="344"/>
      <c r="E2585" s="344"/>
      <c r="F2585" s="344"/>
      <c r="G2585" s="344"/>
    </row>
    <row r="2586" spans="1:7" ht="18">
      <c r="A2586" s="461"/>
      <c r="B2586" s="347"/>
      <c r="C2586" s="344"/>
      <c r="D2586" s="344"/>
      <c r="E2586" s="344"/>
      <c r="F2586" s="344"/>
      <c r="G2586" s="344"/>
    </row>
    <row r="2587" spans="1:7" ht="18">
      <c r="A2587" s="461"/>
      <c r="B2587" s="347"/>
      <c r="C2587" s="344"/>
      <c r="D2587" s="344"/>
      <c r="E2587" s="344"/>
      <c r="F2587" s="344"/>
      <c r="G2587" s="344"/>
    </row>
    <row r="2588" spans="1:7" ht="18">
      <c r="A2588" s="461"/>
      <c r="B2588" s="347"/>
      <c r="C2588" s="344"/>
      <c r="D2588" s="344"/>
      <c r="E2588" s="344"/>
      <c r="F2588" s="344"/>
      <c r="G2588" s="344"/>
    </row>
    <row r="2589" spans="1:7" ht="18">
      <c r="A2589" s="461"/>
      <c r="B2589" s="347"/>
      <c r="C2589" s="344"/>
      <c r="D2589" s="344"/>
      <c r="E2589" s="344"/>
      <c r="F2589" s="344"/>
      <c r="G2589" s="344"/>
    </row>
    <row r="2590" spans="1:7" ht="18">
      <c r="A2590" s="461"/>
      <c r="B2590" s="347"/>
      <c r="C2590" s="344"/>
      <c r="D2590" s="344"/>
      <c r="E2590" s="344"/>
      <c r="F2590" s="344"/>
      <c r="G2590" s="344"/>
    </row>
    <row r="2591" spans="1:7" ht="18">
      <c r="A2591" s="461"/>
      <c r="B2591" s="347"/>
      <c r="C2591" s="344"/>
      <c r="D2591" s="344"/>
      <c r="E2591" s="344"/>
      <c r="F2591" s="344"/>
      <c r="G2591" s="344"/>
    </row>
    <row r="2592" spans="1:7" ht="18">
      <c r="A2592" s="461"/>
      <c r="B2592" s="347"/>
      <c r="C2592" s="344"/>
      <c r="D2592" s="344"/>
      <c r="E2592" s="344"/>
      <c r="F2592" s="344"/>
      <c r="G2592" s="344"/>
    </row>
    <row r="2593" spans="1:7" ht="18">
      <c r="A2593" s="461"/>
      <c r="B2593" s="347"/>
      <c r="C2593" s="344"/>
      <c r="D2593" s="344"/>
      <c r="E2593" s="344"/>
      <c r="F2593" s="344"/>
      <c r="G2593" s="344"/>
    </row>
    <row r="2594" spans="1:7" ht="18">
      <c r="A2594" s="461"/>
      <c r="B2594" s="347"/>
      <c r="C2594" s="344"/>
      <c r="D2594" s="344"/>
      <c r="E2594" s="344"/>
      <c r="F2594" s="344"/>
      <c r="G2594" s="344"/>
    </row>
    <row r="2595" spans="1:7" ht="18">
      <c r="A2595" s="461"/>
      <c r="B2595" s="347"/>
      <c r="C2595" s="344"/>
      <c r="D2595" s="344"/>
      <c r="E2595" s="344"/>
      <c r="F2595" s="344"/>
      <c r="G2595" s="344"/>
    </row>
    <row r="2596" spans="1:7" ht="18">
      <c r="A2596" s="461"/>
      <c r="B2596" s="347"/>
      <c r="C2596" s="344"/>
      <c r="D2596" s="344"/>
      <c r="E2596" s="344"/>
      <c r="F2596" s="344"/>
      <c r="G2596" s="344"/>
    </row>
    <row r="2597" spans="1:7" ht="18">
      <c r="A2597" s="461"/>
      <c r="B2597" s="347"/>
      <c r="C2597" s="344"/>
      <c r="D2597" s="344"/>
      <c r="E2597" s="344"/>
      <c r="F2597" s="344"/>
      <c r="G2597" s="344"/>
    </row>
    <row r="2598" spans="1:7" ht="18">
      <c r="A2598" s="461"/>
      <c r="B2598" s="347"/>
      <c r="C2598" s="344"/>
      <c r="D2598" s="344"/>
      <c r="E2598" s="344"/>
      <c r="F2598" s="344"/>
      <c r="G2598" s="344"/>
    </row>
    <row r="2599" spans="1:7" ht="18">
      <c r="A2599" s="461"/>
      <c r="B2599" s="347"/>
      <c r="C2599" s="344"/>
      <c r="D2599" s="344"/>
      <c r="E2599" s="344"/>
      <c r="F2599" s="344"/>
      <c r="G2599" s="344"/>
    </row>
    <row r="2600" spans="1:7" ht="18">
      <c r="A2600" s="461"/>
      <c r="B2600" s="347"/>
      <c r="C2600" s="344"/>
      <c r="D2600" s="344"/>
      <c r="E2600" s="344"/>
      <c r="F2600" s="344"/>
      <c r="G2600" s="344"/>
    </row>
    <row r="2601" spans="1:7" ht="18">
      <c r="A2601" s="461"/>
      <c r="B2601" s="347"/>
      <c r="C2601" s="344"/>
      <c r="D2601" s="344"/>
      <c r="E2601" s="344"/>
      <c r="F2601" s="344"/>
      <c r="G2601" s="344"/>
    </row>
    <row r="2602" spans="1:7" ht="18">
      <c r="A2602" s="461"/>
      <c r="B2602" s="347"/>
      <c r="C2602" s="344"/>
      <c r="D2602" s="344"/>
      <c r="E2602" s="344"/>
      <c r="F2602" s="344"/>
      <c r="G2602" s="344"/>
    </row>
    <row r="2603" spans="1:7" ht="18">
      <c r="A2603" s="461"/>
      <c r="B2603" s="347"/>
      <c r="C2603" s="344"/>
      <c r="D2603" s="344"/>
      <c r="E2603" s="344"/>
      <c r="F2603" s="344"/>
      <c r="G2603" s="344"/>
    </row>
    <row r="2604" spans="1:7" ht="18">
      <c r="A2604" s="461"/>
      <c r="B2604" s="347"/>
      <c r="C2604" s="344"/>
      <c r="D2604" s="344"/>
      <c r="E2604" s="344"/>
      <c r="F2604" s="344"/>
      <c r="G2604" s="344"/>
    </row>
    <row r="2605" spans="1:7" ht="18">
      <c r="A2605" s="461"/>
      <c r="B2605" s="347"/>
      <c r="C2605" s="344"/>
      <c r="D2605" s="344"/>
      <c r="E2605" s="344"/>
      <c r="F2605" s="344"/>
      <c r="G2605" s="344"/>
    </row>
    <row r="2606" spans="1:7" ht="18">
      <c r="A2606" s="461"/>
      <c r="B2606" s="347"/>
      <c r="C2606" s="344"/>
      <c r="D2606" s="344"/>
      <c r="E2606" s="344"/>
      <c r="F2606" s="344"/>
      <c r="G2606" s="344"/>
    </row>
    <row r="2607" spans="1:7" ht="18">
      <c r="A2607" s="461"/>
      <c r="B2607" s="347"/>
      <c r="C2607" s="344"/>
      <c r="D2607" s="344"/>
      <c r="E2607" s="344"/>
      <c r="F2607" s="344"/>
      <c r="G2607" s="344"/>
    </row>
    <row r="2608" spans="1:7" ht="18">
      <c r="A2608" s="461"/>
      <c r="B2608" s="347"/>
      <c r="C2608" s="344"/>
      <c r="D2608" s="344"/>
      <c r="E2608" s="344"/>
      <c r="F2608" s="344"/>
      <c r="G2608" s="344"/>
    </row>
    <row r="2609" spans="1:7" ht="18">
      <c r="A2609" s="461"/>
      <c r="B2609" s="347"/>
      <c r="C2609" s="344"/>
      <c r="D2609" s="344"/>
      <c r="E2609" s="344"/>
      <c r="F2609" s="344"/>
      <c r="G2609" s="344"/>
    </row>
    <row r="2610" spans="1:7" ht="18">
      <c r="A2610" s="461"/>
      <c r="B2610" s="347"/>
      <c r="C2610" s="344"/>
      <c r="D2610" s="344"/>
      <c r="E2610" s="344"/>
      <c r="F2610" s="344"/>
      <c r="G2610" s="344"/>
    </row>
    <row r="2611" spans="1:7" ht="18">
      <c r="A2611" s="461"/>
      <c r="B2611" s="347"/>
      <c r="C2611" s="344"/>
      <c r="D2611" s="344"/>
      <c r="E2611" s="344"/>
      <c r="F2611" s="344"/>
      <c r="G2611" s="344"/>
    </row>
    <row r="2612" spans="1:7" ht="18">
      <c r="A2612" s="461"/>
      <c r="B2612" s="347"/>
      <c r="C2612" s="344"/>
      <c r="D2612" s="344"/>
      <c r="E2612" s="344"/>
      <c r="F2612" s="344"/>
      <c r="G2612" s="344"/>
    </row>
    <row r="2613" spans="1:7" ht="18">
      <c r="A2613" s="461"/>
      <c r="B2613" s="347"/>
      <c r="C2613" s="344"/>
      <c r="D2613" s="344"/>
      <c r="E2613" s="344"/>
      <c r="F2613" s="344"/>
      <c r="G2613" s="344"/>
    </row>
    <row r="2614" spans="1:7" ht="18">
      <c r="A2614" s="461"/>
      <c r="B2614" s="347"/>
      <c r="C2614" s="344"/>
      <c r="D2614" s="344"/>
      <c r="E2614" s="344"/>
      <c r="F2614" s="344"/>
      <c r="G2614" s="344"/>
    </row>
    <row r="2615" spans="1:7" ht="18">
      <c r="A2615" s="461"/>
      <c r="B2615" s="347"/>
      <c r="C2615" s="344"/>
      <c r="D2615" s="344"/>
      <c r="E2615" s="344"/>
      <c r="F2615" s="344"/>
      <c r="G2615" s="344"/>
    </row>
    <row r="2616" spans="1:7" ht="18">
      <c r="A2616" s="461"/>
      <c r="B2616" s="347"/>
      <c r="C2616" s="344"/>
      <c r="D2616" s="344"/>
      <c r="E2616" s="344"/>
      <c r="F2616" s="344"/>
      <c r="G2616" s="344"/>
    </row>
    <row r="2617" spans="1:7" ht="18">
      <c r="A2617" s="461"/>
      <c r="B2617" s="347"/>
      <c r="C2617" s="344"/>
      <c r="D2617" s="344"/>
      <c r="E2617" s="344"/>
      <c r="F2617" s="344"/>
      <c r="G2617" s="344"/>
    </row>
    <row r="2618" spans="1:7" ht="18">
      <c r="A2618" s="461"/>
      <c r="B2618" s="347"/>
      <c r="C2618" s="344"/>
      <c r="D2618" s="344"/>
      <c r="E2618" s="344"/>
      <c r="F2618" s="344"/>
      <c r="G2618" s="344"/>
    </row>
    <row r="2619" spans="1:7" ht="18">
      <c r="A2619" s="461"/>
      <c r="B2619" s="347"/>
      <c r="C2619" s="344"/>
      <c r="D2619" s="344"/>
      <c r="E2619" s="344"/>
      <c r="F2619" s="344"/>
      <c r="G2619" s="344"/>
    </row>
    <row r="2620" spans="1:7" ht="18">
      <c r="A2620" s="461"/>
      <c r="B2620" s="347"/>
      <c r="C2620" s="344"/>
      <c r="D2620" s="344"/>
      <c r="E2620" s="344"/>
      <c r="F2620" s="344"/>
      <c r="G2620" s="344"/>
    </row>
    <row r="2621" spans="1:7" ht="18">
      <c r="A2621" s="461"/>
      <c r="B2621" s="347"/>
      <c r="C2621" s="344"/>
      <c r="D2621" s="344"/>
      <c r="E2621" s="344"/>
      <c r="F2621" s="344"/>
      <c r="G2621" s="344"/>
    </row>
    <row r="2622" spans="1:7" ht="18">
      <c r="A2622" s="461"/>
      <c r="B2622" s="347"/>
      <c r="C2622" s="344"/>
      <c r="D2622" s="344"/>
      <c r="E2622" s="344"/>
      <c r="F2622" s="344"/>
      <c r="G2622" s="344"/>
    </row>
    <row r="2623" spans="1:7" ht="18">
      <c r="A2623" s="461"/>
      <c r="B2623" s="347"/>
      <c r="C2623" s="344"/>
      <c r="D2623" s="344"/>
      <c r="E2623" s="344"/>
      <c r="F2623" s="344"/>
      <c r="G2623" s="344"/>
    </row>
    <row r="2624" spans="1:7" ht="18">
      <c r="A2624" s="461"/>
      <c r="B2624" s="347"/>
      <c r="C2624" s="344"/>
      <c r="D2624" s="344"/>
      <c r="E2624" s="344"/>
      <c r="F2624" s="344"/>
      <c r="G2624" s="344"/>
    </row>
    <row r="2625" spans="1:7" ht="18">
      <c r="A2625" s="461"/>
      <c r="B2625" s="347"/>
      <c r="C2625" s="344"/>
      <c r="D2625" s="344"/>
      <c r="E2625" s="344"/>
      <c r="F2625" s="344"/>
      <c r="G2625" s="344"/>
    </row>
    <row r="2626" spans="1:7" ht="18">
      <c r="A2626" s="461"/>
      <c r="B2626" s="347"/>
      <c r="C2626" s="344"/>
      <c r="D2626" s="344"/>
      <c r="E2626" s="344"/>
      <c r="F2626" s="344"/>
      <c r="G2626" s="344"/>
    </row>
    <row r="2627" spans="1:7" ht="18">
      <c r="A2627" s="461"/>
      <c r="B2627" s="347"/>
      <c r="C2627" s="344"/>
      <c r="D2627" s="344"/>
      <c r="E2627" s="344"/>
      <c r="F2627" s="344"/>
      <c r="G2627" s="344"/>
    </row>
    <row r="2628" spans="1:7" ht="18">
      <c r="A2628" s="461"/>
      <c r="B2628" s="347"/>
      <c r="C2628" s="344"/>
      <c r="D2628" s="344"/>
      <c r="E2628" s="344"/>
      <c r="F2628" s="344"/>
      <c r="G2628" s="344"/>
    </row>
    <row r="2629" spans="1:7" ht="18">
      <c r="A2629" s="461"/>
      <c r="B2629" s="347"/>
      <c r="C2629" s="344"/>
      <c r="D2629" s="344"/>
      <c r="E2629" s="344"/>
      <c r="F2629" s="344"/>
      <c r="G2629" s="344"/>
    </row>
    <row r="2630" spans="1:7" ht="18">
      <c r="A2630" s="461"/>
      <c r="B2630" s="347"/>
      <c r="C2630" s="344"/>
      <c r="D2630" s="344"/>
      <c r="E2630" s="344"/>
      <c r="F2630" s="344"/>
      <c r="G2630" s="344"/>
    </row>
    <row r="2631" spans="1:7" ht="18">
      <c r="A2631" s="461"/>
      <c r="B2631" s="347"/>
      <c r="C2631" s="344"/>
      <c r="D2631" s="344"/>
      <c r="E2631" s="344"/>
      <c r="F2631" s="344"/>
      <c r="G2631" s="344"/>
    </row>
    <row r="2632" spans="1:7" ht="18">
      <c r="A2632" s="461"/>
      <c r="B2632" s="347"/>
      <c r="C2632" s="344"/>
      <c r="D2632" s="344"/>
      <c r="E2632" s="344"/>
      <c r="F2632" s="344"/>
      <c r="G2632" s="344"/>
    </row>
    <row r="2633" spans="1:7" ht="18">
      <c r="A2633" s="461"/>
      <c r="B2633" s="347"/>
      <c r="C2633" s="344"/>
      <c r="D2633" s="344"/>
      <c r="E2633" s="344"/>
      <c r="F2633" s="344"/>
      <c r="G2633" s="344"/>
    </row>
    <row r="2634" spans="1:7" ht="18">
      <c r="A2634" s="461"/>
      <c r="B2634" s="347"/>
      <c r="C2634" s="344"/>
      <c r="D2634" s="344"/>
      <c r="E2634" s="344"/>
      <c r="F2634" s="344"/>
      <c r="G2634" s="344"/>
    </row>
    <row r="2635" spans="1:7" ht="18">
      <c r="A2635" s="461"/>
      <c r="B2635" s="347"/>
      <c r="C2635" s="344"/>
      <c r="D2635" s="344"/>
      <c r="E2635" s="344"/>
      <c r="F2635" s="344"/>
      <c r="G2635" s="344"/>
    </row>
    <row r="2636" spans="1:7" ht="18">
      <c r="A2636" s="461"/>
      <c r="B2636" s="347"/>
      <c r="C2636" s="344"/>
      <c r="D2636" s="344"/>
      <c r="E2636" s="344"/>
      <c r="F2636" s="344"/>
      <c r="G2636" s="344"/>
    </row>
    <row r="2637" spans="1:7" ht="18">
      <c r="A2637" s="461"/>
      <c r="B2637" s="347"/>
      <c r="C2637" s="344"/>
      <c r="D2637" s="344"/>
      <c r="E2637" s="344"/>
      <c r="F2637" s="344"/>
      <c r="G2637" s="344"/>
    </row>
    <row r="2638" spans="1:7" ht="18">
      <c r="A2638" s="461"/>
      <c r="B2638" s="347"/>
      <c r="C2638" s="344"/>
      <c r="D2638" s="344"/>
      <c r="E2638" s="344"/>
      <c r="F2638" s="344"/>
      <c r="G2638" s="344"/>
    </row>
    <row r="2639" spans="1:7" ht="18">
      <c r="A2639" s="461"/>
      <c r="B2639" s="347"/>
      <c r="C2639" s="344"/>
      <c r="D2639" s="344"/>
      <c r="E2639" s="344"/>
      <c r="F2639" s="344"/>
      <c r="G2639" s="344"/>
    </row>
    <row r="2640" spans="1:7" ht="18">
      <c r="A2640" s="461"/>
      <c r="B2640" s="347"/>
      <c r="C2640" s="344"/>
      <c r="D2640" s="344"/>
      <c r="E2640" s="344"/>
      <c r="F2640" s="344"/>
      <c r="G2640" s="344"/>
    </row>
    <row r="2641" spans="1:7" ht="18">
      <c r="A2641" s="461"/>
      <c r="B2641" s="347"/>
      <c r="C2641" s="344"/>
      <c r="D2641" s="344"/>
      <c r="E2641" s="344"/>
      <c r="F2641" s="344"/>
      <c r="G2641" s="344"/>
    </row>
    <row r="2642" spans="1:7" ht="18">
      <c r="A2642" s="461"/>
      <c r="B2642" s="347"/>
      <c r="C2642" s="344"/>
      <c r="D2642" s="344"/>
      <c r="E2642" s="344"/>
      <c r="F2642" s="344"/>
      <c r="G2642" s="344"/>
    </row>
    <row r="2643" spans="1:7" ht="18">
      <c r="A2643" s="461"/>
      <c r="B2643" s="347"/>
      <c r="C2643" s="344"/>
      <c r="D2643" s="344"/>
      <c r="E2643" s="344"/>
      <c r="F2643" s="344"/>
      <c r="G2643" s="344"/>
    </row>
    <row r="2644" spans="1:7" ht="18">
      <c r="A2644" s="461"/>
      <c r="B2644" s="347"/>
      <c r="C2644" s="344"/>
      <c r="D2644" s="344"/>
      <c r="E2644" s="344"/>
      <c r="F2644" s="344"/>
      <c r="G2644" s="344"/>
    </row>
    <row r="2645" spans="1:7" ht="18">
      <c r="A2645" s="461"/>
      <c r="B2645" s="347"/>
      <c r="C2645" s="344"/>
      <c r="D2645" s="344"/>
      <c r="E2645" s="344"/>
      <c r="F2645" s="344"/>
      <c r="G2645" s="344"/>
    </row>
    <row r="2646" spans="1:7" ht="18">
      <c r="A2646" s="461"/>
      <c r="B2646" s="347"/>
      <c r="C2646" s="344"/>
      <c r="D2646" s="344"/>
      <c r="E2646" s="344"/>
      <c r="F2646" s="344"/>
      <c r="G2646" s="344"/>
    </row>
    <row r="2647" spans="1:7" ht="18">
      <c r="A2647" s="461"/>
      <c r="B2647" s="347"/>
      <c r="C2647" s="344"/>
      <c r="D2647" s="344"/>
      <c r="E2647" s="344"/>
      <c r="F2647" s="344"/>
      <c r="G2647" s="344"/>
    </row>
    <row r="2648" spans="1:7" ht="18">
      <c r="A2648" s="461"/>
      <c r="B2648" s="347"/>
      <c r="C2648" s="344"/>
      <c r="D2648" s="344"/>
      <c r="E2648" s="344"/>
      <c r="F2648" s="344"/>
      <c r="G2648" s="344"/>
    </row>
    <row r="2649" spans="1:7" ht="18">
      <c r="A2649" s="461"/>
      <c r="B2649" s="347"/>
      <c r="C2649" s="344"/>
      <c r="D2649" s="344"/>
      <c r="E2649" s="344"/>
      <c r="F2649" s="344"/>
      <c r="G2649" s="344"/>
    </row>
    <row r="2650" spans="1:7" ht="18">
      <c r="A2650" s="461"/>
      <c r="B2650" s="347"/>
      <c r="C2650" s="344"/>
      <c r="D2650" s="344"/>
      <c r="E2650" s="344"/>
      <c r="F2650" s="344"/>
      <c r="G2650" s="344"/>
    </row>
    <row r="2651" spans="1:7" ht="18">
      <c r="A2651" s="461"/>
      <c r="B2651" s="347"/>
      <c r="C2651" s="344"/>
      <c r="D2651" s="344"/>
      <c r="E2651" s="344"/>
      <c r="F2651" s="344"/>
      <c r="G2651" s="344"/>
    </row>
    <row r="2652" spans="1:7" ht="18">
      <c r="A2652" s="461"/>
      <c r="B2652" s="347"/>
      <c r="C2652" s="344"/>
      <c r="D2652" s="344"/>
      <c r="E2652" s="344"/>
      <c r="F2652" s="344"/>
      <c r="G2652" s="344"/>
    </row>
    <row r="2653" spans="1:7" ht="18">
      <c r="A2653" s="461"/>
      <c r="B2653" s="347"/>
      <c r="C2653" s="344"/>
      <c r="D2653" s="344"/>
      <c r="E2653" s="344"/>
      <c r="F2653" s="344"/>
      <c r="G2653" s="344"/>
    </row>
    <row r="2654" spans="1:7" ht="18">
      <c r="A2654" s="461"/>
      <c r="B2654" s="347"/>
      <c r="C2654" s="344"/>
      <c r="D2654" s="344"/>
      <c r="E2654" s="344"/>
      <c r="F2654" s="344"/>
      <c r="G2654" s="344"/>
    </row>
    <row r="2655" spans="1:7" ht="18">
      <c r="A2655" s="461"/>
      <c r="B2655" s="347"/>
      <c r="C2655" s="344"/>
      <c r="D2655" s="344"/>
      <c r="E2655" s="344"/>
      <c r="F2655" s="344"/>
      <c r="G2655" s="344"/>
    </row>
    <row r="2656" spans="1:7" ht="18">
      <c r="A2656" s="461"/>
      <c r="B2656" s="347"/>
      <c r="C2656" s="344"/>
      <c r="D2656" s="344"/>
      <c r="E2656" s="344"/>
      <c r="F2656" s="344"/>
      <c r="G2656" s="344"/>
    </row>
    <row r="2657" spans="1:7" ht="18">
      <c r="A2657" s="461"/>
      <c r="B2657" s="347"/>
      <c r="C2657" s="344"/>
      <c r="D2657" s="344"/>
      <c r="E2657" s="344"/>
      <c r="F2657" s="344"/>
      <c r="G2657" s="344"/>
    </row>
    <row r="2658" spans="1:7" ht="18">
      <c r="A2658" s="461"/>
      <c r="B2658" s="347"/>
      <c r="C2658" s="344"/>
      <c r="D2658" s="344"/>
      <c r="E2658" s="344"/>
      <c r="F2658" s="344"/>
      <c r="G2658" s="344"/>
    </row>
    <row r="2659" spans="1:7" ht="18">
      <c r="A2659" s="461"/>
      <c r="B2659" s="347"/>
      <c r="C2659" s="344"/>
      <c r="D2659" s="344"/>
      <c r="E2659" s="344"/>
      <c r="F2659" s="344"/>
      <c r="G2659" s="344"/>
    </row>
    <row r="2660" spans="1:7" ht="18">
      <c r="A2660" s="461"/>
      <c r="B2660" s="347"/>
      <c r="C2660" s="344"/>
      <c r="D2660" s="344"/>
      <c r="E2660" s="344"/>
      <c r="F2660" s="344"/>
      <c r="G2660" s="344"/>
    </row>
    <row r="2661" spans="1:7" ht="18">
      <c r="A2661" s="461"/>
      <c r="B2661" s="347"/>
      <c r="C2661" s="344"/>
      <c r="D2661" s="344"/>
      <c r="E2661" s="344"/>
      <c r="F2661" s="344"/>
      <c r="G2661" s="344"/>
    </row>
    <row r="2662" spans="1:7" ht="18">
      <c r="A2662" s="461"/>
      <c r="B2662" s="347"/>
      <c r="C2662" s="344"/>
      <c r="D2662" s="344"/>
      <c r="E2662" s="344"/>
      <c r="F2662" s="344"/>
      <c r="G2662" s="344"/>
    </row>
    <row r="2663" spans="1:7" ht="18">
      <c r="A2663" s="461"/>
      <c r="B2663" s="347"/>
      <c r="C2663" s="344"/>
      <c r="D2663" s="344"/>
      <c r="E2663" s="344"/>
      <c r="F2663" s="344"/>
      <c r="G2663" s="344"/>
    </row>
    <row r="2664" spans="1:7" ht="18">
      <c r="A2664" s="461"/>
      <c r="B2664" s="347"/>
      <c r="C2664" s="344"/>
      <c r="D2664" s="344"/>
      <c r="E2664" s="344"/>
      <c r="F2664" s="344"/>
      <c r="G2664" s="344"/>
    </row>
    <row r="2665" spans="1:7" ht="18">
      <c r="A2665" s="461"/>
      <c r="B2665" s="347"/>
      <c r="C2665" s="344"/>
      <c r="D2665" s="344"/>
      <c r="E2665" s="344"/>
      <c r="F2665" s="344"/>
      <c r="G2665" s="344"/>
    </row>
    <row r="2666" spans="1:7" ht="18">
      <c r="A2666" s="461"/>
      <c r="B2666" s="347"/>
      <c r="C2666" s="344"/>
      <c r="D2666" s="344"/>
      <c r="E2666" s="344"/>
      <c r="F2666" s="344"/>
      <c r="G2666" s="344"/>
    </row>
    <row r="2667" spans="1:7" ht="18">
      <c r="A2667" s="461"/>
      <c r="B2667" s="347"/>
      <c r="C2667" s="344"/>
      <c r="D2667" s="344"/>
      <c r="E2667" s="344"/>
      <c r="F2667" s="344"/>
      <c r="G2667" s="344"/>
    </row>
    <row r="2668" spans="1:7" ht="18">
      <c r="A2668" s="461"/>
      <c r="B2668" s="347"/>
      <c r="C2668" s="344"/>
      <c r="D2668" s="344"/>
      <c r="E2668" s="344"/>
      <c r="F2668" s="344"/>
      <c r="G2668" s="344"/>
    </row>
    <row r="2669" spans="1:7" ht="18">
      <c r="A2669" s="461"/>
      <c r="B2669" s="347"/>
      <c r="C2669" s="344"/>
      <c r="D2669" s="344"/>
      <c r="E2669" s="344"/>
      <c r="F2669" s="344"/>
      <c r="G2669" s="344"/>
    </row>
    <row r="2670" spans="1:7" ht="18">
      <c r="A2670" s="461"/>
      <c r="B2670" s="347"/>
      <c r="C2670" s="344"/>
      <c r="D2670" s="344"/>
      <c r="E2670" s="344"/>
      <c r="F2670" s="344"/>
      <c r="G2670" s="344"/>
    </row>
    <row r="2671" spans="1:7" ht="18">
      <c r="A2671" s="461"/>
      <c r="B2671" s="347"/>
      <c r="C2671" s="344"/>
      <c r="D2671" s="344"/>
      <c r="E2671" s="344"/>
      <c r="F2671" s="344"/>
      <c r="G2671" s="344"/>
    </row>
    <row r="2672" spans="1:7" ht="18">
      <c r="A2672" s="461"/>
      <c r="B2672" s="347"/>
      <c r="C2672" s="344"/>
      <c r="D2672" s="344"/>
      <c r="E2672" s="344"/>
      <c r="F2672" s="344"/>
      <c r="G2672" s="344"/>
    </row>
    <row r="2673" spans="1:7" ht="18">
      <c r="A2673" s="461"/>
      <c r="B2673" s="347"/>
      <c r="C2673" s="344"/>
      <c r="D2673" s="344"/>
      <c r="E2673" s="344"/>
      <c r="F2673" s="344"/>
      <c r="G2673" s="344"/>
    </row>
    <row r="2674" spans="1:7" ht="18">
      <c r="A2674" s="461"/>
      <c r="B2674" s="347"/>
      <c r="C2674" s="344"/>
      <c r="D2674" s="344"/>
      <c r="E2674" s="344"/>
      <c r="F2674" s="344"/>
      <c r="G2674" s="344"/>
    </row>
    <row r="2675" spans="1:7" ht="18">
      <c r="A2675" s="461"/>
      <c r="B2675" s="347"/>
      <c r="C2675" s="344"/>
      <c r="D2675" s="344"/>
      <c r="E2675" s="344"/>
      <c r="F2675" s="344"/>
      <c r="G2675" s="344"/>
    </row>
    <row r="2676" spans="1:7" ht="18">
      <c r="A2676" s="461"/>
      <c r="B2676" s="347"/>
      <c r="C2676" s="344"/>
      <c r="D2676" s="344"/>
      <c r="E2676" s="344"/>
      <c r="F2676" s="344"/>
      <c r="G2676" s="344"/>
    </row>
    <row r="2677" spans="1:7" ht="18">
      <c r="A2677" s="461"/>
      <c r="B2677" s="347"/>
      <c r="C2677" s="344"/>
      <c r="D2677" s="344"/>
      <c r="E2677" s="344"/>
      <c r="F2677" s="344"/>
      <c r="G2677" s="344"/>
    </row>
    <row r="2678" spans="1:7" ht="18">
      <c r="A2678" s="461"/>
      <c r="B2678" s="347"/>
      <c r="C2678" s="344"/>
      <c r="D2678" s="344"/>
      <c r="E2678" s="344"/>
      <c r="F2678" s="344"/>
      <c r="G2678" s="344"/>
    </row>
    <row r="2679" spans="1:7" ht="18">
      <c r="A2679" s="461"/>
      <c r="B2679" s="347"/>
      <c r="C2679" s="344"/>
      <c r="D2679" s="344"/>
      <c r="E2679" s="344"/>
      <c r="F2679" s="344"/>
      <c r="G2679" s="344"/>
    </row>
    <row r="2680" spans="1:7" ht="18">
      <c r="A2680" s="461"/>
      <c r="B2680" s="347"/>
      <c r="C2680" s="344"/>
      <c r="D2680" s="344"/>
      <c r="E2680" s="344"/>
      <c r="F2680" s="344"/>
      <c r="G2680" s="344"/>
    </row>
    <row r="2681" spans="1:7" ht="18">
      <c r="A2681" s="461"/>
      <c r="B2681" s="347"/>
      <c r="C2681" s="344"/>
      <c r="D2681" s="344"/>
      <c r="E2681" s="344"/>
      <c r="F2681" s="344"/>
      <c r="G2681" s="344"/>
    </row>
    <row r="2682" spans="1:7" ht="18">
      <c r="A2682" s="461"/>
      <c r="B2682" s="347"/>
      <c r="C2682" s="344"/>
      <c r="D2682" s="344"/>
      <c r="E2682" s="344"/>
      <c r="F2682" s="344"/>
      <c r="G2682" s="344"/>
    </row>
    <row r="2683" spans="1:7" ht="18">
      <c r="A2683" s="461"/>
      <c r="B2683" s="347"/>
      <c r="C2683" s="344"/>
      <c r="D2683" s="344"/>
      <c r="E2683" s="344"/>
      <c r="F2683" s="344"/>
      <c r="G2683" s="344"/>
    </row>
    <row r="2684" spans="1:7" ht="18">
      <c r="A2684" s="461"/>
      <c r="B2684" s="347"/>
      <c r="C2684" s="344"/>
      <c r="D2684" s="344"/>
      <c r="E2684" s="344"/>
      <c r="F2684" s="344"/>
      <c r="G2684" s="344"/>
    </row>
    <row r="2685" spans="1:7" ht="18">
      <c r="A2685" s="461"/>
      <c r="B2685" s="347"/>
      <c r="C2685" s="344"/>
      <c r="D2685" s="344"/>
      <c r="E2685" s="344"/>
      <c r="F2685" s="344"/>
      <c r="G2685" s="344"/>
    </row>
    <row r="2686" spans="1:7" ht="18">
      <c r="A2686" s="461"/>
      <c r="B2686" s="347"/>
      <c r="C2686" s="344"/>
      <c r="D2686" s="344"/>
      <c r="E2686" s="344"/>
      <c r="F2686" s="344"/>
      <c r="G2686" s="344"/>
    </row>
    <row r="2687" spans="1:7" ht="18">
      <c r="A2687" s="461"/>
      <c r="B2687" s="347"/>
      <c r="C2687" s="344"/>
      <c r="D2687" s="344"/>
      <c r="E2687" s="344"/>
      <c r="F2687" s="344"/>
      <c r="G2687" s="344"/>
    </row>
    <row r="2688" spans="1:7" ht="18">
      <c r="A2688" s="461"/>
      <c r="B2688" s="347"/>
      <c r="C2688" s="344"/>
      <c r="D2688" s="344"/>
      <c r="E2688" s="344"/>
      <c r="F2688" s="344"/>
      <c r="G2688" s="344"/>
    </row>
    <row r="2689" spans="1:7" ht="18">
      <c r="A2689" s="461"/>
      <c r="B2689" s="347"/>
      <c r="C2689" s="344"/>
      <c r="D2689" s="344"/>
      <c r="E2689" s="344"/>
      <c r="F2689" s="344"/>
      <c r="G2689" s="344"/>
    </row>
    <row r="2690" spans="1:7" ht="18">
      <c r="A2690" s="461"/>
      <c r="B2690" s="347"/>
      <c r="C2690" s="344"/>
      <c r="D2690" s="344"/>
      <c r="E2690" s="344"/>
      <c r="F2690" s="344"/>
      <c r="G2690" s="344"/>
    </row>
    <row r="2691" spans="1:7" ht="18">
      <c r="A2691" s="461"/>
      <c r="B2691" s="347"/>
      <c r="C2691" s="344"/>
      <c r="D2691" s="344"/>
      <c r="E2691" s="344"/>
      <c r="F2691" s="344"/>
      <c r="G2691" s="344"/>
    </row>
    <row r="2692" spans="1:7" ht="18">
      <c r="A2692" s="461"/>
      <c r="B2692" s="347"/>
      <c r="C2692" s="344"/>
      <c r="D2692" s="344"/>
      <c r="E2692" s="344"/>
      <c r="F2692" s="344"/>
      <c r="G2692" s="344"/>
    </row>
    <row r="2693" spans="1:7" ht="18">
      <c r="A2693" s="461"/>
      <c r="B2693" s="347"/>
      <c r="C2693" s="344"/>
      <c r="D2693" s="344"/>
      <c r="E2693" s="344"/>
      <c r="F2693" s="344"/>
      <c r="G2693" s="344"/>
    </row>
    <row r="2694" spans="1:7" ht="18">
      <c r="A2694" s="461"/>
      <c r="B2694" s="347"/>
      <c r="C2694" s="344"/>
      <c r="D2694" s="344"/>
      <c r="E2694" s="344"/>
      <c r="F2694" s="344"/>
      <c r="G2694" s="344"/>
    </row>
    <row r="2695" spans="1:7" ht="18">
      <c r="A2695" s="461"/>
      <c r="B2695" s="347"/>
      <c r="C2695" s="344"/>
      <c r="D2695" s="344"/>
      <c r="E2695" s="344"/>
      <c r="F2695" s="344"/>
      <c r="G2695" s="344"/>
    </row>
    <row r="2696" spans="1:7" ht="18">
      <c r="A2696" s="461"/>
      <c r="B2696" s="347"/>
      <c r="C2696" s="344"/>
      <c r="D2696" s="344"/>
      <c r="E2696" s="344"/>
      <c r="F2696" s="344"/>
      <c r="G2696" s="344"/>
    </row>
    <row r="2697" spans="1:7" ht="18">
      <c r="A2697" s="461"/>
      <c r="B2697" s="347"/>
      <c r="C2697" s="344"/>
      <c r="D2697" s="344"/>
      <c r="E2697" s="344"/>
      <c r="F2697" s="344"/>
      <c r="G2697" s="344"/>
    </row>
    <row r="2698" spans="1:7" ht="18">
      <c r="A2698" s="461"/>
      <c r="B2698" s="347"/>
      <c r="C2698" s="344"/>
      <c r="D2698" s="344"/>
      <c r="E2698" s="344"/>
      <c r="F2698" s="344"/>
      <c r="G2698" s="344"/>
    </row>
    <row r="2699" spans="1:7" ht="18">
      <c r="A2699" s="461"/>
      <c r="B2699" s="347"/>
      <c r="C2699" s="344"/>
      <c r="D2699" s="344"/>
      <c r="E2699" s="344"/>
      <c r="F2699" s="344"/>
      <c r="G2699" s="344"/>
    </row>
    <row r="2700" spans="1:7" ht="18">
      <c r="A2700" s="461"/>
      <c r="B2700" s="347"/>
      <c r="C2700" s="344"/>
      <c r="D2700" s="344"/>
      <c r="E2700" s="344"/>
      <c r="F2700" s="344"/>
      <c r="G2700" s="344"/>
    </row>
    <row r="2701" spans="1:7" ht="18">
      <c r="A2701" s="461"/>
      <c r="B2701" s="347"/>
      <c r="C2701" s="344"/>
      <c r="D2701" s="344"/>
      <c r="E2701" s="344"/>
      <c r="F2701" s="344"/>
      <c r="G2701" s="344"/>
    </row>
    <row r="2702" spans="1:7" ht="18">
      <c r="A2702" s="461"/>
      <c r="B2702" s="347"/>
      <c r="C2702" s="344"/>
      <c r="D2702" s="344"/>
      <c r="E2702" s="344"/>
      <c r="F2702" s="344"/>
      <c r="G2702" s="344"/>
    </row>
    <row r="2703" spans="1:7" ht="18">
      <c r="A2703" s="461"/>
      <c r="B2703" s="347"/>
      <c r="C2703" s="344"/>
      <c r="D2703" s="344"/>
      <c r="E2703" s="344"/>
      <c r="F2703" s="344"/>
      <c r="G2703" s="344"/>
    </row>
    <row r="2704" spans="1:7" ht="18">
      <c r="A2704" s="462"/>
      <c r="B2704" s="360"/>
      <c r="C2704" s="463"/>
      <c r="D2704" s="463"/>
      <c r="E2704" s="463"/>
      <c r="F2704" s="463"/>
      <c r="G2704" s="463"/>
    </row>
    <row r="2705" ht="18">
      <c r="A2705" s="464"/>
    </row>
    <row r="2706" ht="18">
      <c r="A2706" s="464"/>
    </row>
    <row r="2707" ht="18">
      <c r="A2707" s="464"/>
    </row>
    <row r="2708" ht="18">
      <c r="A2708" s="464"/>
    </row>
    <row r="2709" ht="18">
      <c r="A2709" s="464"/>
    </row>
    <row r="2710" ht="18">
      <c r="A2710" s="464"/>
    </row>
    <row r="2711" ht="18">
      <c r="A2711" s="464"/>
    </row>
    <row r="2712" ht="18">
      <c r="A2712" s="464"/>
    </row>
    <row r="2713" ht="18">
      <c r="A2713" s="464"/>
    </row>
    <row r="2714" ht="18">
      <c r="A2714" s="464"/>
    </row>
    <row r="2715" ht="18">
      <c r="A2715" s="464"/>
    </row>
    <row r="2716" ht="18">
      <c r="A2716" s="464"/>
    </row>
    <row r="2717" ht="18">
      <c r="A2717" s="464"/>
    </row>
    <row r="2718" ht="18">
      <c r="A2718" s="464"/>
    </row>
    <row r="2719" ht="18">
      <c r="A2719" s="464"/>
    </row>
    <row r="2720" ht="18">
      <c r="A2720" s="464"/>
    </row>
    <row r="2721" ht="18">
      <c r="A2721" s="464"/>
    </row>
    <row r="2722" ht="18">
      <c r="A2722" s="464"/>
    </row>
    <row r="2723" ht="18">
      <c r="A2723" s="464"/>
    </row>
    <row r="2724" ht="18">
      <c r="A2724" s="464"/>
    </row>
    <row r="2725" ht="18">
      <c r="A2725" s="464"/>
    </row>
    <row r="2726" ht="18">
      <c r="A2726" s="464"/>
    </row>
    <row r="2727" ht="18">
      <c r="A2727" s="464"/>
    </row>
    <row r="2728" ht="18">
      <c r="A2728" s="464"/>
    </row>
    <row r="2729" ht="18">
      <c r="A2729" s="464"/>
    </row>
    <row r="2730" ht="18">
      <c r="A2730" s="464"/>
    </row>
    <row r="2731" ht="18">
      <c r="A2731" s="464"/>
    </row>
    <row r="2732" ht="18">
      <c r="A2732" s="464"/>
    </row>
    <row r="2733" ht="18">
      <c r="A2733" s="464"/>
    </row>
    <row r="2734" ht="18">
      <c r="A2734" s="464"/>
    </row>
    <row r="2735" ht="18">
      <c r="A2735" s="464"/>
    </row>
    <row r="2736" ht="18">
      <c r="A2736" s="464"/>
    </row>
    <row r="2737" ht="18">
      <c r="A2737" s="464"/>
    </row>
    <row r="2738" ht="18">
      <c r="A2738" s="464"/>
    </row>
    <row r="2739" ht="18">
      <c r="A2739" s="464"/>
    </row>
    <row r="2740" ht="18">
      <c r="A2740" s="464"/>
    </row>
    <row r="2741" ht="18">
      <c r="A2741" s="464"/>
    </row>
    <row r="2742" ht="18">
      <c r="A2742" s="464"/>
    </row>
    <row r="2743" ht="18">
      <c r="A2743" s="464"/>
    </row>
    <row r="2744" ht="18">
      <c r="A2744" s="464"/>
    </row>
    <row r="2745" ht="18">
      <c r="A2745" s="464"/>
    </row>
    <row r="2746" ht="18">
      <c r="A2746" s="464"/>
    </row>
    <row r="2747" ht="18">
      <c r="A2747" s="464"/>
    </row>
    <row r="2748" ht="18">
      <c r="A2748" s="464"/>
    </row>
    <row r="2749" ht="18">
      <c r="A2749" s="464"/>
    </row>
    <row r="2750" ht="18">
      <c r="A2750" s="464"/>
    </row>
    <row r="2751" ht="18">
      <c r="A2751" s="464"/>
    </row>
    <row r="2752" ht="18">
      <c r="A2752" s="464"/>
    </row>
    <row r="2753" ht="18">
      <c r="A2753" s="464"/>
    </row>
    <row r="2754" ht="18">
      <c r="A2754" s="464"/>
    </row>
    <row r="2755" ht="18">
      <c r="A2755" s="464"/>
    </row>
    <row r="2756" ht="18">
      <c r="A2756" s="464"/>
    </row>
    <row r="2757" ht="18">
      <c r="A2757" s="464"/>
    </row>
    <row r="2758" ht="18">
      <c r="A2758" s="464"/>
    </row>
    <row r="2759" ht="18">
      <c r="A2759" s="464"/>
    </row>
    <row r="2760" ht="18">
      <c r="A2760" s="464"/>
    </row>
    <row r="2761" ht="18">
      <c r="A2761" s="464"/>
    </row>
    <row r="2762" ht="18">
      <c r="A2762" s="464"/>
    </row>
    <row r="2763" ht="18">
      <c r="A2763" s="464"/>
    </row>
    <row r="2764" ht="18">
      <c r="A2764" s="464"/>
    </row>
    <row r="2765" ht="18">
      <c r="A2765" s="464"/>
    </row>
    <row r="2766" ht="18">
      <c r="A2766" s="464"/>
    </row>
    <row r="2767" ht="18">
      <c r="A2767" s="464"/>
    </row>
    <row r="2768" ht="18">
      <c r="A2768" s="464"/>
    </row>
    <row r="2769" ht="18">
      <c r="A2769" s="464"/>
    </row>
    <row r="2770" ht="18">
      <c r="A2770" s="464"/>
    </row>
    <row r="2771" ht="18">
      <c r="A2771" s="464"/>
    </row>
    <row r="2772" ht="18">
      <c r="A2772" s="464"/>
    </row>
    <row r="2773" ht="18">
      <c r="A2773" s="464"/>
    </row>
    <row r="2774" ht="18">
      <c r="A2774" s="464"/>
    </row>
    <row r="2775" ht="18">
      <c r="A2775" s="464"/>
    </row>
    <row r="2776" ht="18">
      <c r="A2776" s="464"/>
    </row>
    <row r="2777" ht="18">
      <c r="A2777" s="464"/>
    </row>
    <row r="2778" ht="18">
      <c r="A2778" s="464"/>
    </row>
    <row r="2779" ht="18">
      <c r="A2779" s="464"/>
    </row>
    <row r="2780" ht="18">
      <c r="A2780" s="464"/>
    </row>
    <row r="2781" ht="18">
      <c r="A2781" s="464"/>
    </row>
    <row r="2782" ht="18">
      <c r="A2782" s="464"/>
    </row>
    <row r="2783" ht="18">
      <c r="A2783" s="464"/>
    </row>
    <row r="2784" ht="18">
      <c r="A2784" s="464"/>
    </row>
    <row r="2785" ht="18">
      <c r="A2785" s="464"/>
    </row>
    <row r="2786" ht="18">
      <c r="A2786" s="464"/>
    </row>
    <row r="2787" ht="18">
      <c r="A2787" s="464"/>
    </row>
    <row r="2788" ht="18">
      <c r="A2788" s="464"/>
    </row>
    <row r="2789" ht="18">
      <c r="A2789" s="464"/>
    </row>
    <row r="2790" ht="18">
      <c r="A2790" s="464"/>
    </row>
    <row r="2791" ht="18">
      <c r="A2791" s="464"/>
    </row>
    <row r="2792" ht="18">
      <c r="A2792" s="464"/>
    </row>
    <row r="2793" ht="18">
      <c r="A2793" s="464"/>
    </row>
    <row r="2794" ht="18">
      <c r="A2794" s="464"/>
    </row>
    <row r="2795" ht="18">
      <c r="A2795" s="464"/>
    </row>
    <row r="2796" ht="18">
      <c r="A2796" s="464"/>
    </row>
    <row r="2797" ht="18">
      <c r="A2797" s="464"/>
    </row>
    <row r="2798" ht="18">
      <c r="A2798" s="464"/>
    </row>
    <row r="2799" ht="18">
      <c r="A2799" s="464"/>
    </row>
    <row r="2800" ht="18">
      <c r="A2800" s="464"/>
    </row>
    <row r="2801" ht="18">
      <c r="A2801" s="464"/>
    </row>
    <row r="2802" ht="18">
      <c r="A2802" s="464"/>
    </row>
    <row r="2803" ht="18">
      <c r="A2803" s="464"/>
    </row>
    <row r="2804" ht="18">
      <c r="A2804" s="464"/>
    </row>
    <row r="2805" ht="18">
      <c r="A2805" s="464"/>
    </row>
    <row r="2806" ht="18">
      <c r="A2806" s="464"/>
    </row>
    <row r="2807" ht="18">
      <c r="A2807" s="464"/>
    </row>
    <row r="2808" ht="18">
      <c r="A2808" s="464"/>
    </row>
    <row r="2809" ht="18">
      <c r="A2809" s="464"/>
    </row>
    <row r="2810" ht="18">
      <c r="A2810" s="464"/>
    </row>
    <row r="2811" ht="18">
      <c r="A2811" s="464"/>
    </row>
    <row r="2812" ht="18">
      <c r="A2812" s="464"/>
    </row>
    <row r="2813" ht="18">
      <c r="A2813" s="464"/>
    </row>
    <row r="2814" ht="18">
      <c r="A2814" s="464"/>
    </row>
    <row r="2815" ht="18">
      <c r="A2815" s="464"/>
    </row>
    <row r="2816" ht="18">
      <c r="A2816" s="464"/>
    </row>
    <row r="2817" ht="18">
      <c r="A2817" s="464"/>
    </row>
    <row r="2818" ht="18">
      <c r="A2818" s="464"/>
    </row>
    <row r="2819" ht="18">
      <c r="A2819" s="464"/>
    </row>
    <row r="2820" ht="18">
      <c r="A2820" s="464"/>
    </row>
    <row r="2821" ht="18">
      <c r="A2821" s="464"/>
    </row>
    <row r="2822" ht="18">
      <c r="A2822" s="464"/>
    </row>
    <row r="2823" ht="18">
      <c r="A2823" s="464"/>
    </row>
    <row r="2824" ht="18">
      <c r="A2824" s="464"/>
    </row>
    <row r="2825" ht="18">
      <c r="A2825" s="464"/>
    </row>
    <row r="2826" ht="18">
      <c r="A2826" s="464"/>
    </row>
    <row r="2827" ht="18">
      <c r="A2827" s="464"/>
    </row>
    <row r="2828" ht="18">
      <c r="A2828" s="464"/>
    </row>
    <row r="2829" ht="18">
      <c r="A2829" s="464"/>
    </row>
    <row r="2830" ht="18">
      <c r="A2830" s="464"/>
    </row>
    <row r="2831" ht="18">
      <c r="A2831" s="464"/>
    </row>
    <row r="2832" ht="18">
      <c r="A2832" s="464"/>
    </row>
    <row r="2833" ht="18">
      <c r="A2833" s="464"/>
    </row>
    <row r="2834" ht="18">
      <c r="A2834" s="464"/>
    </row>
    <row r="2835" ht="18">
      <c r="A2835" s="464"/>
    </row>
    <row r="2836" ht="18">
      <c r="A2836" s="464"/>
    </row>
    <row r="2837" ht="18">
      <c r="A2837" s="464"/>
    </row>
    <row r="2838" ht="18">
      <c r="A2838" s="464"/>
    </row>
    <row r="2839" ht="18">
      <c r="A2839" s="464"/>
    </row>
    <row r="2840" ht="18">
      <c r="A2840" s="464"/>
    </row>
    <row r="2841" ht="18">
      <c r="A2841" s="464"/>
    </row>
    <row r="2842" ht="18">
      <c r="A2842" s="464"/>
    </row>
    <row r="2843" ht="18">
      <c r="A2843" s="464"/>
    </row>
    <row r="2844" ht="18">
      <c r="A2844" s="464"/>
    </row>
    <row r="2845" ht="18">
      <c r="A2845" s="464"/>
    </row>
    <row r="2846" ht="18">
      <c r="A2846" s="464"/>
    </row>
    <row r="2847" ht="18">
      <c r="A2847" s="464"/>
    </row>
    <row r="2848" ht="18">
      <c r="A2848" s="464"/>
    </row>
    <row r="2849" ht="18">
      <c r="A2849" s="464"/>
    </row>
    <row r="2850" ht="18">
      <c r="A2850" s="464"/>
    </row>
    <row r="2851" ht="18">
      <c r="A2851" s="464"/>
    </row>
    <row r="2852" ht="18">
      <c r="A2852" s="464"/>
    </row>
    <row r="2853" ht="18">
      <c r="A2853" s="464"/>
    </row>
    <row r="2854" ht="18">
      <c r="A2854" s="464"/>
    </row>
    <row r="2855" ht="18">
      <c r="A2855" s="464"/>
    </row>
    <row r="2856" ht="18">
      <c r="A2856" s="464"/>
    </row>
    <row r="2857" ht="18">
      <c r="A2857" s="464"/>
    </row>
    <row r="2858" ht="18">
      <c r="A2858" s="464"/>
    </row>
    <row r="2859" ht="18">
      <c r="A2859" s="464"/>
    </row>
    <row r="2860" ht="18">
      <c r="A2860" s="464"/>
    </row>
    <row r="2861" ht="18">
      <c r="A2861" s="464"/>
    </row>
    <row r="2862" ht="18">
      <c r="A2862" s="464"/>
    </row>
    <row r="2863" ht="18">
      <c r="A2863" s="464"/>
    </row>
    <row r="2864" ht="18">
      <c r="A2864" s="464"/>
    </row>
    <row r="2865" ht="18">
      <c r="A2865" s="464"/>
    </row>
    <row r="2866" ht="18">
      <c r="A2866" s="464"/>
    </row>
    <row r="2867" ht="18">
      <c r="A2867" s="464"/>
    </row>
    <row r="2868" ht="18">
      <c r="A2868" s="464"/>
    </row>
    <row r="2869" ht="18">
      <c r="A2869" s="464"/>
    </row>
    <row r="2870" ht="18">
      <c r="A2870" s="464"/>
    </row>
    <row r="2871" ht="18">
      <c r="A2871" s="464"/>
    </row>
    <row r="2872" ht="18">
      <c r="A2872" s="464"/>
    </row>
    <row r="2873" ht="18">
      <c r="A2873" s="464"/>
    </row>
    <row r="2874" ht="18">
      <c r="A2874" s="464"/>
    </row>
    <row r="2875" ht="18">
      <c r="A2875" s="464"/>
    </row>
    <row r="2876" ht="18">
      <c r="A2876" s="464"/>
    </row>
    <row r="2877" ht="18">
      <c r="A2877" s="464"/>
    </row>
    <row r="2878" ht="18">
      <c r="A2878" s="464"/>
    </row>
    <row r="2879" ht="18">
      <c r="A2879" s="464"/>
    </row>
    <row r="2880" ht="18">
      <c r="A2880" s="464"/>
    </row>
    <row r="2881" ht="18">
      <c r="A2881" s="464"/>
    </row>
    <row r="2882" ht="18">
      <c r="A2882" s="464"/>
    </row>
    <row r="2883" ht="18">
      <c r="A2883" s="464"/>
    </row>
    <row r="2884" ht="18">
      <c r="A2884" s="464"/>
    </row>
    <row r="2885" ht="18">
      <c r="A2885" s="464"/>
    </row>
    <row r="2886" ht="18">
      <c r="A2886" s="464"/>
    </row>
    <row r="2887" ht="18">
      <c r="A2887" s="464"/>
    </row>
    <row r="2888" ht="18">
      <c r="A2888" s="464"/>
    </row>
    <row r="2889" ht="18">
      <c r="A2889" s="464"/>
    </row>
    <row r="2890" ht="18">
      <c r="A2890" s="464"/>
    </row>
    <row r="2891" ht="18">
      <c r="A2891" s="464"/>
    </row>
    <row r="2892" ht="18">
      <c r="A2892" s="464"/>
    </row>
    <row r="2893" ht="18">
      <c r="A2893" s="464"/>
    </row>
    <row r="2894" ht="18">
      <c r="A2894" s="464"/>
    </row>
    <row r="2895" ht="18">
      <c r="A2895" s="464"/>
    </row>
    <row r="2896" ht="18">
      <c r="A2896" s="464"/>
    </row>
    <row r="2897" ht="18">
      <c r="A2897" s="464"/>
    </row>
    <row r="2898" ht="18">
      <c r="A2898" s="464"/>
    </row>
    <row r="2899" ht="18">
      <c r="A2899" s="464"/>
    </row>
    <row r="2900" ht="18">
      <c r="A2900" s="464"/>
    </row>
    <row r="2901" ht="18">
      <c r="A2901" s="464"/>
    </row>
    <row r="2902" ht="18">
      <c r="A2902" s="464"/>
    </row>
    <row r="2903" ht="18">
      <c r="A2903" s="464"/>
    </row>
    <row r="2904" ht="18">
      <c r="A2904" s="464"/>
    </row>
    <row r="2905" ht="18">
      <c r="A2905" s="464"/>
    </row>
    <row r="2906" ht="18">
      <c r="A2906" s="464"/>
    </row>
    <row r="2907" ht="18">
      <c r="A2907" s="464"/>
    </row>
    <row r="2908" ht="18">
      <c r="A2908" s="464"/>
    </row>
    <row r="2909" ht="18">
      <c r="A2909" s="464"/>
    </row>
    <row r="2910" ht="18">
      <c r="A2910" s="464"/>
    </row>
    <row r="2911" ht="18">
      <c r="A2911" s="464"/>
    </row>
    <row r="2912" ht="18">
      <c r="A2912" s="464"/>
    </row>
    <row r="2913" ht="18">
      <c r="A2913" s="464"/>
    </row>
    <row r="2914" ht="18">
      <c r="A2914" s="464"/>
    </row>
    <row r="2915" ht="18">
      <c r="A2915" s="464"/>
    </row>
    <row r="2916" ht="18">
      <c r="A2916" s="464"/>
    </row>
    <row r="2917" ht="18">
      <c r="A2917" s="464"/>
    </row>
    <row r="2918" ht="18">
      <c r="A2918" s="464"/>
    </row>
    <row r="2919" ht="18">
      <c r="A2919" s="464"/>
    </row>
    <row r="2920" ht="18">
      <c r="A2920" s="464"/>
    </row>
    <row r="2921" ht="18">
      <c r="A2921" s="464"/>
    </row>
    <row r="2922" ht="18">
      <c r="A2922" s="464"/>
    </row>
    <row r="2923" ht="18">
      <c r="A2923" s="464"/>
    </row>
    <row r="2924" ht="18">
      <c r="A2924" s="464"/>
    </row>
    <row r="2925" ht="18">
      <c r="A2925" s="464"/>
    </row>
    <row r="2926" ht="18">
      <c r="A2926" s="464"/>
    </row>
    <row r="2927" ht="18">
      <c r="A2927" s="464"/>
    </row>
    <row r="2928" ht="18">
      <c r="A2928" s="464"/>
    </row>
    <row r="2929" ht="18">
      <c r="A2929" s="464"/>
    </row>
    <row r="2930" ht="18">
      <c r="A2930" s="464"/>
    </row>
    <row r="2931" ht="18">
      <c r="A2931" s="464"/>
    </row>
    <row r="2932" ht="18">
      <c r="A2932" s="464"/>
    </row>
    <row r="2933" ht="18">
      <c r="A2933" s="464"/>
    </row>
    <row r="2934" ht="18">
      <c r="A2934" s="464"/>
    </row>
    <row r="2935" ht="18">
      <c r="A2935" s="464"/>
    </row>
    <row r="2936" ht="18">
      <c r="A2936" s="464"/>
    </row>
    <row r="2937" ht="18">
      <c r="A2937" s="464"/>
    </row>
    <row r="2938" ht="18">
      <c r="A2938" s="464"/>
    </row>
    <row r="2939" ht="18">
      <c r="A2939" s="464"/>
    </row>
    <row r="2940" ht="18">
      <c r="A2940" s="464"/>
    </row>
    <row r="2941" ht="18">
      <c r="A2941" s="464"/>
    </row>
    <row r="2942" ht="18">
      <c r="A2942" s="464"/>
    </row>
    <row r="2943" ht="18">
      <c r="A2943" s="464"/>
    </row>
    <row r="2944" ht="18">
      <c r="A2944" s="464"/>
    </row>
    <row r="2945" ht="18">
      <c r="A2945" s="464"/>
    </row>
    <row r="2946" ht="18">
      <c r="A2946" s="464"/>
    </row>
    <row r="2947" ht="18">
      <c r="A2947" s="464"/>
    </row>
    <row r="2948" ht="18">
      <c r="A2948" s="464"/>
    </row>
    <row r="2949" ht="18">
      <c r="A2949" s="464"/>
    </row>
    <row r="2950" ht="18">
      <c r="A2950" s="464"/>
    </row>
    <row r="2951" ht="18">
      <c r="A2951" s="464"/>
    </row>
    <row r="2952" ht="18">
      <c r="A2952" s="464"/>
    </row>
    <row r="2953" ht="18">
      <c r="A2953" s="464"/>
    </row>
    <row r="2954" ht="18">
      <c r="A2954" s="464"/>
    </row>
    <row r="2955" ht="18">
      <c r="A2955" s="464"/>
    </row>
    <row r="2956" ht="18">
      <c r="A2956" s="464"/>
    </row>
    <row r="2957" ht="18">
      <c r="A2957" s="464"/>
    </row>
    <row r="2958" ht="18">
      <c r="A2958" s="464"/>
    </row>
    <row r="2959" ht="18">
      <c r="A2959" s="464"/>
    </row>
    <row r="2960" ht="18">
      <c r="A2960" s="464"/>
    </row>
    <row r="2961" ht="18">
      <c r="A2961" s="464"/>
    </row>
    <row r="2962" ht="18">
      <c r="A2962" s="464"/>
    </row>
    <row r="2963" ht="18">
      <c r="A2963" s="464"/>
    </row>
    <row r="2964" ht="18">
      <c r="A2964" s="464"/>
    </row>
    <row r="2965" ht="18">
      <c r="A2965" s="464"/>
    </row>
    <row r="2966" ht="18">
      <c r="A2966" s="464"/>
    </row>
    <row r="2967" ht="18">
      <c r="A2967" s="464"/>
    </row>
    <row r="2968" ht="18">
      <c r="A2968" s="464"/>
    </row>
    <row r="2969" ht="18">
      <c r="A2969" s="464"/>
    </row>
    <row r="2970" ht="18">
      <c r="A2970" s="464"/>
    </row>
    <row r="2971" ht="18">
      <c r="A2971" s="464"/>
    </row>
    <row r="2972" ht="18">
      <c r="A2972" s="464"/>
    </row>
    <row r="2973" ht="18">
      <c r="A2973" s="464"/>
    </row>
    <row r="2974" ht="18">
      <c r="A2974" s="464"/>
    </row>
    <row r="2975" ht="18">
      <c r="A2975" s="464"/>
    </row>
    <row r="2976" ht="18">
      <c r="A2976" s="464"/>
    </row>
    <row r="2977" ht="18">
      <c r="A2977" s="464"/>
    </row>
    <row r="2978" ht="18">
      <c r="A2978" s="464"/>
    </row>
    <row r="2979" ht="18">
      <c r="A2979" s="464"/>
    </row>
    <row r="2980" ht="18">
      <c r="A2980" s="464"/>
    </row>
    <row r="2981" ht="18">
      <c r="A2981" s="464"/>
    </row>
    <row r="2982" ht="18">
      <c r="A2982" s="464"/>
    </row>
    <row r="2983" ht="18">
      <c r="A2983" s="464"/>
    </row>
    <row r="2984" ht="18">
      <c r="A2984" s="464"/>
    </row>
    <row r="2985" ht="18">
      <c r="A2985" s="464"/>
    </row>
    <row r="2986" ht="18">
      <c r="A2986" s="464"/>
    </row>
    <row r="2987" ht="18">
      <c r="A2987" s="464"/>
    </row>
    <row r="2988" ht="18">
      <c r="A2988" s="464"/>
    </row>
    <row r="2989" ht="18">
      <c r="A2989" s="464"/>
    </row>
    <row r="2990" ht="18">
      <c r="A2990" s="464"/>
    </row>
    <row r="2991" ht="18">
      <c r="A2991" s="464"/>
    </row>
    <row r="2992" ht="18">
      <c r="A2992" s="464"/>
    </row>
    <row r="2993" ht="18">
      <c r="A2993" s="464"/>
    </row>
    <row r="2994" ht="18">
      <c r="A2994" s="464"/>
    </row>
    <row r="2995" ht="18">
      <c r="A2995" s="464"/>
    </row>
    <row r="2996" ht="18">
      <c r="A2996" s="464"/>
    </row>
    <row r="2997" ht="18">
      <c r="A2997" s="464"/>
    </row>
    <row r="2998" ht="18">
      <c r="A2998" s="464"/>
    </row>
    <row r="2999" ht="18">
      <c r="A2999" s="464"/>
    </row>
    <row r="3000" ht="18">
      <c r="A3000" s="464"/>
    </row>
    <row r="3001" ht="18">
      <c r="A3001" s="464"/>
    </row>
    <row r="3002" ht="18">
      <c r="A3002" s="464"/>
    </row>
    <row r="3003" ht="18">
      <c r="A3003" s="464"/>
    </row>
    <row r="3004" ht="18">
      <c r="A3004" s="464"/>
    </row>
    <row r="3005" ht="18">
      <c r="A3005" s="464"/>
    </row>
    <row r="3006" ht="18">
      <c r="A3006" s="464"/>
    </row>
    <row r="3007" ht="18">
      <c r="A3007" s="464"/>
    </row>
    <row r="3008" ht="18">
      <c r="A3008" s="464"/>
    </row>
    <row r="3009" ht="18">
      <c r="A3009" s="464"/>
    </row>
    <row r="3010" ht="18">
      <c r="A3010" s="464"/>
    </row>
    <row r="3011" ht="18">
      <c r="A3011" s="464"/>
    </row>
    <row r="3012" ht="18">
      <c r="A3012" s="464"/>
    </row>
    <row r="3013" ht="18">
      <c r="A3013" s="464"/>
    </row>
    <row r="3014" ht="18">
      <c r="A3014" s="464"/>
    </row>
    <row r="3015" ht="18">
      <c r="A3015" s="464"/>
    </row>
    <row r="3016" ht="18">
      <c r="A3016" s="464"/>
    </row>
    <row r="3017" ht="18">
      <c r="A3017" s="464"/>
    </row>
    <row r="3018" ht="18">
      <c r="A3018" s="464"/>
    </row>
    <row r="3019" ht="18">
      <c r="A3019" s="464"/>
    </row>
    <row r="3020" ht="18">
      <c r="A3020" s="464"/>
    </row>
    <row r="3021" ht="18">
      <c r="A3021" s="464"/>
    </row>
    <row r="3022" ht="18">
      <c r="A3022" s="464"/>
    </row>
    <row r="3023" ht="18">
      <c r="A3023" s="464"/>
    </row>
    <row r="3024" ht="18">
      <c r="A3024" s="464"/>
    </row>
    <row r="3025" ht="18">
      <c r="A3025" s="464"/>
    </row>
    <row r="3026" ht="18">
      <c r="A3026" s="464"/>
    </row>
    <row r="3027" ht="18">
      <c r="A3027" s="464"/>
    </row>
    <row r="3028" ht="18">
      <c r="A3028" s="464"/>
    </row>
    <row r="3029" ht="18">
      <c r="A3029" s="464"/>
    </row>
    <row r="3030" ht="18">
      <c r="A3030" s="464"/>
    </row>
    <row r="3031" ht="18">
      <c r="A3031" s="464"/>
    </row>
    <row r="3032" ht="18">
      <c r="A3032" s="464"/>
    </row>
    <row r="3033" ht="18">
      <c r="A3033" s="464"/>
    </row>
    <row r="3034" ht="18">
      <c r="A3034" s="464"/>
    </row>
    <row r="3035" ht="18">
      <c r="A3035" s="464"/>
    </row>
    <row r="3036" ht="18">
      <c r="A3036" s="464"/>
    </row>
    <row r="3037" ht="18">
      <c r="A3037" s="464"/>
    </row>
    <row r="3038" ht="18">
      <c r="A3038" s="464"/>
    </row>
    <row r="3039" ht="18">
      <c r="A3039" s="464"/>
    </row>
    <row r="3040" ht="18">
      <c r="A3040" s="464"/>
    </row>
    <row r="3041" ht="18">
      <c r="A3041" s="464"/>
    </row>
    <row r="3042" ht="18">
      <c r="A3042" s="464"/>
    </row>
    <row r="3043" ht="18">
      <c r="A3043" s="464"/>
    </row>
    <row r="3044" ht="18">
      <c r="A3044" s="464"/>
    </row>
    <row r="3045" ht="18">
      <c r="A3045" s="464"/>
    </row>
    <row r="3046" ht="18">
      <c r="A3046" s="464"/>
    </row>
    <row r="3047" ht="18">
      <c r="A3047" s="464"/>
    </row>
    <row r="3048" ht="18">
      <c r="A3048" s="464"/>
    </row>
    <row r="3049" ht="18">
      <c r="A3049" s="464"/>
    </row>
    <row r="3050" ht="18">
      <c r="A3050" s="464"/>
    </row>
    <row r="3051" ht="18">
      <c r="A3051" s="464"/>
    </row>
    <row r="3052" ht="18">
      <c r="A3052" s="464"/>
    </row>
    <row r="3053" ht="18">
      <c r="A3053" s="464"/>
    </row>
    <row r="3054" ht="18">
      <c r="A3054" s="464"/>
    </row>
    <row r="3055" ht="18">
      <c r="A3055" s="464"/>
    </row>
    <row r="3056" ht="18">
      <c r="A3056" s="464"/>
    </row>
    <row r="3057" ht="18">
      <c r="A3057" s="464"/>
    </row>
    <row r="3058" ht="18">
      <c r="A3058" s="464"/>
    </row>
    <row r="3059" ht="18">
      <c r="A3059" s="464"/>
    </row>
    <row r="3060" ht="18">
      <c r="A3060" s="464"/>
    </row>
    <row r="3061" ht="18">
      <c r="A3061" s="464"/>
    </row>
    <row r="3062" ht="18">
      <c r="A3062" s="464"/>
    </row>
    <row r="3063" ht="18">
      <c r="A3063" s="464"/>
    </row>
    <row r="3064" ht="18">
      <c r="A3064" s="464"/>
    </row>
    <row r="3065" ht="18">
      <c r="A3065" s="464"/>
    </row>
    <row r="3066" ht="18">
      <c r="A3066" s="464"/>
    </row>
    <row r="3067" ht="18">
      <c r="A3067" s="464"/>
    </row>
    <row r="3068" ht="18">
      <c r="A3068" s="464"/>
    </row>
    <row r="3069" ht="18">
      <c r="A3069" s="464"/>
    </row>
    <row r="3070" ht="18">
      <c r="A3070" s="464"/>
    </row>
    <row r="3071" ht="18">
      <c r="A3071" s="464"/>
    </row>
    <row r="3072" ht="18">
      <c r="A3072" s="464"/>
    </row>
    <row r="3073" ht="18">
      <c r="A3073" s="464"/>
    </row>
    <row r="3074" ht="18">
      <c r="A3074" s="464"/>
    </row>
    <row r="3075" ht="18">
      <c r="A3075" s="464"/>
    </row>
    <row r="3076" ht="18">
      <c r="A3076" s="464"/>
    </row>
    <row r="3077" ht="18">
      <c r="A3077" s="464"/>
    </row>
    <row r="3078" ht="18">
      <c r="A3078" s="464"/>
    </row>
    <row r="3079" ht="18">
      <c r="A3079" s="464"/>
    </row>
    <row r="3080" ht="18">
      <c r="A3080" s="464"/>
    </row>
    <row r="3081" ht="18">
      <c r="A3081" s="464"/>
    </row>
    <row r="3082" ht="18">
      <c r="A3082" s="464"/>
    </row>
    <row r="3083" ht="18">
      <c r="A3083" s="464"/>
    </row>
    <row r="3084" ht="18">
      <c r="A3084" s="464"/>
    </row>
    <row r="3085" ht="18">
      <c r="A3085" s="464"/>
    </row>
    <row r="3086" ht="18">
      <c r="A3086" s="464"/>
    </row>
    <row r="3087" ht="18">
      <c r="A3087" s="464"/>
    </row>
    <row r="3088" ht="18">
      <c r="A3088" s="464"/>
    </row>
    <row r="3089" ht="18">
      <c r="A3089" s="464"/>
    </row>
    <row r="3090" ht="18">
      <c r="A3090" s="464"/>
    </row>
    <row r="3091" ht="18">
      <c r="A3091" s="464"/>
    </row>
    <row r="3092" ht="18">
      <c r="A3092" s="464"/>
    </row>
    <row r="3093" ht="18">
      <c r="A3093" s="464"/>
    </row>
    <row r="3094" ht="18">
      <c r="A3094" s="464"/>
    </row>
    <row r="3095" ht="18">
      <c r="A3095" s="464"/>
    </row>
    <row r="3096" ht="18">
      <c r="A3096" s="464"/>
    </row>
    <row r="3097" ht="18">
      <c r="A3097" s="464"/>
    </row>
    <row r="3098" ht="18">
      <c r="A3098" s="464"/>
    </row>
    <row r="3099" ht="18">
      <c r="A3099" s="464"/>
    </row>
    <row r="3100" ht="18">
      <c r="A3100" s="464"/>
    </row>
    <row r="3101" ht="18">
      <c r="A3101" s="464"/>
    </row>
    <row r="3102" ht="18">
      <c r="A3102" s="464"/>
    </row>
    <row r="3103" ht="18">
      <c r="A3103" s="464"/>
    </row>
    <row r="3104" ht="18">
      <c r="A3104" s="464"/>
    </row>
    <row r="3105" ht="18">
      <c r="A3105" s="464"/>
    </row>
    <row r="3106" ht="18">
      <c r="A3106" s="464"/>
    </row>
    <row r="3107" ht="18">
      <c r="A3107" s="464"/>
    </row>
    <row r="3108" ht="18">
      <c r="A3108" s="464"/>
    </row>
    <row r="3109" ht="18">
      <c r="A3109" s="464"/>
    </row>
    <row r="3110" ht="18">
      <c r="A3110" s="464"/>
    </row>
    <row r="3111" ht="18">
      <c r="A3111" s="464"/>
    </row>
    <row r="3112" ht="18">
      <c r="A3112" s="464"/>
    </row>
    <row r="3113" ht="18">
      <c r="A3113" s="464"/>
    </row>
    <row r="3114" ht="18">
      <c r="A3114" s="464"/>
    </row>
    <row r="3115" ht="18">
      <c r="A3115" s="464"/>
    </row>
    <row r="3116" ht="18">
      <c r="A3116" s="464"/>
    </row>
    <row r="3117" ht="18">
      <c r="A3117" s="464"/>
    </row>
    <row r="3118" ht="18">
      <c r="A3118" s="464"/>
    </row>
    <row r="3119" ht="18">
      <c r="A3119" s="464"/>
    </row>
    <row r="3120" ht="18">
      <c r="A3120" s="464"/>
    </row>
    <row r="3121" ht="18">
      <c r="A3121" s="464"/>
    </row>
    <row r="3122" ht="18">
      <c r="A3122" s="464"/>
    </row>
    <row r="3123" ht="18">
      <c r="A3123" s="464"/>
    </row>
    <row r="3124" ht="18">
      <c r="A3124" s="464"/>
    </row>
    <row r="3125" ht="18">
      <c r="A3125" s="464"/>
    </row>
    <row r="3126" ht="18">
      <c r="A3126" s="464"/>
    </row>
    <row r="3127" ht="18">
      <c r="A3127" s="464"/>
    </row>
    <row r="3128" ht="18">
      <c r="A3128" s="464"/>
    </row>
    <row r="3129" ht="18">
      <c r="A3129" s="464"/>
    </row>
    <row r="3130" ht="18">
      <c r="A3130" s="464"/>
    </row>
    <row r="3131" ht="18">
      <c r="A3131" s="464"/>
    </row>
    <row r="3132" ht="18">
      <c r="A3132" s="464"/>
    </row>
    <row r="3133" ht="18">
      <c r="A3133" s="464"/>
    </row>
    <row r="3134" ht="18">
      <c r="A3134" s="464"/>
    </row>
    <row r="3135" ht="18">
      <c r="A3135" s="464"/>
    </row>
    <row r="3136" ht="18">
      <c r="A3136" s="464"/>
    </row>
    <row r="3137" ht="18">
      <c r="A3137" s="464"/>
    </row>
    <row r="3138" ht="18">
      <c r="A3138" s="464"/>
    </row>
    <row r="3139" ht="18">
      <c r="A3139" s="464"/>
    </row>
    <row r="3140" ht="18">
      <c r="A3140" s="464"/>
    </row>
    <row r="3141" ht="18">
      <c r="A3141" s="464"/>
    </row>
    <row r="3142" ht="18">
      <c r="A3142" s="464"/>
    </row>
    <row r="3143" ht="18">
      <c r="A3143" s="464"/>
    </row>
    <row r="3144" ht="18">
      <c r="A3144" s="464"/>
    </row>
    <row r="3145" ht="18">
      <c r="A3145" s="464"/>
    </row>
    <row r="3146" ht="18">
      <c r="A3146" s="464"/>
    </row>
    <row r="3147" ht="18">
      <c r="A3147" s="464"/>
    </row>
    <row r="3148" ht="18">
      <c r="A3148" s="464"/>
    </row>
    <row r="3149" ht="18">
      <c r="A3149" s="464"/>
    </row>
    <row r="3150" ht="18">
      <c r="A3150" s="464"/>
    </row>
    <row r="3151" ht="18">
      <c r="A3151" s="464"/>
    </row>
    <row r="3152" ht="18">
      <c r="A3152" s="464"/>
    </row>
    <row r="3153" ht="18">
      <c r="A3153" s="464"/>
    </row>
    <row r="3154" ht="18">
      <c r="A3154" s="464"/>
    </row>
    <row r="3155" ht="18">
      <c r="A3155" s="464"/>
    </row>
    <row r="3156" ht="18">
      <c r="A3156" s="464"/>
    </row>
    <row r="3157" ht="18">
      <c r="A3157" s="464"/>
    </row>
    <row r="3158" ht="18">
      <c r="A3158" s="464"/>
    </row>
    <row r="3159" ht="18">
      <c r="A3159" s="464"/>
    </row>
    <row r="3160" ht="18">
      <c r="A3160" s="464"/>
    </row>
    <row r="3161" ht="18">
      <c r="A3161" s="464"/>
    </row>
    <row r="3162" ht="18">
      <c r="A3162" s="464"/>
    </row>
    <row r="3163" ht="18">
      <c r="A3163" s="464"/>
    </row>
    <row r="3164" ht="18">
      <c r="A3164" s="464"/>
    </row>
    <row r="3165" ht="18">
      <c r="A3165" s="464"/>
    </row>
    <row r="3166" ht="18">
      <c r="A3166" s="464"/>
    </row>
    <row r="3167" ht="18">
      <c r="A3167" s="464"/>
    </row>
    <row r="3168" ht="18">
      <c r="A3168" s="464"/>
    </row>
    <row r="3169" ht="18">
      <c r="A3169" s="464"/>
    </row>
    <row r="3170" ht="18">
      <c r="A3170" s="464"/>
    </row>
    <row r="3171" ht="18">
      <c r="A3171" s="464"/>
    </row>
    <row r="3172" ht="18">
      <c r="A3172" s="464"/>
    </row>
    <row r="3173" ht="18">
      <c r="A3173" s="464"/>
    </row>
    <row r="3174" ht="18">
      <c r="A3174" s="464"/>
    </row>
    <row r="3175" ht="18">
      <c r="A3175" s="464"/>
    </row>
    <row r="3176" ht="18">
      <c r="A3176" s="464"/>
    </row>
    <row r="3177" ht="18">
      <c r="A3177" s="464"/>
    </row>
    <row r="3178" ht="18">
      <c r="A3178" s="464"/>
    </row>
    <row r="3179" ht="18">
      <c r="A3179" s="464"/>
    </row>
    <row r="3180" ht="18">
      <c r="A3180" s="464"/>
    </row>
    <row r="3181" ht="18">
      <c r="A3181" s="464"/>
    </row>
    <row r="3182" ht="18">
      <c r="A3182" s="464"/>
    </row>
    <row r="3183" ht="18">
      <c r="A3183" s="464"/>
    </row>
    <row r="3184" ht="18">
      <c r="A3184" s="464"/>
    </row>
    <row r="3185" ht="18">
      <c r="A3185" s="464"/>
    </row>
    <row r="3186" ht="18">
      <c r="A3186" s="464"/>
    </row>
    <row r="3187" ht="18">
      <c r="A3187" s="464"/>
    </row>
    <row r="3188" ht="18">
      <c r="A3188" s="464"/>
    </row>
    <row r="3189" ht="18">
      <c r="A3189" s="464"/>
    </row>
    <row r="3190" ht="18">
      <c r="A3190" s="464"/>
    </row>
    <row r="3191" ht="18">
      <c r="A3191" s="464"/>
    </row>
    <row r="3192" ht="18">
      <c r="A3192" s="464"/>
    </row>
    <row r="3193" ht="18">
      <c r="A3193" s="464"/>
    </row>
    <row r="3194" ht="18">
      <c r="A3194" s="464"/>
    </row>
    <row r="3195" ht="18">
      <c r="A3195" s="464"/>
    </row>
    <row r="3196" ht="18">
      <c r="A3196" s="464"/>
    </row>
    <row r="3197" ht="18">
      <c r="A3197" s="464"/>
    </row>
    <row r="3198" ht="18">
      <c r="A3198" s="464"/>
    </row>
    <row r="3199" ht="18">
      <c r="A3199" s="464"/>
    </row>
    <row r="3200" ht="18">
      <c r="A3200" s="464"/>
    </row>
    <row r="3201" ht="18">
      <c r="A3201" s="464"/>
    </row>
    <row r="3202" ht="18">
      <c r="A3202" s="464"/>
    </row>
    <row r="3203" ht="18">
      <c r="A3203" s="464"/>
    </row>
    <row r="3204" ht="18">
      <c r="A3204" s="464"/>
    </row>
    <row r="3205" ht="18">
      <c r="A3205" s="464"/>
    </row>
    <row r="3206" ht="18">
      <c r="A3206" s="464"/>
    </row>
    <row r="3207" ht="18">
      <c r="A3207" s="464"/>
    </row>
    <row r="3208" ht="18">
      <c r="A3208" s="464"/>
    </row>
    <row r="3209" ht="18">
      <c r="A3209" s="464"/>
    </row>
    <row r="3210" ht="18">
      <c r="A3210" s="464"/>
    </row>
    <row r="3211" ht="18">
      <c r="A3211" s="464"/>
    </row>
    <row r="3212" ht="18">
      <c r="A3212" s="464"/>
    </row>
    <row r="3213" ht="18">
      <c r="A3213" s="464"/>
    </row>
    <row r="3214" ht="18">
      <c r="A3214" s="464"/>
    </row>
    <row r="3215" ht="18">
      <c r="A3215" s="464"/>
    </row>
    <row r="3216" ht="18">
      <c r="A3216" s="464"/>
    </row>
    <row r="3217" ht="18">
      <c r="A3217" s="464"/>
    </row>
    <row r="3218" ht="18">
      <c r="A3218" s="464"/>
    </row>
    <row r="3219" ht="18">
      <c r="A3219" s="464"/>
    </row>
    <row r="3220" ht="18">
      <c r="A3220" s="464"/>
    </row>
    <row r="3221" ht="18">
      <c r="A3221" s="464"/>
    </row>
    <row r="3222" ht="18">
      <c r="A3222" s="464"/>
    </row>
    <row r="3223" ht="18">
      <c r="A3223" s="464"/>
    </row>
    <row r="3224" ht="18">
      <c r="A3224" s="464"/>
    </row>
    <row r="3225" ht="18">
      <c r="A3225" s="464"/>
    </row>
    <row r="3226" ht="18">
      <c r="A3226" s="464"/>
    </row>
    <row r="3227" ht="18">
      <c r="A3227" s="464"/>
    </row>
    <row r="3228" ht="18">
      <c r="A3228" s="464"/>
    </row>
    <row r="3229" ht="18">
      <c r="A3229" s="464"/>
    </row>
    <row r="3230" ht="18">
      <c r="A3230" s="464"/>
    </row>
    <row r="3231" ht="18">
      <c r="A3231" s="464"/>
    </row>
    <row r="3232" ht="18">
      <c r="A3232" s="464"/>
    </row>
    <row r="3233" ht="18">
      <c r="A3233" s="464"/>
    </row>
    <row r="3234" ht="18">
      <c r="A3234" s="464"/>
    </row>
    <row r="3235" ht="18">
      <c r="A3235" s="464"/>
    </row>
    <row r="3236" ht="18">
      <c r="A3236" s="464"/>
    </row>
    <row r="3237" ht="18">
      <c r="A3237" s="464"/>
    </row>
    <row r="3238" ht="18">
      <c r="A3238" s="464"/>
    </row>
    <row r="3239" ht="18">
      <c r="A3239" s="464"/>
    </row>
    <row r="3240" ht="18">
      <c r="A3240" s="464"/>
    </row>
    <row r="3241" ht="18">
      <c r="A3241" s="464"/>
    </row>
    <row r="3242" ht="18">
      <c r="A3242" s="464"/>
    </row>
    <row r="3243" ht="18">
      <c r="A3243" s="464"/>
    </row>
    <row r="3244" ht="18">
      <c r="A3244" s="464"/>
    </row>
    <row r="3245" ht="18">
      <c r="A3245" s="464"/>
    </row>
    <row r="3246" ht="18">
      <c r="A3246" s="464"/>
    </row>
    <row r="3247" ht="18">
      <c r="A3247" s="464"/>
    </row>
    <row r="3248" ht="18">
      <c r="A3248" s="464"/>
    </row>
    <row r="3249" ht="18">
      <c r="A3249" s="464"/>
    </row>
    <row r="3250" ht="18">
      <c r="A3250" s="464"/>
    </row>
    <row r="3251" ht="18">
      <c r="A3251" s="464"/>
    </row>
    <row r="3252" ht="18">
      <c r="A3252" s="464"/>
    </row>
    <row r="3253" ht="18">
      <c r="A3253" s="464"/>
    </row>
    <row r="3254" ht="18">
      <c r="A3254" s="464"/>
    </row>
    <row r="3255" ht="18">
      <c r="A3255" s="464"/>
    </row>
    <row r="3256" ht="18">
      <c r="A3256" s="464"/>
    </row>
    <row r="3257" ht="18">
      <c r="A3257" s="464"/>
    </row>
    <row r="3258" ht="18">
      <c r="A3258" s="464"/>
    </row>
    <row r="3259" ht="18">
      <c r="A3259" s="464"/>
    </row>
    <row r="3260" ht="18">
      <c r="A3260" s="464"/>
    </row>
    <row r="3261" ht="18">
      <c r="A3261" s="464"/>
    </row>
    <row r="3262" ht="18">
      <c r="A3262" s="464"/>
    </row>
    <row r="3263" ht="18">
      <c r="A3263" s="464"/>
    </row>
    <row r="3264" ht="18">
      <c r="A3264" s="464"/>
    </row>
    <row r="3265" ht="18">
      <c r="A3265" s="464"/>
    </row>
    <row r="3266" ht="18">
      <c r="A3266" s="464"/>
    </row>
    <row r="3267" ht="18">
      <c r="A3267" s="464"/>
    </row>
    <row r="3268" ht="18">
      <c r="A3268" s="464"/>
    </row>
    <row r="3269" ht="18">
      <c r="A3269" s="464"/>
    </row>
    <row r="3270" ht="18">
      <c r="A3270" s="464"/>
    </row>
    <row r="3271" ht="18">
      <c r="A3271" s="464"/>
    </row>
    <row r="3272" ht="18">
      <c r="A3272" s="464"/>
    </row>
    <row r="3273" ht="18">
      <c r="A3273" s="464"/>
    </row>
    <row r="3274" ht="18">
      <c r="A3274" s="464"/>
    </row>
    <row r="3275" ht="18">
      <c r="A3275" s="464"/>
    </row>
    <row r="3276" ht="18">
      <c r="A3276" s="464"/>
    </row>
    <row r="3277" ht="18">
      <c r="A3277" s="464"/>
    </row>
    <row r="3278" ht="18">
      <c r="A3278" s="464"/>
    </row>
    <row r="3279" ht="18">
      <c r="A3279" s="464"/>
    </row>
    <row r="3280" ht="18">
      <c r="A3280" s="464"/>
    </row>
    <row r="3281" ht="18">
      <c r="A3281" s="464"/>
    </row>
    <row r="3282" ht="18">
      <c r="A3282" s="464"/>
    </row>
    <row r="3283" ht="18">
      <c r="A3283" s="464"/>
    </row>
    <row r="3284" ht="18">
      <c r="A3284" s="464"/>
    </row>
    <row r="3285" ht="18">
      <c r="A3285" s="464"/>
    </row>
    <row r="3286" ht="18">
      <c r="A3286" s="464"/>
    </row>
    <row r="3287" ht="18">
      <c r="A3287" s="464"/>
    </row>
    <row r="3288" ht="18">
      <c r="A3288" s="464"/>
    </row>
    <row r="3289" ht="18">
      <c r="A3289" s="464"/>
    </row>
    <row r="3290" ht="18">
      <c r="A3290" s="464"/>
    </row>
    <row r="3291" ht="18">
      <c r="A3291" s="464"/>
    </row>
    <row r="3292" ht="18">
      <c r="A3292" s="464"/>
    </row>
    <row r="3293" ht="18">
      <c r="A3293" s="464"/>
    </row>
    <row r="3294" ht="18">
      <c r="A3294" s="464"/>
    </row>
    <row r="3295" ht="18">
      <c r="A3295" s="464"/>
    </row>
    <row r="3296" ht="18">
      <c r="A3296" s="464"/>
    </row>
    <row r="3297" ht="18">
      <c r="A3297" s="464"/>
    </row>
    <row r="3298" ht="18">
      <c r="A3298" s="464"/>
    </row>
    <row r="3299" ht="18">
      <c r="A3299" s="464"/>
    </row>
    <row r="3300" ht="18">
      <c r="A3300" s="464"/>
    </row>
    <row r="3301" ht="18">
      <c r="A3301" s="464"/>
    </row>
    <row r="3302" ht="18">
      <c r="A3302" s="464"/>
    </row>
    <row r="3303" ht="18">
      <c r="A3303" s="464"/>
    </row>
    <row r="3304" ht="18">
      <c r="A3304" s="464"/>
    </row>
    <row r="3305" ht="18">
      <c r="A3305" s="464"/>
    </row>
    <row r="3306" ht="18">
      <c r="A3306" s="464"/>
    </row>
    <row r="3307" ht="18">
      <c r="A3307" s="464"/>
    </row>
    <row r="3308" ht="18">
      <c r="A3308" s="464"/>
    </row>
    <row r="3309" ht="18">
      <c r="A3309" s="464"/>
    </row>
    <row r="3310" ht="18">
      <c r="A3310" s="464"/>
    </row>
    <row r="3311" ht="18">
      <c r="A3311" s="464"/>
    </row>
    <row r="3312" ht="18">
      <c r="A3312" s="464"/>
    </row>
    <row r="3313" ht="18">
      <c r="A3313" s="464"/>
    </row>
    <row r="3314" ht="18">
      <c r="A3314" s="464"/>
    </row>
    <row r="3315" ht="18">
      <c r="A3315" s="464"/>
    </row>
    <row r="3316" ht="18">
      <c r="A3316" s="464"/>
    </row>
    <row r="3317" ht="18">
      <c r="A3317" s="464"/>
    </row>
    <row r="3318" ht="18">
      <c r="A3318" s="464"/>
    </row>
    <row r="3319" ht="18">
      <c r="A3319" s="464"/>
    </row>
    <row r="3320" ht="18">
      <c r="A3320" s="464"/>
    </row>
    <row r="3321" ht="18">
      <c r="A3321" s="464"/>
    </row>
    <row r="3322" ht="18">
      <c r="A3322" s="464"/>
    </row>
    <row r="3323" ht="18">
      <c r="A3323" s="464"/>
    </row>
    <row r="3324" ht="18">
      <c r="A3324" s="464"/>
    </row>
    <row r="3325" ht="18">
      <c r="A3325" s="464"/>
    </row>
    <row r="3326" ht="18">
      <c r="A3326" s="464"/>
    </row>
    <row r="3327" ht="18">
      <c r="A3327" s="464"/>
    </row>
    <row r="3328" ht="18">
      <c r="A3328" s="464"/>
    </row>
    <row r="3329" ht="18">
      <c r="A3329" s="464"/>
    </row>
    <row r="3330" ht="18">
      <c r="A3330" s="464"/>
    </row>
    <row r="3331" ht="18">
      <c r="A3331" s="464"/>
    </row>
    <row r="3332" ht="18">
      <c r="A3332" s="464"/>
    </row>
    <row r="3333" ht="18">
      <c r="A3333" s="464"/>
    </row>
    <row r="3334" ht="18">
      <c r="A3334" s="464"/>
    </row>
    <row r="3335" ht="18">
      <c r="A3335" s="464"/>
    </row>
    <row r="3336" ht="18">
      <c r="A3336" s="464"/>
    </row>
    <row r="3337" ht="18">
      <c r="A3337" s="464"/>
    </row>
    <row r="3338" ht="18">
      <c r="A3338" s="464"/>
    </row>
    <row r="3339" ht="18">
      <c r="A3339" s="464"/>
    </row>
    <row r="3340" ht="18">
      <c r="A3340" s="464"/>
    </row>
    <row r="3341" ht="18">
      <c r="A3341" s="464"/>
    </row>
    <row r="3342" ht="18">
      <c r="A3342" s="464"/>
    </row>
    <row r="3343" ht="18">
      <c r="A3343" s="464"/>
    </row>
    <row r="3344" ht="18">
      <c r="A3344" s="464"/>
    </row>
    <row r="3345" ht="18">
      <c r="A3345" s="464"/>
    </row>
    <row r="3346" ht="18">
      <c r="A3346" s="464"/>
    </row>
    <row r="3347" ht="18">
      <c r="A3347" s="464"/>
    </row>
    <row r="3348" ht="18">
      <c r="A3348" s="464"/>
    </row>
    <row r="3349" ht="18">
      <c r="A3349" s="464"/>
    </row>
    <row r="3350" ht="18">
      <c r="A3350" s="464"/>
    </row>
    <row r="3351" ht="18">
      <c r="A3351" s="464"/>
    </row>
    <row r="3352" ht="18">
      <c r="A3352" s="464"/>
    </row>
    <row r="3353" ht="18">
      <c r="A3353" s="464"/>
    </row>
    <row r="3354" ht="18">
      <c r="A3354" s="464"/>
    </row>
    <row r="3355" ht="18">
      <c r="A3355" s="464"/>
    </row>
    <row r="3356" ht="18">
      <c r="A3356" s="464"/>
    </row>
    <row r="3357" ht="18">
      <c r="A3357" s="464"/>
    </row>
    <row r="3358" ht="18">
      <c r="A3358" s="464"/>
    </row>
    <row r="3359" ht="18">
      <c r="A3359" s="464"/>
    </row>
    <row r="3360" ht="18">
      <c r="A3360" s="464"/>
    </row>
    <row r="3361" ht="18">
      <c r="A3361" s="464"/>
    </row>
    <row r="3362" ht="18">
      <c r="A3362" s="464"/>
    </row>
    <row r="3363" ht="18">
      <c r="A3363" s="464"/>
    </row>
    <row r="3364" ht="18">
      <c r="A3364" s="464"/>
    </row>
    <row r="3365" ht="18">
      <c r="A3365" s="464"/>
    </row>
    <row r="3366" ht="18">
      <c r="A3366" s="464"/>
    </row>
    <row r="3367" ht="18">
      <c r="A3367" s="464"/>
    </row>
    <row r="3368" ht="18">
      <c r="A3368" s="464"/>
    </row>
    <row r="3369" ht="18">
      <c r="A3369" s="464"/>
    </row>
    <row r="3370" ht="18">
      <c r="A3370" s="464"/>
    </row>
    <row r="3371" ht="18">
      <c r="A3371" s="464"/>
    </row>
    <row r="3372" ht="18">
      <c r="A3372" s="464"/>
    </row>
    <row r="3373" ht="18">
      <c r="A3373" s="464"/>
    </row>
    <row r="3374" ht="18">
      <c r="A3374" s="464"/>
    </row>
    <row r="3375" ht="18">
      <c r="A3375" s="464"/>
    </row>
    <row r="3376" ht="18">
      <c r="A3376" s="464"/>
    </row>
    <row r="3377" ht="18">
      <c r="A3377" s="464"/>
    </row>
    <row r="3378" ht="18">
      <c r="A3378" s="464"/>
    </row>
    <row r="3379" ht="18">
      <c r="A3379" s="464"/>
    </row>
    <row r="3380" ht="18">
      <c r="A3380" s="464"/>
    </row>
    <row r="3381" ht="18">
      <c r="A3381" s="464"/>
    </row>
    <row r="3382" ht="18">
      <c r="A3382" s="464"/>
    </row>
    <row r="3383" ht="18">
      <c r="A3383" s="464"/>
    </row>
    <row r="3384" ht="18">
      <c r="A3384" s="464"/>
    </row>
    <row r="3385" ht="18">
      <c r="A3385" s="464"/>
    </row>
    <row r="3386" ht="18">
      <c r="A3386" s="464"/>
    </row>
    <row r="3387" ht="18">
      <c r="A3387" s="464"/>
    </row>
    <row r="3388" ht="18">
      <c r="A3388" s="464"/>
    </row>
    <row r="3389" ht="18">
      <c r="A3389" s="464"/>
    </row>
    <row r="3390" ht="18">
      <c r="A3390" s="464"/>
    </row>
    <row r="3391" ht="18">
      <c r="A3391" s="464"/>
    </row>
    <row r="3392" ht="18">
      <c r="A3392" s="464"/>
    </row>
    <row r="3393" ht="18">
      <c r="A3393" s="464"/>
    </row>
    <row r="3394" ht="18">
      <c r="A3394" s="464"/>
    </row>
    <row r="3395" ht="18">
      <c r="A3395" s="464"/>
    </row>
    <row r="3396" ht="18">
      <c r="A3396" s="464"/>
    </row>
    <row r="3397" ht="18">
      <c r="A3397" s="464"/>
    </row>
    <row r="3398" ht="18">
      <c r="A3398" s="464"/>
    </row>
    <row r="3399" ht="18">
      <c r="A3399" s="464"/>
    </row>
    <row r="3400" ht="18">
      <c r="A3400" s="464"/>
    </row>
    <row r="3401" ht="18">
      <c r="A3401" s="464"/>
    </row>
    <row r="3402" ht="18">
      <c r="A3402" s="464"/>
    </row>
    <row r="3403" ht="18">
      <c r="A3403" s="464"/>
    </row>
    <row r="3404" ht="18">
      <c r="A3404" s="464"/>
    </row>
    <row r="3405" ht="18">
      <c r="A3405" s="464"/>
    </row>
    <row r="3406" ht="18">
      <c r="A3406" s="464"/>
    </row>
    <row r="3407" ht="18">
      <c r="A3407" s="464"/>
    </row>
    <row r="3408" ht="18">
      <c r="A3408" s="464"/>
    </row>
    <row r="3409" ht="18">
      <c r="A3409" s="464"/>
    </row>
    <row r="3410" ht="18">
      <c r="A3410" s="464"/>
    </row>
    <row r="3411" ht="18">
      <c r="A3411" s="464"/>
    </row>
    <row r="3412" ht="18">
      <c r="A3412" s="464"/>
    </row>
    <row r="3413" ht="18">
      <c r="A3413" s="464"/>
    </row>
    <row r="3414" ht="18">
      <c r="A3414" s="464"/>
    </row>
    <row r="3415" ht="18">
      <c r="A3415" s="464"/>
    </row>
    <row r="3416" ht="18">
      <c r="A3416" s="464"/>
    </row>
    <row r="3417" ht="18">
      <c r="A3417" s="464"/>
    </row>
    <row r="3418" ht="18">
      <c r="A3418" s="464"/>
    </row>
    <row r="3419" ht="18">
      <c r="A3419" s="464"/>
    </row>
    <row r="3420" ht="18">
      <c r="A3420" s="464"/>
    </row>
    <row r="3421" ht="18">
      <c r="A3421" s="464"/>
    </row>
    <row r="3422" ht="18">
      <c r="A3422" s="464"/>
    </row>
    <row r="3423" ht="18">
      <c r="A3423" s="464"/>
    </row>
    <row r="3424" ht="18">
      <c r="A3424" s="464"/>
    </row>
    <row r="3425" ht="18">
      <c r="A3425" s="464"/>
    </row>
    <row r="3426" ht="18">
      <c r="A3426" s="464"/>
    </row>
    <row r="3427" ht="18">
      <c r="A3427" s="464"/>
    </row>
    <row r="3428" ht="18">
      <c r="A3428" s="464"/>
    </row>
    <row r="3429" ht="18">
      <c r="A3429" s="464"/>
    </row>
    <row r="3430" ht="18">
      <c r="A3430" s="464"/>
    </row>
    <row r="3431" ht="18">
      <c r="A3431" s="464"/>
    </row>
    <row r="3432" ht="18">
      <c r="A3432" s="464"/>
    </row>
    <row r="3433" ht="18">
      <c r="A3433" s="464"/>
    </row>
    <row r="3434" ht="18">
      <c r="A3434" s="464"/>
    </row>
    <row r="3435" ht="18">
      <c r="A3435" s="464"/>
    </row>
    <row r="3436" ht="18">
      <c r="A3436" s="464"/>
    </row>
    <row r="3437" ht="18">
      <c r="A3437" s="464"/>
    </row>
    <row r="3438" ht="18">
      <c r="A3438" s="464"/>
    </row>
    <row r="3439" ht="18">
      <c r="A3439" s="464"/>
    </row>
    <row r="3440" ht="18">
      <c r="A3440" s="464"/>
    </row>
    <row r="3441" ht="18">
      <c r="A3441" s="464"/>
    </row>
    <row r="3442" ht="18">
      <c r="A3442" s="464"/>
    </row>
    <row r="3443" ht="18">
      <c r="A3443" s="464"/>
    </row>
    <row r="3444" ht="18">
      <c r="A3444" s="464"/>
    </row>
    <row r="3445" ht="18">
      <c r="A3445" s="464"/>
    </row>
    <row r="3446" ht="18">
      <c r="A3446" s="464"/>
    </row>
    <row r="3447" ht="18">
      <c r="A3447" s="464"/>
    </row>
    <row r="3448" ht="18">
      <c r="A3448" s="464"/>
    </row>
    <row r="3449" ht="18">
      <c r="A3449" s="464"/>
    </row>
    <row r="3450" ht="18">
      <c r="A3450" s="464"/>
    </row>
    <row r="3451" ht="18">
      <c r="A3451" s="464"/>
    </row>
    <row r="3452" ht="18">
      <c r="A3452" s="464"/>
    </row>
    <row r="3453" ht="18">
      <c r="A3453" s="464"/>
    </row>
    <row r="3454" ht="18">
      <c r="A3454" s="464"/>
    </row>
    <row r="3455" ht="18">
      <c r="A3455" s="464"/>
    </row>
    <row r="3456" ht="18">
      <c r="A3456" s="464"/>
    </row>
    <row r="3457" ht="18">
      <c r="A3457" s="464"/>
    </row>
    <row r="3458" ht="18">
      <c r="A3458" s="464"/>
    </row>
    <row r="3459" ht="18">
      <c r="A3459" s="464"/>
    </row>
    <row r="3460" ht="18">
      <c r="A3460" s="464"/>
    </row>
    <row r="3461" ht="18">
      <c r="A3461" s="464"/>
    </row>
    <row r="3462" ht="18">
      <c r="A3462" s="464"/>
    </row>
    <row r="3463" ht="18">
      <c r="A3463" s="464"/>
    </row>
    <row r="3464" ht="18">
      <c r="A3464" s="464"/>
    </row>
    <row r="3465" ht="18">
      <c r="A3465" s="464"/>
    </row>
    <row r="3466" ht="18">
      <c r="A3466" s="464"/>
    </row>
    <row r="3467" ht="18">
      <c r="A3467" s="464"/>
    </row>
    <row r="3468" ht="18">
      <c r="A3468" s="464"/>
    </row>
    <row r="3469" ht="18">
      <c r="A3469" s="464"/>
    </row>
    <row r="3470" ht="18">
      <c r="A3470" s="464"/>
    </row>
    <row r="3471" ht="18">
      <c r="A3471" s="464"/>
    </row>
    <row r="3472" ht="18">
      <c r="A3472" s="464"/>
    </row>
    <row r="3473" ht="18">
      <c r="A3473" s="464"/>
    </row>
    <row r="3474" ht="18">
      <c r="A3474" s="464"/>
    </row>
    <row r="3475" ht="18">
      <c r="A3475" s="464"/>
    </row>
    <row r="3476" ht="18">
      <c r="A3476" s="464"/>
    </row>
    <row r="3477" ht="18">
      <c r="A3477" s="464"/>
    </row>
    <row r="3478" ht="18">
      <c r="A3478" s="464"/>
    </row>
    <row r="3479" ht="18">
      <c r="A3479" s="464"/>
    </row>
    <row r="3480" ht="18">
      <c r="A3480" s="464"/>
    </row>
    <row r="3481" ht="18">
      <c r="A3481" s="464"/>
    </row>
    <row r="3482" ht="18">
      <c r="A3482" s="464"/>
    </row>
    <row r="3483" ht="18">
      <c r="A3483" s="464"/>
    </row>
    <row r="3484" ht="18">
      <c r="A3484" s="464"/>
    </row>
    <row r="3485" ht="18">
      <c r="A3485" s="464"/>
    </row>
    <row r="3486" ht="18">
      <c r="A3486" s="464"/>
    </row>
    <row r="3487" ht="18">
      <c r="A3487" s="464"/>
    </row>
    <row r="3488" ht="18">
      <c r="A3488" s="464"/>
    </row>
    <row r="3489" ht="18">
      <c r="A3489" s="464"/>
    </row>
    <row r="3490" ht="18">
      <c r="A3490" s="464"/>
    </row>
    <row r="3491" ht="18">
      <c r="A3491" s="464"/>
    </row>
    <row r="3492" ht="18">
      <c r="A3492" s="464"/>
    </row>
    <row r="3493" ht="18">
      <c r="A3493" s="464"/>
    </row>
    <row r="3494" ht="18">
      <c r="A3494" s="464"/>
    </row>
    <row r="3495" ht="18">
      <c r="A3495" s="464"/>
    </row>
    <row r="3496" ht="18">
      <c r="A3496" s="464"/>
    </row>
    <row r="3497" ht="18">
      <c r="A3497" s="464"/>
    </row>
    <row r="3498" ht="18">
      <c r="A3498" s="464"/>
    </row>
    <row r="3499" ht="18">
      <c r="A3499" s="464"/>
    </row>
    <row r="3500" ht="18">
      <c r="A3500" s="464"/>
    </row>
    <row r="3501" ht="18">
      <c r="A3501" s="464"/>
    </row>
    <row r="3502" ht="18">
      <c r="A3502" s="464"/>
    </row>
    <row r="3503" ht="18">
      <c r="A3503" s="464"/>
    </row>
    <row r="3504" ht="18">
      <c r="A3504" s="464"/>
    </row>
    <row r="3505" ht="18">
      <c r="A3505" s="464"/>
    </row>
    <row r="3506" ht="18">
      <c r="A3506" s="464"/>
    </row>
    <row r="3507" ht="18">
      <c r="A3507" s="464"/>
    </row>
    <row r="3508" ht="18">
      <c r="A3508" s="464"/>
    </row>
    <row r="3509" ht="18">
      <c r="A3509" s="464"/>
    </row>
    <row r="3510" ht="18">
      <c r="A3510" s="464"/>
    </row>
    <row r="3511" ht="18">
      <c r="A3511" s="464"/>
    </row>
    <row r="3512" ht="18">
      <c r="A3512" s="464"/>
    </row>
    <row r="3513" ht="18">
      <c r="A3513" s="464"/>
    </row>
    <row r="3514" ht="18">
      <c r="A3514" s="464"/>
    </row>
    <row r="3515" ht="18">
      <c r="A3515" s="464"/>
    </row>
    <row r="3516" ht="18">
      <c r="A3516" s="464"/>
    </row>
    <row r="3517" ht="18">
      <c r="A3517" s="464"/>
    </row>
    <row r="3518" ht="18">
      <c r="A3518" s="464"/>
    </row>
    <row r="3519" ht="18">
      <c r="A3519" s="464"/>
    </row>
    <row r="3520" ht="18">
      <c r="A3520" s="464"/>
    </row>
    <row r="3521" ht="18">
      <c r="A3521" s="464"/>
    </row>
    <row r="3522" ht="18">
      <c r="A3522" s="464"/>
    </row>
    <row r="3523" ht="18">
      <c r="A3523" s="464"/>
    </row>
    <row r="3524" ht="18">
      <c r="A3524" s="464"/>
    </row>
    <row r="3525" ht="18">
      <c r="A3525" s="464"/>
    </row>
    <row r="3526" ht="18">
      <c r="A3526" s="464"/>
    </row>
    <row r="3527" ht="18">
      <c r="A3527" s="464"/>
    </row>
    <row r="3528" ht="18">
      <c r="A3528" s="464"/>
    </row>
    <row r="3529" ht="18">
      <c r="A3529" s="464"/>
    </row>
    <row r="3530" ht="18">
      <c r="A3530" s="464"/>
    </row>
    <row r="3531" ht="18">
      <c r="A3531" s="464"/>
    </row>
    <row r="3532" ht="18">
      <c r="A3532" s="464"/>
    </row>
    <row r="3533" ht="18">
      <c r="A3533" s="464"/>
    </row>
    <row r="3534" ht="18">
      <c r="A3534" s="464"/>
    </row>
    <row r="3535" ht="18">
      <c r="A3535" s="464"/>
    </row>
    <row r="3536" ht="18">
      <c r="A3536" s="464"/>
    </row>
    <row r="3537" ht="18">
      <c r="A3537" s="464"/>
    </row>
    <row r="3538" ht="18">
      <c r="A3538" s="464"/>
    </row>
    <row r="3539" ht="18">
      <c r="A3539" s="464"/>
    </row>
    <row r="3540" ht="18">
      <c r="A3540" s="464"/>
    </row>
    <row r="3541" ht="18">
      <c r="A3541" s="464"/>
    </row>
    <row r="3542" ht="18">
      <c r="A3542" s="464"/>
    </row>
    <row r="3543" ht="18">
      <c r="A3543" s="464"/>
    </row>
    <row r="3544" ht="18">
      <c r="A3544" s="464"/>
    </row>
    <row r="3545" ht="18">
      <c r="A3545" s="464"/>
    </row>
    <row r="3546" ht="18">
      <c r="A3546" s="464"/>
    </row>
    <row r="3547" ht="18">
      <c r="A3547" s="464"/>
    </row>
    <row r="3548" ht="18">
      <c r="A3548" s="464"/>
    </row>
    <row r="3549" ht="18">
      <c r="A3549" s="464"/>
    </row>
    <row r="3550" ht="18">
      <c r="A3550" s="464"/>
    </row>
    <row r="3551" ht="18">
      <c r="A3551" s="464"/>
    </row>
    <row r="3552" ht="18">
      <c r="A3552" s="464"/>
    </row>
    <row r="3553" ht="18">
      <c r="A3553" s="464"/>
    </row>
    <row r="3554" ht="18">
      <c r="A3554" s="464"/>
    </row>
    <row r="3555" ht="18">
      <c r="A3555" s="464"/>
    </row>
    <row r="3556" ht="18">
      <c r="A3556" s="464"/>
    </row>
    <row r="3557" ht="18">
      <c r="A3557" s="464"/>
    </row>
    <row r="3558" ht="18">
      <c r="A3558" s="464"/>
    </row>
    <row r="3559" ht="18">
      <c r="A3559" s="464"/>
    </row>
    <row r="3560" ht="18">
      <c r="A3560" s="464"/>
    </row>
    <row r="3561" ht="18">
      <c r="A3561" s="464"/>
    </row>
    <row r="3562" ht="18">
      <c r="A3562" s="464"/>
    </row>
    <row r="3563" ht="18">
      <c r="A3563" s="464"/>
    </row>
    <row r="3564" ht="18">
      <c r="A3564" s="464"/>
    </row>
    <row r="3565" ht="18">
      <c r="A3565" s="464"/>
    </row>
    <row r="3566" ht="18">
      <c r="A3566" s="464"/>
    </row>
    <row r="3567" ht="18">
      <c r="A3567" s="464"/>
    </row>
    <row r="3568" ht="18">
      <c r="A3568" s="464"/>
    </row>
    <row r="3569" ht="18">
      <c r="A3569" s="464"/>
    </row>
    <row r="3570" ht="18">
      <c r="A3570" s="464"/>
    </row>
    <row r="3571" ht="18">
      <c r="A3571" s="464"/>
    </row>
    <row r="3572" ht="18">
      <c r="A3572" s="464"/>
    </row>
    <row r="3573" ht="18">
      <c r="A3573" s="464"/>
    </row>
    <row r="3574" ht="18">
      <c r="A3574" s="464"/>
    </row>
    <row r="3575" ht="18">
      <c r="A3575" s="464"/>
    </row>
    <row r="3576" ht="18">
      <c r="A3576" s="464"/>
    </row>
    <row r="3577" ht="18">
      <c r="A3577" s="464"/>
    </row>
    <row r="3578" ht="18">
      <c r="A3578" s="464"/>
    </row>
    <row r="3579" ht="18">
      <c r="A3579" s="464"/>
    </row>
    <row r="3580" ht="18">
      <c r="A3580" s="464"/>
    </row>
    <row r="3581" ht="18">
      <c r="A3581" s="464"/>
    </row>
    <row r="3582" ht="18">
      <c r="A3582" s="464"/>
    </row>
    <row r="3583" ht="18">
      <c r="A3583" s="464"/>
    </row>
    <row r="3584" ht="18">
      <c r="A3584" s="464"/>
    </row>
    <row r="3585" ht="18">
      <c r="A3585" s="464"/>
    </row>
    <row r="3586" ht="18">
      <c r="A3586" s="464"/>
    </row>
    <row r="3587" ht="18">
      <c r="A3587" s="464"/>
    </row>
    <row r="3588" ht="18">
      <c r="A3588" s="464"/>
    </row>
    <row r="3589" ht="18">
      <c r="A3589" s="464"/>
    </row>
    <row r="3590" ht="18">
      <c r="A3590" s="464"/>
    </row>
    <row r="3591" ht="18">
      <c r="A3591" s="464"/>
    </row>
    <row r="3592" ht="18">
      <c r="A3592" s="464"/>
    </row>
    <row r="3593" ht="18">
      <c r="A3593" s="464"/>
    </row>
    <row r="3594" ht="18">
      <c r="A3594" s="464"/>
    </row>
    <row r="3595" ht="18">
      <c r="A3595" s="464"/>
    </row>
    <row r="3596" ht="18">
      <c r="A3596" s="464"/>
    </row>
    <row r="3597" ht="18">
      <c r="A3597" s="464"/>
    </row>
    <row r="3598" ht="18">
      <c r="A3598" s="464"/>
    </row>
    <row r="3599" ht="18">
      <c r="A3599" s="464"/>
    </row>
    <row r="3600" ht="18">
      <c r="A3600" s="464"/>
    </row>
    <row r="3601" ht="18">
      <c r="A3601" s="464"/>
    </row>
    <row r="3602" ht="18">
      <c r="A3602" s="464"/>
    </row>
    <row r="3603" ht="18">
      <c r="A3603" s="464"/>
    </row>
    <row r="3604" ht="18">
      <c r="A3604" s="464"/>
    </row>
    <row r="3605" ht="18">
      <c r="A3605" s="464"/>
    </row>
    <row r="3606" ht="18">
      <c r="A3606" s="464"/>
    </row>
    <row r="3607" ht="18">
      <c r="A3607" s="464"/>
    </row>
    <row r="3608" ht="18">
      <c r="A3608" s="464"/>
    </row>
    <row r="3609" ht="18">
      <c r="A3609" s="464"/>
    </row>
    <row r="3610" ht="18">
      <c r="A3610" s="464"/>
    </row>
    <row r="3611" ht="18">
      <c r="A3611" s="464"/>
    </row>
    <row r="3612" ht="18">
      <c r="A3612" s="464"/>
    </row>
    <row r="3613" ht="18">
      <c r="A3613" s="464"/>
    </row>
    <row r="3614" ht="18">
      <c r="A3614" s="464"/>
    </row>
    <row r="3615" ht="18">
      <c r="A3615" s="464"/>
    </row>
    <row r="3616" ht="18">
      <c r="A3616" s="464"/>
    </row>
    <row r="3617" ht="18">
      <c r="A3617" s="464"/>
    </row>
    <row r="3618" ht="18">
      <c r="A3618" s="464"/>
    </row>
    <row r="3619" ht="18">
      <c r="A3619" s="464"/>
    </row>
    <row r="3620" ht="18">
      <c r="A3620" s="464"/>
    </row>
    <row r="3621" ht="18">
      <c r="A3621" s="464"/>
    </row>
    <row r="3622" ht="18">
      <c r="A3622" s="464"/>
    </row>
    <row r="3623" ht="18">
      <c r="A3623" s="464"/>
    </row>
    <row r="3624" ht="18">
      <c r="A3624" s="464"/>
    </row>
    <row r="3625" ht="18">
      <c r="A3625" s="464"/>
    </row>
    <row r="3626" ht="18">
      <c r="A3626" s="464"/>
    </row>
    <row r="3627" ht="18">
      <c r="A3627" s="464"/>
    </row>
    <row r="3628" ht="18">
      <c r="A3628" s="464"/>
    </row>
    <row r="3629" ht="18">
      <c r="A3629" s="464"/>
    </row>
    <row r="3630" ht="18">
      <c r="A3630" s="464"/>
    </row>
    <row r="3631" ht="18">
      <c r="A3631" s="464"/>
    </row>
    <row r="3632" ht="18">
      <c r="A3632" s="464"/>
    </row>
    <row r="3633" ht="18">
      <c r="A3633" s="464"/>
    </row>
    <row r="3634" ht="18">
      <c r="A3634" s="464"/>
    </row>
    <row r="3635" ht="18">
      <c r="A3635" s="464"/>
    </row>
    <row r="3636" ht="18">
      <c r="A3636" s="464"/>
    </row>
    <row r="3637" ht="18">
      <c r="A3637" s="464"/>
    </row>
    <row r="3638" ht="18">
      <c r="A3638" s="464"/>
    </row>
    <row r="3639" ht="18">
      <c r="A3639" s="464"/>
    </row>
    <row r="3640" ht="18">
      <c r="A3640" s="464"/>
    </row>
    <row r="3641" ht="18">
      <c r="A3641" s="464"/>
    </row>
    <row r="3642" ht="18">
      <c r="A3642" s="464"/>
    </row>
    <row r="3643" ht="18">
      <c r="A3643" s="464"/>
    </row>
    <row r="3644" ht="18">
      <c r="A3644" s="464"/>
    </row>
    <row r="3645" ht="18">
      <c r="A3645" s="464"/>
    </row>
    <row r="3646" ht="18">
      <c r="A3646" s="464"/>
    </row>
    <row r="3647" ht="18">
      <c r="A3647" s="464"/>
    </row>
    <row r="3648" ht="18">
      <c r="A3648" s="464"/>
    </row>
    <row r="3649" ht="18">
      <c r="A3649" s="464"/>
    </row>
    <row r="3650" ht="18">
      <c r="A3650" s="464"/>
    </row>
    <row r="3651" ht="18">
      <c r="A3651" s="464"/>
    </row>
    <row r="3652" ht="18">
      <c r="A3652" s="464"/>
    </row>
    <row r="3653" ht="18">
      <c r="A3653" s="464"/>
    </row>
    <row r="3654" ht="18">
      <c r="A3654" s="464"/>
    </row>
    <row r="3655" ht="18">
      <c r="A3655" s="464"/>
    </row>
    <row r="3656" ht="18">
      <c r="A3656" s="464"/>
    </row>
    <row r="3657" ht="18">
      <c r="A3657" s="464"/>
    </row>
    <row r="3658" ht="18">
      <c r="A3658" s="464"/>
    </row>
    <row r="3659" ht="18">
      <c r="A3659" s="464"/>
    </row>
    <row r="3660" ht="18">
      <c r="A3660" s="464"/>
    </row>
    <row r="3661" ht="18">
      <c r="A3661" s="464"/>
    </row>
    <row r="3662" ht="18">
      <c r="A3662" s="464"/>
    </row>
    <row r="3663" ht="18">
      <c r="A3663" s="464"/>
    </row>
    <row r="3664" ht="18">
      <c r="A3664" s="464"/>
    </row>
    <row r="3665" ht="18">
      <c r="A3665" s="464"/>
    </row>
    <row r="3666" ht="18">
      <c r="A3666" s="464"/>
    </row>
    <row r="3667" ht="18">
      <c r="A3667" s="464"/>
    </row>
    <row r="3668" ht="18">
      <c r="A3668" s="464"/>
    </row>
    <row r="3669" ht="18">
      <c r="A3669" s="464"/>
    </row>
    <row r="3670" ht="18">
      <c r="A3670" s="464"/>
    </row>
    <row r="3671" ht="18">
      <c r="A3671" s="464"/>
    </row>
    <row r="3672" ht="18">
      <c r="A3672" s="464"/>
    </row>
    <row r="3673" ht="18">
      <c r="A3673" s="464"/>
    </row>
    <row r="3674" ht="18">
      <c r="A3674" s="464"/>
    </row>
    <row r="3675" ht="18">
      <c r="A3675" s="464"/>
    </row>
    <row r="3676" ht="18">
      <c r="A3676" s="464"/>
    </row>
    <row r="3677" ht="18">
      <c r="A3677" s="464"/>
    </row>
    <row r="3678" ht="18">
      <c r="A3678" s="464"/>
    </row>
    <row r="3679" ht="18">
      <c r="A3679" s="464"/>
    </row>
    <row r="3680" ht="18">
      <c r="A3680" s="464"/>
    </row>
    <row r="3681" ht="18">
      <c r="A3681" s="464"/>
    </row>
    <row r="3682" ht="18">
      <c r="A3682" s="464"/>
    </row>
    <row r="3683" ht="18">
      <c r="A3683" s="464"/>
    </row>
    <row r="3684" ht="18">
      <c r="A3684" s="464"/>
    </row>
    <row r="3685" ht="18">
      <c r="A3685" s="464"/>
    </row>
    <row r="3686" ht="18">
      <c r="A3686" s="464"/>
    </row>
    <row r="3687" ht="18">
      <c r="A3687" s="464"/>
    </row>
    <row r="3688" ht="18">
      <c r="A3688" s="464"/>
    </row>
    <row r="3689" ht="18">
      <c r="A3689" s="464"/>
    </row>
    <row r="3690" ht="18">
      <c r="A3690" s="464"/>
    </row>
    <row r="3691" ht="18">
      <c r="A3691" s="464"/>
    </row>
    <row r="3692" ht="18">
      <c r="A3692" s="464"/>
    </row>
    <row r="3693" ht="18">
      <c r="A3693" s="464"/>
    </row>
    <row r="3694" ht="18">
      <c r="A3694" s="464"/>
    </row>
    <row r="3695" ht="18">
      <c r="A3695" s="464"/>
    </row>
    <row r="3696" ht="18">
      <c r="A3696" s="464"/>
    </row>
    <row r="3697" ht="18">
      <c r="A3697" s="464"/>
    </row>
    <row r="3698" ht="18">
      <c r="A3698" s="464"/>
    </row>
    <row r="3699" ht="18">
      <c r="A3699" s="464"/>
    </row>
    <row r="3700" ht="18">
      <c r="A3700" s="464"/>
    </row>
    <row r="3701" ht="18">
      <c r="A3701" s="464"/>
    </row>
    <row r="3702" ht="18">
      <c r="A3702" s="464"/>
    </row>
    <row r="3703" ht="18">
      <c r="A3703" s="464"/>
    </row>
    <row r="3704" ht="18">
      <c r="A3704" s="464"/>
    </row>
    <row r="3705" ht="18">
      <c r="A3705" s="464"/>
    </row>
    <row r="3706" ht="18">
      <c r="A3706" s="464"/>
    </row>
    <row r="3707" ht="18">
      <c r="A3707" s="464"/>
    </row>
    <row r="3708" ht="18">
      <c r="A3708" s="464"/>
    </row>
    <row r="3709" ht="18">
      <c r="A3709" s="464"/>
    </row>
    <row r="3710" ht="18">
      <c r="A3710" s="464"/>
    </row>
    <row r="3711" ht="18">
      <c r="A3711" s="464"/>
    </row>
    <row r="3712" ht="18">
      <c r="A3712" s="464"/>
    </row>
    <row r="3713" ht="18">
      <c r="A3713" s="464"/>
    </row>
    <row r="3714" ht="18">
      <c r="A3714" s="464"/>
    </row>
    <row r="3715" ht="18">
      <c r="A3715" s="464"/>
    </row>
    <row r="3716" ht="18">
      <c r="A3716" s="464"/>
    </row>
    <row r="3717" ht="18">
      <c r="A3717" s="464"/>
    </row>
    <row r="3718" ht="18">
      <c r="A3718" s="464"/>
    </row>
    <row r="3719" ht="18">
      <c r="A3719" s="464"/>
    </row>
    <row r="3720" ht="18">
      <c r="A3720" s="464"/>
    </row>
    <row r="3721" ht="18">
      <c r="A3721" s="464"/>
    </row>
    <row r="3722" ht="18">
      <c r="A3722" s="464"/>
    </row>
    <row r="3723" ht="18">
      <c r="A3723" s="464"/>
    </row>
    <row r="3724" ht="18">
      <c r="A3724" s="464"/>
    </row>
    <row r="3725" ht="18">
      <c r="A3725" s="464"/>
    </row>
    <row r="3726" ht="18">
      <c r="A3726" s="464"/>
    </row>
    <row r="3727" ht="18">
      <c r="A3727" s="464"/>
    </row>
    <row r="3728" ht="18">
      <c r="A3728" s="464"/>
    </row>
    <row r="3729" ht="18">
      <c r="A3729" s="464"/>
    </row>
    <row r="3730" ht="18">
      <c r="A3730" s="464"/>
    </row>
    <row r="3731" ht="18">
      <c r="A3731" s="464"/>
    </row>
    <row r="3732" ht="18">
      <c r="A3732" s="464"/>
    </row>
    <row r="3733" ht="18">
      <c r="A3733" s="464"/>
    </row>
    <row r="3734" ht="18">
      <c r="A3734" s="464"/>
    </row>
    <row r="3735" ht="18">
      <c r="A3735" s="464"/>
    </row>
    <row r="3736" ht="18">
      <c r="A3736" s="464"/>
    </row>
    <row r="3737" ht="18">
      <c r="A3737" s="464"/>
    </row>
    <row r="3738" ht="18">
      <c r="A3738" s="464"/>
    </row>
    <row r="3739" ht="18">
      <c r="A3739" s="464"/>
    </row>
    <row r="3740" ht="18">
      <c r="A3740" s="464"/>
    </row>
    <row r="3741" ht="18">
      <c r="A3741" s="464"/>
    </row>
    <row r="3742" ht="18">
      <c r="A3742" s="464"/>
    </row>
    <row r="3743" ht="18">
      <c r="A3743" s="464"/>
    </row>
    <row r="3744" ht="18">
      <c r="A3744" s="464"/>
    </row>
    <row r="3745" ht="18">
      <c r="A3745" s="464"/>
    </row>
    <row r="3746" ht="18">
      <c r="A3746" s="464"/>
    </row>
    <row r="3747" ht="18">
      <c r="A3747" s="464"/>
    </row>
    <row r="3748" ht="18">
      <c r="A3748" s="464"/>
    </row>
    <row r="3749" ht="18">
      <c r="A3749" s="464"/>
    </row>
    <row r="3750" ht="18">
      <c r="A3750" s="464"/>
    </row>
    <row r="3751" ht="18">
      <c r="A3751" s="464"/>
    </row>
    <row r="3752" ht="18">
      <c r="A3752" s="464"/>
    </row>
    <row r="3753" ht="18">
      <c r="A3753" s="464"/>
    </row>
    <row r="3754" ht="18">
      <c r="A3754" s="464"/>
    </row>
    <row r="3755" ht="18">
      <c r="A3755" s="464"/>
    </row>
    <row r="3756" ht="18">
      <c r="A3756" s="464"/>
    </row>
    <row r="3757" ht="18">
      <c r="A3757" s="464"/>
    </row>
    <row r="3758" ht="18">
      <c r="A3758" s="464"/>
    </row>
    <row r="3759" ht="18">
      <c r="A3759" s="464"/>
    </row>
    <row r="3760" ht="18">
      <c r="A3760" s="464"/>
    </row>
    <row r="3761" ht="18">
      <c r="A3761" s="464"/>
    </row>
    <row r="3762" ht="18">
      <c r="A3762" s="464"/>
    </row>
    <row r="3763" ht="18">
      <c r="A3763" s="464"/>
    </row>
    <row r="3764" ht="18">
      <c r="A3764" s="464"/>
    </row>
    <row r="3765" ht="18">
      <c r="A3765" s="464"/>
    </row>
    <row r="3766" ht="18">
      <c r="A3766" s="464"/>
    </row>
    <row r="3767" ht="18">
      <c r="A3767" s="464"/>
    </row>
    <row r="3768" ht="18">
      <c r="A3768" s="464"/>
    </row>
    <row r="3769" ht="18">
      <c r="A3769" s="464"/>
    </row>
    <row r="3770" ht="18">
      <c r="A3770" s="464"/>
    </row>
    <row r="3771" ht="18">
      <c r="A3771" s="464"/>
    </row>
    <row r="3772" ht="18">
      <c r="A3772" s="464"/>
    </row>
    <row r="3773" ht="18">
      <c r="A3773" s="464"/>
    </row>
    <row r="3774" ht="18">
      <c r="A3774" s="464"/>
    </row>
    <row r="3775" ht="18">
      <c r="A3775" s="464"/>
    </row>
    <row r="3776" ht="18">
      <c r="A3776" s="464"/>
    </row>
    <row r="3777" ht="18">
      <c r="A3777" s="464"/>
    </row>
    <row r="3778" ht="18">
      <c r="A3778" s="464"/>
    </row>
    <row r="3779" ht="18">
      <c r="A3779" s="464"/>
    </row>
    <row r="3780" ht="18">
      <c r="A3780" s="464"/>
    </row>
    <row r="3781" ht="18">
      <c r="A3781" s="464"/>
    </row>
    <row r="3782" ht="18">
      <c r="A3782" s="464"/>
    </row>
    <row r="3783" ht="18">
      <c r="A3783" s="464"/>
    </row>
    <row r="3784" ht="18">
      <c r="A3784" s="464"/>
    </row>
    <row r="3785" ht="18">
      <c r="A3785" s="464"/>
    </row>
    <row r="3786" ht="18">
      <c r="A3786" s="464"/>
    </row>
    <row r="3787" ht="18">
      <c r="A3787" s="464"/>
    </row>
    <row r="3788" ht="18">
      <c r="A3788" s="464"/>
    </row>
    <row r="3789" ht="18">
      <c r="A3789" s="464"/>
    </row>
    <row r="3790" ht="18">
      <c r="A3790" s="464"/>
    </row>
    <row r="3791" ht="18">
      <c r="A3791" s="464"/>
    </row>
    <row r="3792" ht="18">
      <c r="A3792" s="464"/>
    </row>
    <row r="3793" ht="18">
      <c r="A3793" s="464"/>
    </row>
    <row r="3794" ht="18">
      <c r="A3794" s="464"/>
    </row>
    <row r="3795" ht="18">
      <c r="A3795" s="464"/>
    </row>
    <row r="3796" ht="18">
      <c r="A3796" s="464"/>
    </row>
    <row r="3797" ht="18">
      <c r="A3797" s="464"/>
    </row>
    <row r="3798" ht="18">
      <c r="A3798" s="464"/>
    </row>
    <row r="3799" ht="18">
      <c r="A3799" s="464"/>
    </row>
    <row r="3800" ht="18">
      <c r="A3800" s="464"/>
    </row>
    <row r="3801" ht="18">
      <c r="A3801" s="464"/>
    </row>
    <row r="3802" ht="18">
      <c r="A3802" s="464"/>
    </row>
    <row r="3803" ht="18">
      <c r="A3803" s="464"/>
    </row>
    <row r="3804" ht="18">
      <c r="A3804" s="464"/>
    </row>
    <row r="3805" ht="18">
      <c r="A3805" s="464"/>
    </row>
    <row r="3806" ht="18">
      <c r="A3806" s="464"/>
    </row>
    <row r="3807" ht="18">
      <c r="A3807" s="464"/>
    </row>
    <row r="3808" ht="18">
      <c r="A3808" s="464"/>
    </row>
    <row r="3809" ht="18">
      <c r="A3809" s="464"/>
    </row>
    <row r="3810" ht="18">
      <c r="A3810" s="464"/>
    </row>
    <row r="3811" ht="18">
      <c r="A3811" s="464"/>
    </row>
    <row r="3812" ht="18">
      <c r="A3812" s="464"/>
    </row>
    <row r="3813" ht="18">
      <c r="A3813" s="464"/>
    </row>
    <row r="3814" ht="18">
      <c r="A3814" s="464"/>
    </row>
    <row r="3815" ht="18">
      <c r="A3815" s="464"/>
    </row>
    <row r="3816" ht="18">
      <c r="A3816" s="464"/>
    </row>
    <row r="3817" ht="18">
      <c r="A3817" s="464"/>
    </row>
    <row r="3818" ht="18">
      <c r="A3818" s="464"/>
    </row>
    <row r="3819" ht="18">
      <c r="A3819" s="464"/>
    </row>
    <row r="3820" ht="18">
      <c r="A3820" s="464"/>
    </row>
    <row r="3821" ht="18">
      <c r="A3821" s="464"/>
    </row>
    <row r="3822" ht="18">
      <c r="A3822" s="464"/>
    </row>
    <row r="3823" ht="18">
      <c r="A3823" s="464"/>
    </row>
    <row r="3824" ht="18">
      <c r="A3824" s="464"/>
    </row>
    <row r="3825" ht="18">
      <c r="A3825" s="464"/>
    </row>
    <row r="3826" ht="18">
      <c r="A3826" s="464"/>
    </row>
    <row r="3827" ht="18">
      <c r="A3827" s="464"/>
    </row>
    <row r="3828" ht="18">
      <c r="A3828" s="464"/>
    </row>
    <row r="3829" ht="18">
      <c r="A3829" s="464"/>
    </row>
    <row r="3830" ht="18">
      <c r="A3830" s="464"/>
    </row>
    <row r="3831" ht="18">
      <c r="A3831" s="464"/>
    </row>
    <row r="3832" ht="18">
      <c r="A3832" s="464"/>
    </row>
    <row r="3833" ht="18">
      <c r="A3833" s="464"/>
    </row>
    <row r="3834" ht="18">
      <c r="A3834" s="464"/>
    </row>
    <row r="3835" ht="18">
      <c r="A3835" s="464"/>
    </row>
    <row r="3836" ht="18">
      <c r="A3836" s="464"/>
    </row>
    <row r="3837" ht="18">
      <c r="A3837" s="464"/>
    </row>
    <row r="3838" ht="18">
      <c r="A3838" s="464"/>
    </row>
    <row r="3839" ht="18">
      <c r="A3839" s="464"/>
    </row>
    <row r="3840" ht="18">
      <c r="A3840" s="464"/>
    </row>
    <row r="3841" ht="18">
      <c r="A3841" s="464"/>
    </row>
    <row r="3842" ht="18">
      <c r="A3842" s="464"/>
    </row>
    <row r="3843" ht="18">
      <c r="A3843" s="464"/>
    </row>
    <row r="3844" ht="18">
      <c r="A3844" s="464"/>
    </row>
    <row r="3845" ht="18">
      <c r="A3845" s="464"/>
    </row>
    <row r="3846" ht="18">
      <c r="A3846" s="464"/>
    </row>
    <row r="3847" ht="18">
      <c r="A3847" s="464"/>
    </row>
    <row r="3848" ht="18">
      <c r="A3848" s="464"/>
    </row>
    <row r="3849" ht="18">
      <c r="A3849" s="464"/>
    </row>
    <row r="3850" ht="18">
      <c r="A3850" s="464"/>
    </row>
    <row r="3851" ht="18">
      <c r="A3851" s="464"/>
    </row>
    <row r="3852" ht="18">
      <c r="A3852" s="464"/>
    </row>
    <row r="3853" ht="18">
      <c r="A3853" s="464"/>
    </row>
    <row r="3854" ht="18">
      <c r="A3854" s="464"/>
    </row>
    <row r="3855" ht="18">
      <c r="A3855" s="464"/>
    </row>
    <row r="3856" ht="18">
      <c r="A3856" s="464"/>
    </row>
    <row r="3857" ht="18">
      <c r="A3857" s="464"/>
    </row>
    <row r="3858" ht="18">
      <c r="A3858" s="464"/>
    </row>
    <row r="3859" ht="18">
      <c r="A3859" s="464"/>
    </row>
    <row r="3860" ht="18">
      <c r="A3860" s="464"/>
    </row>
    <row r="3861" ht="18">
      <c r="A3861" s="464"/>
    </row>
    <row r="3862" ht="18">
      <c r="A3862" s="464"/>
    </row>
    <row r="3863" ht="18">
      <c r="A3863" s="464"/>
    </row>
    <row r="3864" ht="18">
      <c r="A3864" s="464"/>
    </row>
    <row r="3865" ht="18">
      <c r="A3865" s="464"/>
    </row>
    <row r="3866" ht="18">
      <c r="A3866" s="464"/>
    </row>
    <row r="3867" ht="18">
      <c r="A3867" s="464"/>
    </row>
    <row r="3868" ht="18">
      <c r="A3868" s="464"/>
    </row>
    <row r="3869" ht="18">
      <c r="A3869" s="464"/>
    </row>
    <row r="3870" ht="18">
      <c r="A3870" s="464"/>
    </row>
    <row r="3871" ht="18">
      <c r="A3871" s="464"/>
    </row>
    <row r="3872" ht="18">
      <c r="A3872" s="464"/>
    </row>
    <row r="3873" ht="18">
      <c r="A3873" s="464"/>
    </row>
    <row r="3874" ht="18">
      <c r="A3874" s="464"/>
    </row>
    <row r="3875" ht="18">
      <c r="A3875" s="464"/>
    </row>
    <row r="3876" ht="18">
      <c r="A3876" s="464"/>
    </row>
    <row r="3877" ht="18">
      <c r="A3877" s="464"/>
    </row>
    <row r="3878" ht="18">
      <c r="A3878" s="464"/>
    </row>
    <row r="3879" ht="18">
      <c r="A3879" s="464"/>
    </row>
    <row r="3880" ht="18">
      <c r="A3880" s="464"/>
    </row>
    <row r="3881" ht="18">
      <c r="A3881" s="464"/>
    </row>
    <row r="3882" ht="18">
      <c r="A3882" s="464"/>
    </row>
    <row r="3883" ht="18">
      <c r="A3883" s="464"/>
    </row>
    <row r="3884" ht="18">
      <c r="A3884" s="464"/>
    </row>
    <row r="3885" ht="18">
      <c r="A3885" s="464"/>
    </row>
    <row r="3886" ht="18">
      <c r="A3886" s="464"/>
    </row>
    <row r="3887" ht="18">
      <c r="A3887" s="464"/>
    </row>
    <row r="3888" ht="18">
      <c r="A3888" s="464"/>
    </row>
    <row r="3889" ht="18">
      <c r="A3889" s="464"/>
    </row>
    <row r="3890" ht="18">
      <c r="A3890" s="464"/>
    </row>
    <row r="3891" ht="18">
      <c r="A3891" s="464"/>
    </row>
    <row r="3892" ht="18">
      <c r="A3892" s="464"/>
    </row>
    <row r="3893" ht="18">
      <c r="A3893" s="464"/>
    </row>
    <row r="3894" ht="18">
      <c r="A3894" s="464"/>
    </row>
    <row r="3895" ht="18">
      <c r="A3895" s="464"/>
    </row>
    <row r="3896" ht="18">
      <c r="A3896" s="464"/>
    </row>
    <row r="3897" ht="18">
      <c r="A3897" s="464"/>
    </row>
    <row r="3898" ht="18">
      <c r="A3898" s="464"/>
    </row>
    <row r="3899" ht="18">
      <c r="A3899" s="464"/>
    </row>
    <row r="3900" ht="18">
      <c r="A3900" s="464"/>
    </row>
    <row r="3901" ht="18">
      <c r="A3901" s="464"/>
    </row>
    <row r="3902" ht="18">
      <c r="A3902" s="464"/>
    </row>
    <row r="3903" ht="18">
      <c r="A3903" s="464"/>
    </row>
    <row r="3904" ht="18">
      <c r="A3904" s="464"/>
    </row>
    <row r="3905" ht="18">
      <c r="A3905" s="464"/>
    </row>
    <row r="3906" ht="18">
      <c r="A3906" s="464"/>
    </row>
    <row r="3907" ht="18">
      <c r="A3907" s="464"/>
    </row>
    <row r="3908" ht="18">
      <c r="A3908" s="464"/>
    </row>
    <row r="3909" ht="18">
      <c r="A3909" s="464"/>
    </row>
    <row r="3910" ht="18">
      <c r="A3910" s="464"/>
    </row>
    <row r="3911" ht="18">
      <c r="A3911" s="464"/>
    </row>
    <row r="3912" ht="18">
      <c r="A3912" s="464"/>
    </row>
    <row r="3913" ht="18">
      <c r="A3913" s="464"/>
    </row>
    <row r="3914" ht="18">
      <c r="A3914" s="464"/>
    </row>
    <row r="3915" ht="18">
      <c r="A3915" s="464"/>
    </row>
    <row r="3916" ht="18">
      <c r="A3916" s="464"/>
    </row>
    <row r="3917" ht="18">
      <c r="A3917" s="464"/>
    </row>
    <row r="3918" ht="18">
      <c r="A3918" s="464"/>
    </row>
    <row r="3919" ht="18">
      <c r="A3919" s="464"/>
    </row>
    <row r="3920" ht="18">
      <c r="A3920" s="464"/>
    </row>
    <row r="3921" ht="18">
      <c r="A3921" s="464"/>
    </row>
    <row r="3922" ht="18">
      <c r="A3922" s="464"/>
    </row>
    <row r="3923" ht="18">
      <c r="A3923" s="464"/>
    </row>
    <row r="3924" ht="18">
      <c r="A3924" s="464"/>
    </row>
    <row r="3925" ht="18">
      <c r="A3925" s="464"/>
    </row>
    <row r="3926" ht="18">
      <c r="A3926" s="464"/>
    </row>
    <row r="3927" ht="18">
      <c r="A3927" s="464"/>
    </row>
    <row r="3928" ht="18">
      <c r="A3928" s="464"/>
    </row>
    <row r="3929" ht="18">
      <c r="A3929" s="464"/>
    </row>
    <row r="3930" ht="18">
      <c r="A3930" s="464"/>
    </row>
    <row r="3931" ht="18">
      <c r="A3931" s="464"/>
    </row>
    <row r="3932" ht="18">
      <c r="A3932" s="464"/>
    </row>
    <row r="3933" ht="18">
      <c r="A3933" s="464"/>
    </row>
    <row r="3934" ht="18">
      <c r="A3934" s="464"/>
    </row>
    <row r="3935" ht="18">
      <c r="A3935" s="464"/>
    </row>
    <row r="3936" ht="18">
      <c r="A3936" s="464"/>
    </row>
    <row r="3937" ht="18">
      <c r="A3937" s="464"/>
    </row>
    <row r="3938" ht="18">
      <c r="A3938" s="464"/>
    </row>
    <row r="3939" ht="18">
      <c r="A3939" s="464"/>
    </row>
    <row r="3940" ht="18">
      <c r="A3940" s="464"/>
    </row>
    <row r="3941" ht="18">
      <c r="A3941" s="464"/>
    </row>
    <row r="3942" ht="18">
      <c r="A3942" s="464"/>
    </row>
    <row r="3943" ht="18">
      <c r="A3943" s="464"/>
    </row>
    <row r="3944" ht="18">
      <c r="A3944" s="464"/>
    </row>
    <row r="3945" ht="18">
      <c r="A3945" s="464"/>
    </row>
    <row r="3946" ht="18">
      <c r="A3946" s="464"/>
    </row>
    <row r="3947" ht="18">
      <c r="A3947" s="464"/>
    </row>
    <row r="3948" ht="18">
      <c r="A3948" s="464"/>
    </row>
    <row r="3949" ht="18">
      <c r="A3949" s="464"/>
    </row>
    <row r="3950" ht="18">
      <c r="A3950" s="464"/>
    </row>
    <row r="3951" ht="18">
      <c r="A3951" s="464"/>
    </row>
    <row r="3952" ht="18">
      <c r="A3952" s="464"/>
    </row>
    <row r="3953" ht="18">
      <c r="A3953" s="464"/>
    </row>
    <row r="3954" ht="18">
      <c r="A3954" s="464"/>
    </row>
    <row r="3955" ht="18">
      <c r="A3955" s="464"/>
    </row>
    <row r="3956" ht="18">
      <c r="A3956" s="464"/>
    </row>
    <row r="3957" ht="18">
      <c r="A3957" s="464"/>
    </row>
    <row r="3958" ht="18">
      <c r="A3958" s="464"/>
    </row>
    <row r="3959" ht="18">
      <c r="A3959" s="464"/>
    </row>
    <row r="3960" ht="18">
      <c r="A3960" s="464"/>
    </row>
    <row r="3961" ht="18">
      <c r="A3961" s="464"/>
    </row>
    <row r="3962" ht="18">
      <c r="A3962" s="464"/>
    </row>
    <row r="3963" ht="18">
      <c r="A3963" s="464"/>
    </row>
    <row r="3964" ht="18">
      <c r="A3964" s="464"/>
    </row>
    <row r="3965" ht="18">
      <c r="A3965" s="464"/>
    </row>
    <row r="3966" ht="18">
      <c r="A3966" s="464"/>
    </row>
    <row r="3967" ht="18">
      <c r="A3967" s="464"/>
    </row>
    <row r="3968" ht="18">
      <c r="A3968" s="464"/>
    </row>
    <row r="3969" ht="18">
      <c r="A3969" s="464"/>
    </row>
    <row r="3970" ht="18">
      <c r="A3970" s="464"/>
    </row>
    <row r="3971" ht="18">
      <c r="A3971" s="464"/>
    </row>
    <row r="3972" ht="18">
      <c r="A3972" s="464"/>
    </row>
    <row r="3973" ht="18">
      <c r="A3973" s="464"/>
    </row>
    <row r="3974" ht="18">
      <c r="A3974" s="464"/>
    </row>
    <row r="3975" ht="18">
      <c r="A3975" s="464"/>
    </row>
    <row r="3976" ht="18">
      <c r="A3976" s="464"/>
    </row>
    <row r="3977" ht="18">
      <c r="A3977" s="464"/>
    </row>
    <row r="3978" ht="18">
      <c r="A3978" s="464"/>
    </row>
    <row r="3979" ht="18">
      <c r="A3979" s="464"/>
    </row>
    <row r="3980" ht="18">
      <c r="A3980" s="464"/>
    </row>
    <row r="3981" ht="18">
      <c r="A3981" s="464"/>
    </row>
    <row r="3982" ht="18">
      <c r="A3982" s="464"/>
    </row>
    <row r="3983" ht="18">
      <c r="A3983" s="464"/>
    </row>
    <row r="3984" ht="18">
      <c r="A3984" s="464"/>
    </row>
    <row r="3985" ht="18">
      <c r="A3985" s="464"/>
    </row>
    <row r="3986" ht="18">
      <c r="A3986" s="464"/>
    </row>
    <row r="3987" ht="18">
      <c r="A3987" s="464"/>
    </row>
    <row r="3988" ht="18">
      <c r="A3988" s="464"/>
    </row>
    <row r="3989" ht="18">
      <c r="A3989" s="464"/>
    </row>
    <row r="3990" ht="18">
      <c r="A3990" s="464"/>
    </row>
    <row r="3991" ht="18">
      <c r="A3991" s="464"/>
    </row>
    <row r="3992" ht="18">
      <c r="A3992" s="464"/>
    </row>
    <row r="3993" ht="18">
      <c r="A3993" s="464"/>
    </row>
    <row r="3994" ht="18">
      <c r="A3994" s="464"/>
    </row>
    <row r="3995" ht="18">
      <c r="A3995" s="464"/>
    </row>
    <row r="3996" ht="18">
      <c r="A3996" s="464"/>
    </row>
    <row r="3997" ht="18">
      <c r="A3997" s="464"/>
    </row>
    <row r="3998" ht="18">
      <c r="A3998" s="464"/>
    </row>
    <row r="3999" ht="18">
      <c r="A3999" s="464"/>
    </row>
    <row r="4000" ht="18">
      <c r="A4000" s="464"/>
    </row>
    <row r="4001" ht="18">
      <c r="A4001" s="464"/>
    </row>
    <row r="4002" ht="18">
      <c r="A4002" s="464"/>
    </row>
    <row r="4003" ht="18">
      <c r="A4003" s="464"/>
    </row>
    <row r="4004" ht="18">
      <c r="A4004" s="464"/>
    </row>
    <row r="4005" ht="18">
      <c r="A4005" s="464"/>
    </row>
    <row r="4006" ht="18">
      <c r="A4006" s="464"/>
    </row>
    <row r="4007" ht="18">
      <c r="A4007" s="464"/>
    </row>
    <row r="4008" ht="18">
      <c r="A4008" s="464"/>
    </row>
    <row r="4009" ht="18">
      <c r="A4009" s="464"/>
    </row>
    <row r="4010" ht="18">
      <c r="A4010" s="464"/>
    </row>
    <row r="4011" ht="18">
      <c r="A4011" s="464"/>
    </row>
    <row r="4012" ht="18">
      <c r="A4012" s="464"/>
    </row>
    <row r="4013" ht="18">
      <c r="A4013" s="464"/>
    </row>
    <row r="4014" ht="18">
      <c r="A4014" s="464"/>
    </row>
    <row r="4015" ht="18">
      <c r="A4015" s="464"/>
    </row>
    <row r="4016" ht="18">
      <c r="A4016" s="464"/>
    </row>
    <row r="4017" ht="18">
      <c r="A4017" s="464"/>
    </row>
    <row r="4018" ht="18">
      <c r="A4018" s="464"/>
    </row>
    <row r="4019" ht="18">
      <c r="A4019" s="464"/>
    </row>
    <row r="4020" ht="18">
      <c r="A4020" s="464"/>
    </row>
    <row r="4021" ht="18">
      <c r="A4021" s="464"/>
    </row>
    <row r="4022" ht="18">
      <c r="A4022" s="464"/>
    </row>
    <row r="4023" ht="18">
      <c r="A4023" s="464"/>
    </row>
    <row r="4024" ht="18">
      <c r="A4024" s="464"/>
    </row>
    <row r="4025" ht="18">
      <c r="A4025" s="464"/>
    </row>
    <row r="4026" ht="18">
      <c r="A4026" s="464"/>
    </row>
    <row r="4027" ht="18">
      <c r="A4027" s="464"/>
    </row>
    <row r="4028" ht="18">
      <c r="A4028" s="464"/>
    </row>
    <row r="4029" ht="18">
      <c r="A4029" s="464"/>
    </row>
    <row r="4030" ht="18">
      <c r="A4030" s="464"/>
    </row>
    <row r="4031" ht="18">
      <c r="A4031" s="464"/>
    </row>
    <row r="4032" ht="18">
      <c r="A4032" s="464"/>
    </row>
    <row r="4033" ht="18">
      <c r="A4033" s="464"/>
    </row>
    <row r="4034" ht="18">
      <c r="A4034" s="464"/>
    </row>
    <row r="4035" ht="18">
      <c r="A4035" s="464"/>
    </row>
    <row r="4036" ht="18">
      <c r="A4036" s="464"/>
    </row>
    <row r="4037" ht="18">
      <c r="A4037" s="464"/>
    </row>
    <row r="4038" ht="18">
      <c r="A4038" s="464"/>
    </row>
    <row r="4039" ht="18">
      <c r="A4039" s="464"/>
    </row>
    <row r="4040" ht="18">
      <c r="A4040" s="464"/>
    </row>
    <row r="4041" ht="18">
      <c r="A4041" s="464"/>
    </row>
    <row r="4042" ht="18">
      <c r="A4042" s="464"/>
    </row>
    <row r="4043" ht="18">
      <c r="A4043" s="464"/>
    </row>
    <row r="4044" ht="18">
      <c r="A4044" s="464"/>
    </row>
    <row r="4045" ht="18">
      <c r="A4045" s="464"/>
    </row>
    <row r="4046" ht="18">
      <c r="A4046" s="464"/>
    </row>
    <row r="4047" ht="18">
      <c r="A4047" s="464"/>
    </row>
    <row r="4048" ht="18">
      <c r="A4048" s="464"/>
    </row>
    <row r="4049" ht="18">
      <c r="A4049" s="464"/>
    </row>
    <row r="4050" ht="18">
      <c r="A4050" s="464"/>
    </row>
    <row r="4051" ht="18">
      <c r="A4051" s="464"/>
    </row>
    <row r="4052" ht="18">
      <c r="A4052" s="464"/>
    </row>
    <row r="4053" ht="18">
      <c r="A4053" s="464"/>
    </row>
    <row r="4054" ht="18">
      <c r="A4054" s="464"/>
    </row>
    <row r="4055" ht="18">
      <c r="A4055" s="464"/>
    </row>
    <row r="4056" ht="18">
      <c r="A4056" s="464"/>
    </row>
    <row r="4057" ht="18">
      <c r="A4057" s="464"/>
    </row>
    <row r="4058" ht="18">
      <c r="A4058" s="464"/>
    </row>
    <row r="4059" ht="18">
      <c r="A4059" s="464"/>
    </row>
    <row r="4060" ht="18">
      <c r="A4060" s="464"/>
    </row>
    <row r="4061" ht="18">
      <c r="A4061" s="464"/>
    </row>
    <row r="4062" ht="18">
      <c r="A4062" s="464"/>
    </row>
    <row r="4063" ht="18">
      <c r="A4063" s="464"/>
    </row>
    <row r="4064" ht="18">
      <c r="A4064" s="464"/>
    </row>
    <row r="4065" ht="18">
      <c r="A4065" s="464"/>
    </row>
    <row r="4066" ht="18">
      <c r="A4066" s="464"/>
    </row>
    <row r="4067" ht="18">
      <c r="A4067" s="464"/>
    </row>
    <row r="4068" ht="18">
      <c r="A4068" s="464"/>
    </row>
    <row r="4069" ht="18">
      <c r="A4069" s="464"/>
    </row>
    <row r="4070" ht="18">
      <c r="A4070" s="464"/>
    </row>
    <row r="4071" ht="18">
      <c r="A4071" s="464"/>
    </row>
    <row r="4072" ht="18">
      <c r="A4072" s="464"/>
    </row>
    <row r="4073" ht="18">
      <c r="A4073" s="464"/>
    </row>
    <row r="4074" ht="18">
      <c r="A4074" s="464"/>
    </row>
    <row r="4075" ht="18">
      <c r="A4075" s="464"/>
    </row>
    <row r="4076" ht="18">
      <c r="A4076" s="464"/>
    </row>
    <row r="4077" ht="18">
      <c r="A4077" s="464"/>
    </row>
    <row r="4078" ht="18">
      <c r="A4078" s="464"/>
    </row>
    <row r="4079" ht="18">
      <c r="A4079" s="464"/>
    </row>
    <row r="4080" ht="18">
      <c r="A4080" s="464"/>
    </row>
    <row r="4081" ht="18">
      <c r="A4081" s="464"/>
    </row>
    <row r="4082" ht="18">
      <c r="A4082" s="464"/>
    </row>
    <row r="4083" ht="18">
      <c r="A4083" s="464"/>
    </row>
    <row r="4084" ht="18">
      <c r="A4084" s="464"/>
    </row>
    <row r="4085" ht="18">
      <c r="A4085" s="464"/>
    </row>
    <row r="4086" ht="18">
      <c r="A4086" s="464"/>
    </row>
    <row r="4087" ht="18">
      <c r="A4087" s="464"/>
    </row>
    <row r="4088" ht="18">
      <c r="A4088" s="464"/>
    </row>
    <row r="4089" ht="18">
      <c r="A4089" s="464"/>
    </row>
    <row r="4090" ht="18">
      <c r="A4090" s="464"/>
    </row>
    <row r="4091" ht="18">
      <c r="A4091" s="464"/>
    </row>
    <row r="4092" ht="18">
      <c r="A4092" s="464"/>
    </row>
    <row r="4093" ht="18">
      <c r="A4093" s="464"/>
    </row>
    <row r="4094" ht="18">
      <c r="A4094" s="464"/>
    </row>
    <row r="4095" ht="18">
      <c r="A4095" s="464"/>
    </row>
    <row r="4096" ht="18">
      <c r="A4096" s="464"/>
    </row>
    <row r="4097" ht="18">
      <c r="A4097" s="464"/>
    </row>
    <row r="4098" ht="18">
      <c r="A4098" s="464"/>
    </row>
    <row r="4099" ht="18">
      <c r="A4099" s="464"/>
    </row>
    <row r="4100" ht="18">
      <c r="A4100" s="464"/>
    </row>
    <row r="4101" ht="18">
      <c r="A4101" s="464"/>
    </row>
    <row r="4102" ht="18">
      <c r="A4102" s="464"/>
    </row>
    <row r="4103" ht="18">
      <c r="A4103" s="464"/>
    </row>
    <row r="4104" ht="18">
      <c r="A4104" s="464"/>
    </row>
    <row r="4105" ht="18">
      <c r="A4105" s="464"/>
    </row>
    <row r="4106" ht="18">
      <c r="A4106" s="464"/>
    </row>
    <row r="4107" ht="18">
      <c r="A4107" s="464"/>
    </row>
    <row r="4108" ht="18">
      <c r="A4108" s="464"/>
    </row>
    <row r="4109" ht="18">
      <c r="A4109" s="464"/>
    </row>
    <row r="4110" ht="18">
      <c r="A4110" s="464"/>
    </row>
    <row r="4111" ht="18">
      <c r="A4111" s="464"/>
    </row>
    <row r="4112" ht="18">
      <c r="A4112" s="464"/>
    </row>
    <row r="4113" ht="18">
      <c r="A4113" s="464"/>
    </row>
    <row r="4114" ht="18">
      <c r="A4114" s="464"/>
    </row>
    <row r="4115" ht="18">
      <c r="A4115" s="464"/>
    </row>
    <row r="4116" ht="18">
      <c r="A4116" s="464"/>
    </row>
    <row r="4117" ht="18">
      <c r="A4117" s="464"/>
    </row>
    <row r="4118" ht="18">
      <c r="A4118" s="464"/>
    </row>
    <row r="4119" ht="18">
      <c r="A4119" s="464"/>
    </row>
    <row r="4120" ht="18">
      <c r="A4120" s="464"/>
    </row>
    <row r="4121" ht="18">
      <c r="A4121" s="464"/>
    </row>
    <row r="4122" ht="18">
      <c r="A4122" s="464"/>
    </row>
    <row r="4123" ht="18">
      <c r="A4123" s="464"/>
    </row>
    <row r="4124" ht="18">
      <c r="A4124" s="464"/>
    </row>
    <row r="4125" ht="18">
      <c r="A4125" s="464"/>
    </row>
    <row r="4126" ht="18">
      <c r="A4126" s="464"/>
    </row>
    <row r="4127" ht="18">
      <c r="A4127" s="464"/>
    </row>
    <row r="4128" ht="18">
      <c r="A4128" s="464"/>
    </row>
    <row r="4129" ht="18">
      <c r="A4129" s="464"/>
    </row>
    <row r="4130" ht="18">
      <c r="A4130" s="464"/>
    </row>
    <row r="4131" ht="18">
      <c r="A4131" s="464"/>
    </row>
    <row r="4132" ht="18">
      <c r="A4132" s="464"/>
    </row>
    <row r="4133" ht="18">
      <c r="A4133" s="464"/>
    </row>
    <row r="4134" ht="18">
      <c r="A4134" s="464"/>
    </row>
    <row r="4135" ht="18">
      <c r="A4135" s="464"/>
    </row>
    <row r="4136" ht="18">
      <c r="A4136" s="464"/>
    </row>
    <row r="4137" ht="18">
      <c r="A4137" s="464"/>
    </row>
    <row r="4138" ht="18">
      <c r="A4138" s="464"/>
    </row>
    <row r="4139" ht="18">
      <c r="A4139" s="464"/>
    </row>
    <row r="4140" ht="18">
      <c r="A4140" s="464"/>
    </row>
    <row r="4141" ht="18">
      <c r="A4141" s="464"/>
    </row>
    <row r="4142" ht="18">
      <c r="A4142" s="464"/>
    </row>
    <row r="4143" ht="18">
      <c r="A4143" s="464"/>
    </row>
    <row r="4144" ht="18">
      <c r="A4144" s="464"/>
    </row>
    <row r="4145" ht="18">
      <c r="A4145" s="464"/>
    </row>
    <row r="4146" ht="18">
      <c r="A4146" s="464"/>
    </row>
    <row r="4147" ht="18">
      <c r="A4147" s="464"/>
    </row>
    <row r="4148" ht="18">
      <c r="A4148" s="464"/>
    </row>
    <row r="4149" ht="18">
      <c r="A4149" s="464"/>
    </row>
    <row r="4150" ht="18">
      <c r="A4150" s="464"/>
    </row>
    <row r="4151" ht="18">
      <c r="A4151" s="464"/>
    </row>
    <row r="4152" ht="18">
      <c r="A4152" s="464"/>
    </row>
    <row r="4153" ht="18">
      <c r="A4153" s="464"/>
    </row>
    <row r="4154" ht="18">
      <c r="A4154" s="464"/>
    </row>
    <row r="4155" ht="18">
      <c r="A4155" s="464"/>
    </row>
    <row r="4156" ht="18">
      <c r="A4156" s="464"/>
    </row>
    <row r="4157" ht="18">
      <c r="A4157" s="464"/>
    </row>
    <row r="4158" ht="18">
      <c r="A4158" s="464"/>
    </row>
    <row r="4159" ht="18">
      <c r="A4159" s="464"/>
    </row>
    <row r="4160" ht="18">
      <c r="A4160" s="464"/>
    </row>
    <row r="4161" ht="18">
      <c r="A4161" s="464"/>
    </row>
    <row r="4162" ht="18">
      <c r="A4162" s="464"/>
    </row>
    <row r="4163" ht="18">
      <c r="A4163" s="464"/>
    </row>
    <row r="4164" ht="18">
      <c r="A4164" s="464"/>
    </row>
    <row r="4165" ht="18">
      <c r="A4165" s="464"/>
    </row>
    <row r="4166" ht="18">
      <c r="A4166" s="464"/>
    </row>
    <row r="4167" ht="18">
      <c r="A4167" s="464"/>
    </row>
    <row r="4168" ht="18">
      <c r="A4168" s="464"/>
    </row>
    <row r="4169" ht="18">
      <c r="A4169" s="464"/>
    </row>
    <row r="4170" ht="18">
      <c r="A4170" s="464"/>
    </row>
    <row r="4171" ht="18">
      <c r="A4171" s="464"/>
    </row>
    <row r="4172" ht="18">
      <c r="A4172" s="464"/>
    </row>
    <row r="4173" ht="18">
      <c r="A4173" s="464"/>
    </row>
    <row r="4174" ht="18">
      <c r="A4174" s="464"/>
    </row>
    <row r="4175" ht="18">
      <c r="A4175" s="464"/>
    </row>
    <row r="4176" ht="18">
      <c r="A4176" s="464"/>
    </row>
    <row r="4177" ht="18">
      <c r="A4177" s="464"/>
    </row>
    <row r="4178" ht="18">
      <c r="A4178" s="464"/>
    </row>
    <row r="4179" ht="18">
      <c r="A4179" s="464"/>
    </row>
    <row r="4180" ht="18">
      <c r="A4180" s="464"/>
    </row>
    <row r="4181" ht="18">
      <c r="A4181" s="464"/>
    </row>
    <row r="4182" ht="18">
      <c r="A4182" s="464"/>
    </row>
    <row r="4183" ht="18">
      <c r="A4183" s="464"/>
    </row>
    <row r="4184" ht="18">
      <c r="A4184" s="464"/>
    </row>
    <row r="4185" ht="18">
      <c r="A4185" s="464"/>
    </row>
    <row r="4186" ht="18">
      <c r="A4186" s="464"/>
    </row>
    <row r="4187" ht="18">
      <c r="A4187" s="464"/>
    </row>
    <row r="4188" ht="18">
      <c r="A4188" s="464"/>
    </row>
    <row r="4189" ht="18">
      <c r="A4189" s="464"/>
    </row>
    <row r="4190" ht="18">
      <c r="A4190" s="464"/>
    </row>
    <row r="4191" ht="18">
      <c r="A4191" s="464"/>
    </row>
    <row r="4192" ht="18">
      <c r="A4192" s="464"/>
    </row>
    <row r="4193" ht="18">
      <c r="A4193" s="464"/>
    </row>
    <row r="4194" ht="18">
      <c r="A4194" s="464"/>
    </row>
    <row r="4195" ht="18">
      <c r="A4195" s="464"/>
    </row>
    <row r="4196" ht="18">
      <c r="A4196" s="464"/>
    </row>
    <row r="4197" ht="18">
      <c r="A4197" s="464"/>
    </row>
    <row r="4198" ht="18">
      <c r="A4198" s="464"/>
    </row>
    <row r="4199" ht="18">
      <c r="A4199" s="464"/>
    </row>
    <row r="4200" ht="18">
      <c r="A4200" s="464"/>
    </row>
    <row r="4201" ht="18">
      <c r="A4201" s="464"/>
    </row>
    <row r="4202" ht="18">
      <c r="A4202" s="464"/>
    </row>
    <row r="4203" ht="18">
      <c r="A4203" s="464"/>
    </row>
    <row r="4204" ht="18">
      <c r="A4204" s="464"/>
    </row>
    <row r="4205" ht="18">
      <c r="A4205" s="464"/>
    </row>
    <row r="4206" ht="18">
      <c r="A4206" s="464"/>
    </row>
    <row r="4207" ht="18">
      <c r="A4207" s="464"/>
    </row>
    <row r="4208" ht="18">
      <c r="A4208" s="464"/>
    </row>
    <row r="4209" ht="18">
      <c r="A4209" s="464"/>
    </row>
    <row r="4210" ht="18">
      <c r="A4210" s="464"/>
    </row>
    <row r="4211" ht="18">
      <c r="A4211" s="464"/>
    </row>
    <row r="4212" ht="18">
      <c r="A4212" s="464"/>
    </row>
    <row r="4213" ht="18">
      <c r="A4213" s="464"/>
    </row>
    <row r="4214" ht="18">
      <c r="A4214" s="464"/>
    </row>
    <row r="4215" ht="18">
      <c r="A4215" s="464"/>
    </row>
    <row r="4216" ht="18">
      <c r="A4216" s="464"/>
    </row>
    <row r="4217" ht="18">
      <c r="A4217" s="464"/>
    </row>
    <row r="4218" ht="18">
      <c r="A4218" s="464"/>
    </row>
    <row r="4219" ht="18">
      <c r="A4219" s="464"/>
    </row>
    <row r="4220" ht="18">
      <c r="A4220" s="464"/>
    </row>
    <row r="4221" ht="18">
      <c r="A4221" s="464"/>
    </row>
    <row r="4222" ht="18">
      <c r="A4222" s="464"/>
    </row>
    <row r="4223" ht="18">
      <c r="A4223" s="464"/>
    </row>
    <row r="4224" ht="18">
      <c r="A4224" s="464"/>
    </row>
    <row r="4225" ht="18">
      <c r="A4225" s="464"/>
    </row>
    <row r="4226" ht="18">
      <c r="A4226" s="464"/>
    </row>
    <row r="4227" ht="18">
      <c r="A4227" s="464"/>
    </row>
    <row r="4228" ht="18">
      <c r="A4228" s="464"/>
    </row>
    <row r="4229" ht="18">
      <c r="A4229" s="464"/>
    </row>
    <row r="4230" ht="18">
      <c r="A4230" s="464"/>
    </row>
    <row r="4231" ht="18">
      <c r="A4231" s="464"/>
    </row>
    <row r="4232" ht="18">
      <c r="A4232" s="464"/>
    </row>
    <row r="4233" ht="18">
      <c r="A4233" s="464"/>
    </row>
    <row r="4234" ht="18">
      <c r="A4234" s="464"/>
    </row>
    <row r="4235" ht="18">
      <c r="A4235" s="464"/>
    </row>
    <row r="4236" ht="18">
      <c r="A4236" s="464"/>
    </row>
    <row r="4237" ht="18">
      <c r="A4237" s="464"/>
    </row>
    <row r="4238" ht="18">
      <c r="A4238" s="464"/>
    </row>
    <row r="4239" ht="18">
      <c r="A4239" s="464"/>
    </row>
    <row r="4240" ht="18">
      <c r="A4240" s="464"/>
    </row>
    <row r="4241" ht="18">
      <c r="A4241" s="464"/>
    </row>
    <row r="4242" ht="18">
      <c r="A4242" s="464"/>
    </row>
    <row r="4243" ht="18">
      <c r="A4243" s="464"/>
    </row>
    <row r="4244" ht="18">
      <c r="A4244" s="464"/>
    </row>
    <row r="4245" ht="18">
      <c r="A4245" s="464"/>
    </row>
    <row r="4246" ht="18">
      <c r="A4246" s="464"/>
    </row>
    <row r="4247" ht="18">
      <c r="A4247" s="464"/>
    </row>
    <row r="4248" ht="18">
      <c r="A4248" s="464"/>
    </row>
    <row r="4249" ht="18">
      <c r="A4249" s="464"/>
    </row>
    <row r="4250" ht="18">
      <c r="A4250" s="464"/>
    </row>
    <row r="4251" ht="18">
      <c r="A4251" s="464"/>
    </row>
    <row r="4252" ht="18">
      <c r="A4252" s="464"/>
    </row>
    <row r="4253" ht="18">
      <c r="A4253" s="464"/>
    </row>
    <row r="4254" ht="18">
      <c r="A4254" s="464"/>
    </row>
    <row r="4255" ht="18">
      <c r="A4255" s="464"/>
    </row>
    <row r="4256" ht="18">
      <c r="A4256" s="464"/>
    </row>
    <row r="4257" ht="18">
      <c r="A4257" s="464"/>
    </row>
    <row r="4258" ht="18">
      <c r="A4258" s="464"/>
    </row>
    <row r="4259" ht="18">
      <c r="A4259" s="464"/>
    </row>
    <row r="4260" ht="18">
      <c r="A4260" s="464"/>
    </row>
    <row r="4261" ht="18">
      <c r="A4261" s="464"/>
    </row>
    <row r="4262" ht="18">
      <c r="A4262" s="464"/>
    </row>
    <row r="4263" ht="18">
      <c r="A4263" s="464"/>
    </row>
    <row r="4264" ht="18">
      <c r="A4264" s="464"/>
    </row>
    <row r="4265" ht="18">
      <c r="A4265" s="464"/>
    </row>
    <row r="4266" ht="18">
      <c r="A4266" s="464"/>
    </row>
    <row r="4267" ht="18">
      <c r="A4267" s="464"/>
    </row>
    <row r="4268" ht="18">
      <c r="A4268" s="464"/>
    </row>
    <row r="4269" ht="18">
      <c r="A4269" s="464"/>
    </row>
    <row r="4270" ht="18">
      <c r="A4270" s="464"/>
    </row>
    <row r="4271" ht="18">
      <c r="A4271" s="464"/>
    </row>
    <row r="4272" ht="18">
      <c r="A4272" s="464"/>
    </row>
    <row r="4273" ht="18">
      <c r="A4273" s="464"/>
    </row>
    <row r="4274" ht="18">
      <c r="A4274" s="464"/>
    </row>
    <row r="4275" ht="18">
      <c r="A4275" s="464"/>
    </row>
    <row r="4276" ht="18">
      <c r="A4276" s="464"/>
    </row>
    <row r="4277" ht="18">
      <c r="A4277" s="464"/>
    </row>
    <row r="4278" ht="18">
      <c r="A4278" s="464"/>
    </row>
    <row r="4279" ht="18">
      <c r="A4279" s="464"/>
    </row>
    <row r="4280" ht="18">
      <c r="A4280" s="464"/>
    </row>
    <row r="4281" ht="18">
      <c r="A4281" s="464"/>
    </row>
    <row r="4282" ht="18">
      <c r="A4282" s="464"/>
    </row>
    <row r="4283" ht="18">
      <c r="A4283" s="464"/>
    </row>
    <row r="4284" ht="18">
      <c r="A4284" s="464"/>
    </row>
    <row r="4285" ht="18">
      <c r="A4285" s="464"/>
    </row>
    <row r="4286" ht="18">
      <c r="A4286" s="464"/>
    </row>
    <row r="4287" ht="18">
      <c r="A4287" s="464"/>
    </row>
    <row r="4288" ht="18">
      <c r="A4288" s="464"/>
    </row>
    <row r="4289" ht="18">
      <c r="A4289" s="464"/>
    </row>
    <row r="4290" ht="18">
      <c r="A4290" s="464"/>
    </row>
    <row r="4291" ht="18">
      <c r="A4291" s="464"/>
    </row>
    <row r="4292" ht="18">
      <c r="A4292" s="464"/>
    </row>
    <row r="4293" ht="18">
      <c r="A4293" s="464"/>
    </row>
    <row r="4294" ht="18">
      <c r="A4294" s="464"/>
    </row>
    <row r="4295" ht="18">
      <c r="A4295" s="464"/>
    </row>
    <row r="4296" ht="18">
      <c r="A4296" s="464"/>
    </row>
    <row r="4297" ht="18">
      <c r="A4297" s="464"/>
    </row>
    <row r="4298" ht="18">
      <c r="A4298" s="464"/>
    </row>
    <row r="4299" ht="18">
      <c r="A4299" s="464"/>
    </row>
    <row r="4300" ht="18">
      <c r="A4300" s="464"/>
    </row>
    <row r="4301" ht="18">
      <c r="A4301" s="464"/>
    </row>
    <row r="4302" ht="18">
      <c r="A4302" s="464"/>
    </row>
    <row r="4303" ht="18">
      <c r="A4303" s="464"/>
    </row>
    <row r="4304" ht="18">
      <c r="A4304" s="464"/>
    </row>
    <row r="4305" ht="18">
      <c r="A4305" s="464"/>
    </row>
    <row r="4306" ht="18">
      <c r="A4306" s="464"/>
    </row>
    <row r="4307" ht="18">
      <c r="A4307" s="464"/>
    </row>
    <row r="4308" ht="18">
      <c r="A4308" s="464"/>
    </row>
    <row r="4309" ht="18">
      <c r="A4309" s="464"/>
    </row>
    <row r="4310" ht="18">
      <c r="A4310" s="464"/>
    </row>
    <row r="4311" ht="18">
      <c r="A4311" s="464"/>
    </row>
    <row r="4312" ht="18">
      <c r="A4312" s="464"/>
    </row>
    <row r="4313" ht="18">
      <c r="A4313" s="464"/>
    </row>
    <row r="4314" ht="18">
      <c r="A4314" s="464"/>
    </row>
    <row r="4315" ht="18">
      <c r="A4315" s="464"/>
    </row>
    <row r="4316" ht="18">
      <c r="A4316" s="464"/>
    </row>
    <row r="4317" ht="18">
      <c r="A4317" s="464"/>
    </row>
    <row r="4318" ht="18">
      <c r="A4318" s="464"/>
    </row>
    <row r="4319" ht="18">
      <c r="A4319" s="464"/>
    </row>
    <row r="4320" ht="18">
      <c r="A4320" s="464"/>
    </row>
    <row r="4321" ht="18">
      <c r="A4321" s="464"/>
    </row>
    <row r="4322" ht="18">
      <c r="A4322" s="464"/>
    </row>
    <row r="4323" ht="18">
      <c r="A4323" s="464"/>
    </row>
    <row r="4324" ht="18">
      <c r="A4324" s="464"/>
    </row>
    <row r="4325" ht="18">
      <c r="A4325" s="464"/>
    </row>
    <row r="4326" ht="18">
      <c r="A4326" s="464"/>
    </row>
    <row r="4327" ht="18">
      <c r="A4327" s="464"/>
    </row>
    <row r="4328" ht="18">
      <c r="A4328" s="464"/>
    </row>
    <row r="4329" ht="18">
      <c r="A4329" s="464"/>
    </row>
    <row r="4330" ht="18">
      <c r="A4330" s="464"/>
    </row>
    <row r="4331" ht="18">
      <c r="A4331" s="464"/>
    </row>
    <row r="4332" ht="18">
      <c r="A4332" s="464"/>
    </row>
    <row r="4333" ht="18">
      <c r="A4333" s="464"/>
    </row>
    <row r="4334" ht="18">
      <c r="A4334" s="464"/>
    </row>
    <row r="4335" ht="18">
      <c r="A4335" s="464"/>
    </row>
    <row r="4336" ht="18">
      <c r="A4336" s="464"/>
    </row>
    <row r="4337" ht="18">
      <c r="A4337" s="464"/>
    </row>
    <row r="4338" ht="18">
      <c r="A4338" s="464"/>
    </row>
    <row r="4339" ht="18">
      <c r="A4339" s="464"/>
    </row>
    <row r="4340" ht="18">
      <c r="A4340" s="464"/>
    </row>
    <row r="4341" ht="18">
      <c r="A4341" s="464"/>
    </row>
    <row r="4342" ht="18">
      <c r="A4342" s="464"/>
    </row>
    <row r="4343" ht="18">
      <c r="A4343" s="464"/>
    </row>
    <row r="4344" ht="18">
      <c r="A4344" s="464"/>
    </row>
    <row r="4345" ht="18">
      <c r="A4345" s="464"/>
    </row>
    <row r="4346" ht="18">
      <c r="A4346" s="464"/>
    </row>
    <row r="4347" ht="18">
      <c r="A4347" s="464"/>
    </row>
    <row r="4348" ht="18">
      <c r="A4348" s="464"/>
    </row>
    <row r="4349" ht="18">
      <c r="A4349" s="464"/>
    </row>
    <row r="4350" ht="18">
      <c r="A4350" s="464"/>
    </row>
    <row r="4351" ht="18">
      <c r="A4351" s="464"/>
    </row>
    <row r="4352" ht="18">
      <c r="A4352" s="464"/>
    </row>
    <row r="4353" ht="18">
      <c r="A4353" s="464"/>
    </row>
    <row r="4354" ht="18">
      <c r="A4354" s="464"/>
    </row>
    <row r="4355" ht="18">
      <c r="A4355" s="464"/>
    </row>
    <row r="4356" ht="18">
      <c r="A4356" s="464"/>
    </row>
    <row r="4357" ht="18">
      <c r="A4357" s="464"/>
    </row>
    <row r="4358" ht="18">
      <c r="A4358" s="464"/>
    </row>
    <row r="4359" ht="18">
      <c r="A4359" s="464"/>
    </row>
    <row r="4360" ht="18">
      <c r="A4360" s="464"/>
    </row>
    <row r="4361" ht="18">
      <c r="A4361" s="464"/>
    </row>
    <row r="4362" ht="18">
      <c r="A4362" s="464"/>
    </row>
    <row r="4363" ht="18">
      <c r="A4363" s="464"/>
    </row>
    <row r="4364" ht="18">
      <c r="A4364" s="464"/>
    </row>
    <row r="4365" ht="18">
      <c r="A4365" s="464"/>
    </row>
    <row r="4366" ht="18">
      <c r="A4366" s="464"/>
    </row>
    <row r="4367" ht="18">
      <c r="A4367" s="464"/>
    </row>
    <row r="4368" ht="18">
      <c r="A4368" s="464"/>
    </row>
    <row r="4369" ht="18">
      <c r="A4369" s="464"/>
    </row>
    <row r="4370" ht="18">
      <c r="A4370" s="464"/>
    </row>
    <row r="4371" ht="18">
      <c r="A4371" s="464"/>
    </row>
    <row r="4372" ht="18">
      <c r="A4372" s="464"/>
    </row>
    <row r="4373" ht="18">
      <c r="A4373" s="464"/>
    </row>
    <row r="4374" ht="18">
      <c r="A4374" s="464"/>
    </row>
    <row r="4375" ht="18">
      <c r="A4375" s="464"/>
    </row>
    <row r="4376" ht="18">
      <c r="A4376" s="464"/>
    </row>
    <row r="4377" ht="18">
      <c r="A4377" s="464"/>
    </row>
    <row r="4378" ht="18">
      <c r="A4378" s="464"/>
    </row>
    <row r="4379" ht="18">
      <c r="A4379" s="464"/>
    </row>
    <row r="4380" ht="18">
      <c r="A4380" s="464"/>
    </row>
    <row r="4381" ht="18">
      <c r="A4381" s="464"/>
    </row>
    <row r="4382" ht="18">
      <c r="A4382" s="464"/>
    </row>
    <row r="4383" ht="18">
      <c r="A4383" s="464"/>
    </row>
    <row r="4384" ht="18">
      <c r="A4384" s="464"/>
    </row>
    <row r="4385" ht="18">
      <c r="A4385" s="464"/>
    </row>
    <row r="4386" ht="18">
      <c r="A4386" s="464"/>
    </row>
    <row r="4387" ht="18">
      <c r="A4387" s="464"/>
    </row>
    <row r="4388" ht="18">
      <c r="A4388" s="464"/>
    </row>
    <row r="4389" ht="18">
      <c r="A4389" s="464"/>
    </row>
    <row r="4390" ht="18">
      <c r="A4390" s="464"/>
    </row>
    <row r="4391" ht="18">
      <c r="A4391" s="464"/>
    </row>
    <row r="4392" ht="18">
      <c r="A4392" s="464"/>
    </row>
    <row r="4393" ht="18">
      <c r="A4393" s="464"/>
    </row>
    <row r="4394" ht="18">
      <c r="A4394" s="464"/>
    </row>
    <row r="4395" ht="18">
      <c r="A4395" s="464"/>
    </row>
    <row r="4396" ht="18">
      <c r="A4396" s="464"/>
    </row>
    <row r="4397" ht="18">
      <c r="A4397" s="464"/>
    </row>
    <row r="4398" ht="18">
      <c r="A4398" s="464"/>
    </row>
    <row r="4399" ht="18">
      <c r="A4399" s="464"/>
    </row>
    <row r="4400" ht="18">
      <c r="A4400" s="464"/>
    </row>
    <row r="4401" ht="18">
      <c r="A4401" s="464"/>
    </row>
    <row r="4402" ht="18">
      <c r="A4402" s="464"/>
    </row>
    <row r="4403" ht="18">
      <c r="A4403" s="464"/>
    </row>
    <row r="4404" ht="18">
      <c r="A4404" s="464"/>
    </row>
    <row r="4405" ht="18">
      <c r="A4405" s="464"/>
    </row>
    <row r="4406" ht="18">
      <c r="A4406" s="464"/>
    </row>
    <row r="4407" ht="18">
      <c r="A4407" s="464"/>
    </row>
    <row r="4408" ht="18">
      <c r="A4408" s="464"/>
    </row>
    <row r="4409" ht="18">
      <c r="A4409" s="464"/>
    </row>
    <row r="4410" ht="18">
      <c r="A4410" s="464"/>
    </row>
    <row r="4411" ht="18">
      <c r="A4411" s="464"/>
    </row>
    <row r="4412" ht="18">
      <c r="A4412" s="464"/>
    </row>
    <row r="4413" ht="18">
      <c r="A4413" s="464"/>
    </row>
    <row r="4414" ht="18">
      <c r="A4414" s="464"/>
    </row>
    <row r="4415" ht="18">
      <c r="A4415" s="464"/>
    </row>
    <row r="4416" ht="18">
      <c r="A4416" s="464"/>
    </row>
    <row r="4417" ht="18">
      <c r="A4417" s="464"/>
    </row>
    <row r="4418" ht="18">
      <c r="A4418" s="464"/>
    </row>
    <row r="4419" ht="18">
      <c r="A4419" s="464"/>
    </row>
    <row r="4420" ht="18">
      <c r="A4420" s="464"/>
    </row>
    <row r="4421" ht="18">
      <c r="A4421" s="464"/>
    </row>
    <row r="4422" ht="18">
      <c r="A4422" s="464"/>
    </row>
    <row r="4423" ht="18">
      <c r="A4423" s="464"/>
    </row>
    <row r="4424" ht="18">
      <c r="A4424" s="464"/>
    </row>
    <row r="4425" ht="18">
      <c r="A4425" s="464"/>
    </row>
    <row r="4426" ht="18">
      <c r="A4426" s="464"/>
    </row>
    <row r="4427" ht="18">
      <c r="A4427" s="464"/>
    </row>
    <row r="4428" ht="18">
      <c r="A4428" s="464"/>
    </row>
    <row r="4429" ht="18">
      <c r="A4429" s="464"/>
    </row>
    <row r="4430" ht="18">
      <c r="A4430" s="464"/>
    </row>
    <row r="4431" ht="18">
      <c r="A4431" s="464"/>
    </row>
    <row r="4432" ht="18">
      <c r="A4432" s="464"/>
    </row>
    <row r="4433" ht="18">
      <c r="A4433" s="464"/>
    </row>
    <row r="4434" ht="18">
      <c r="A4434" s="464"/>
    </row>
    <row r="4435" ht="18">
      <c r="A4435" s="464"/>
    </row>
    <row r="4436" ht="18">
      <c r="A4436" s="464"/>
    </row>
    <row r="4437" ht="18">
      <c r="A4437" s="464"/>
    </row>
    <row r="4438" ht="18">
      <c r="A4438" s="464"/>
    </row>
    <row r="4439" ht="18">
      <c r="A4439" s="464"/>
    </row>
    <row r="4440" ht="18">
      <c r="A4440" s="464"/>
    </row>
    <row r="4441" ht="18">
      <c r="A4441" s="464"/>
    </row>
    <row r="4442" ht="18">
      <c r="A4442" s="464"/>
    </row>
    <row r="4443" ht="18">
      <c r="A4443" s="464"/>
    </row>
    <row r="4444" ht="18">
      <c r="A4444" s="464"/>
    </row>
    <row r="4445" ht="18">
      <c r="A4445" s="464"/>
    </row>
    <row r="4446" ht="18">
      <c r="A4446" s="464"/>
    </row>
    <row r="4447" ht="18">
      <c r="A4447" s="464"/>
    </row>
    <row r="4448" ht="18">
      <c r="A4448" s="464"/>
    </row>
    <row r="4449" ht="18">
      <c r="A4449" s="464"/>
    </row>
    <row r="4450" ht="18">
      <c r="A4450" s="464"/>
    </row>
    <row r="4451" ht="18">
      <c r="A4451" s="464"/>
    </row>
    <row r="4452" ht="18">
      <c r="A4452" s="464"/>
    </row>
    <row r="4453" ht="18">
      <c r="A4453" s="464"/>
    </row>
    <row r="4454" ht="18">
      <c r="A4454" s="464"/>
    </row>
    <row r="4455" ht="18">
      <c r="A4455" s="464"/>
    </row>
    <row r="4456" ht="18">
      <c r="A4456" s="464"/>
    </row>
    <row r="4457" ht="18">
      <c r="A4457" s="464"/>
    </row>
    <row r="4458" ht="18">
      <c r="A4458" s="464"/>
    </row>
    <row r="4459" ht="18">
      <c r="A4459" s="464"/>
    </row>
    <row r="4460" ht="18">
      <c r="A4460" s="464"/>
    </row>
    <row r="4461" ht="18">
      <c r="A4461" s="464"/>
    </row>
    <row r="4462" ht="18">
      <c r="A4462" s="464"/>
    </row>
    <row r="4463" ht="18">
      <c r="A4463" s="464"/>
    </row>
    <row r="4464" ht="18">
      <c r="A4464" s="464"/>
    </row>
    <row r="4465" ht="18">
      <c r="A4465" s="464"/>
    </row>
    <row r="4466" ht="18">
      <c r="A4466" s="464"/>
    </row>
    <row r="4467" ht="18">
      <c r="A4467" s="464"/>
    </row>
    <row r="4468" ht="18">
      <c r="A4468" s="464"/>
    </row>
    <row r="4469" ht="18">
      <c r="A4469" s="464"/>
    </row>
    <row r="4470" ht="18">
      <c r="A4470" s="464"/>
    </row>
    <row r="4471" ht="18">
      <c r="A4471" s="464"/>
    </row>
    <row r="4472" ht="18">
      <c r="A4472" s="464"/>
    </row>
    <row r="4473" ht="18">
      <c r="A4473" s="464"/>
    </row>
    <row r="4474" ht="18">
      <c r="A4474" s="464"/>
    </row>
    <row r="4475" ht="18">
      <c r="A4475" s="464"/>
    </row>
    <row r="4476" ht="18">
      <c r="A4476" s="464"/>
    </row>
    <row r="4477" ht="18">
      <c r="A4477" s="464"/>
    </row>
    <row r="4478" ht="18">
      <c r="A4478" s="464"/>
    </row>
    <row r="4479" ht="18">
      <c r="A4479" s="464"/>
    </row>
    <row r="4480" ht="18">
      <c r="A4480" s="464"/>
    </row>
    <row r="4481" ht="18">
      <c r="A4481" s="464"/>
    </row>
    <row r="4482" ht="18">
      <c r="A4482" s="464"/>
    </row>
    <row r="4483" ht="18">
      <c r="A4483" s="464"/>
    </row>
    <row r="4484" ht="18">
      <c r="A4484" s="464"/>
    </row>
    <row r="4485" ht="18">
      <c r="A4485" s="464"/>
    </row>
    <row r="4486" ht="18">
      <c r="A4486" s="464"/>
    </row>
    <row r="4487" ht="18">
      <c r="A4487" s="464"/>
    </row>
    <row r="4488" ht="18">
      <c r="A4488" s="464"/>
    </row>
    <row r="4489" ht="18">
      <c r="A4489" s="464"/>
    </row>
    <row r="4490" ht="18">
      <c r="A4490" s="464"/>
    </row>
    <row r="4491" ht="18">
      <c r="A4491" s="464"/>
    </row>
    <row r="4492" ht="18">
      <c r="A4492" s="464"/>
    </row>
    <row r="4493" ht="18">
      <c r="A4493" s="464"/>
    </row>
    <row r="4494" ht="18">
      <c r="A4494" s="464"/>
    </row>
    <row r="4495" ht="18">
      <c r="A4495" s="464"/>
    </row>
    <row r="4496" ht="18">
      <c r="A4496" s="464"/>
    </row>
    <row r="4497" ht="18">
      <c r="A4497" s="464"/>
    </row>
    <row r="4498" ht="18">
      <c r="A4498" s="464"/>
    </row>
    <row r="4499" ht="18">
      <c r="A4499" s="464"/>
    </row>
    <row r="4500" ht="18">
      <c r="A4500" s="464"/>
    </row>
    <row r="4501" ht="18">
      <c r="A4501" s="464"/>
    </row>
    <row r="4502" ht="18">
      <c r="A4502" s="464"/>
    </row>
    <row r="4503" ht="18">
      <c r="A4503" s="464"/>
    </row>
    <row r="4504" ht="18">
      <c r="A4504" s="464"/>
    </row>
    <row r="4505" ht="18">
      <c r="A4505" s="464"/>
    </row>
    <row r="4506" ht="18">
      <c r="A4506" s="464"/>
    </row>
    <row r="4507" ht="18">
      <c r="A4507" s="464"/>
    </row>
    <row r="4508" ht="18">
      <c r="A4508" s="464"/>
    </row>
    <row r="4509" ht="18">
      <c r="A4509" s="464"/>
    </row>
    <row r="4510" ht="18">
      <c r="A4510" s="464"/>
    </row>
    <row r="4511" ht="18">
      <c r="A4511" s="464"/>
    </row>
    <row r="4512" ht="18">
      <c r="A4512" s="464"/>
    </row>
    <row r="4513" ht="18">
      <c r="A4513" s="464"/>
    </row>
    <row r="4514" ht="18">
      <c r="A4514" s="464"/>
    </row>
    <row r="4515" ht="18">
      <c r="A4515" s="464"/>
    </row>
    <row r="4516" ht="18">
      <c r="A4516" s="464"/>
    </row>
    <row r="4517" ht="18">
      <c r="A4517" s="464"/>
    </row>
    <row r="4518" ht="18">
      <c r="A4518" s="464"/>
    </row>
    <row r="4519" ht="18">
      <c r="A4519" s="464"/>
    </row>
    <row r="4520" ht="18">
      <c r="A4520" s="464"/>
    </row>
    <row r="4521" ht="18">
      <c r="A4521" s="464"/>
    </row>
    <row r="4522" ht="18">
      <c r="A4522" s="464"/>
    </row>
    <row r="4523" ht="18">
      <c r="A4523" s="464"/>
    </row>
    <row r="4524" ht="18">
      <c r="A4524" s="464"/>
    </row>
    <row r="4525" ht="18">
      <c r="A4525" s="464"/>
    </row>
    <row r="4526" ht="18">
      <c r="A4526" s="464"/>
    </row>
    <row r="4527" ht="18">
      <c r="A4527" s="464"/>
    </row>
    <row r="4528" ht="18">
      <c r="A4528" s="464"/>
    </row>
    <row r="4529" ht="18">
      <c r="A4529" s="464"/>
    </row>
    <row r="4530" ht="18">
      <c r="A4530" s="464"/>
    </row>
    <row r="4531" ht="18">
      <c r="A4531" s="464"/>
    </row>
    <row r="4532" ht="18">
      <c r="A4532" s="464"/>
    </row>
    <row r="4533" ht="18">
      <c r="A4533" s="464"/>
    </row>
    <row r="4534" ht="18">
      <c r="A4534" s="464"/>
    </row>
    <row r="4535" ht="18">
      <c r="A4535" s="464"/>
    </row>
    <row r="4536" ht="18">
      <c r="A4536" s="464"/>
    </row>
    <row r="4537" ht="18">
      <c r="A4537" s="464"/>
    </row>
    <row r="4538" ht="18">
      <c r="A4538" s="464"/>
    </row>
    <row r="4539" ht="18">
      <c r="A4539" s="464"/>
    </row>
    <row r="4540" ht="18">
      <c r="A4540" s="464"/>
    </row>
    <row r="4541" ht="18">
      <c r="A4541" s="464"/>
    </row>
    <row r="4542" ht="18">
      <c r="A4542" s="464"/>
    </row>
    <row r="4543" ht="18">
      <c r="A4543" s="464"/>
    </row>
    <row r="4544" ht="18">
      <c r="A4544" s="464"/>
    </row>
    <row r="4545" ht="18">
      <c r="A4545" s="464"/>
    </row>
    <row r="4546" ht="18">
      <c r="A4546" s="464"/>
    </row>
    <row r="4547" ht="18">
      <c r="A4547" s="464"/>
    </row>
    <row r="4548" ht="18">
      <c r="A4548" s="464"/>
    </row>
    <row r="4549" ht="18">
      <c r="A4549" s="464"/>
    </row>
    <row r="4550" ht="18">
      <c r="A4550" s="464"/>
    </row>
    <row r="4551" ht="18">
      <c r="A4551" s="464"/>
    </row>
    <row r="4552" ht="18">
      <c r="A4552" s="464"/>
    </row>
    <row r="4553" ht="18">
      <c r="A4553" s="464"/>
    </row>
    <row r="4554" ht="18">
      <c r="A4554" s="464"/>
    </row>
    <row r="4555" ht="18">
      <c r="A4555" s="464"/>
    </row>
    <row r="4556" ht="18">
      <c r="A4556" s="464"/>
    </row>
    <row r="4557" ht="18">
      <c r="A4557" s="464"/>
    </row>
    <row r="4558" ht="18">
      <c r="A4558" s="464"/>
    </row>
    <row r="4559" ht="18">
      <c r="A4559" s="464"/>
    </row>
    <row r="4560" ht="18">
      <c r="A4560" s="464"/>
    </row>
    <row r="4561" ht="18">
      <c r="A4561" s="464"/>
    </row>
    <row r="4562" ht="18">
      <c r="A4562" s="464"/>
    </row>
    <row r="4563" ht="18">
      <c r="A4563" s="464"/>
    </row>
    <row r="4564" ht="18">
      <c r="A4564" s="464"/>
    </row>
    <row r="4565" ht="18">
      <c r="A4565" s="464"/>
    </row>
    <row r="4566" ht="18">
      <c r="A4566" s="464"/>
    </row>
    <row r="4567" ht="18">
      <c r="A4567" s="464"/>
    </row>
    <row r="4568" ht="18">
      <c r="A4568" s="464"/>
    </row>
    <row r="4569" ht="18">
      <c r="A4569" s="464"/>
    </row>
    <row r="4570" ht="18">
      <c r="A4570" s="464"/>
    </row>
    <row r="4571" ht="18">
      <c r="A4571" s="464"/>
    </row>
    <row r="4572" ht="18">
      <c r="A4572" s="464"/>
    </row>
    <row r="4573" ht="18">
      <c r="A4573" s="464"/>
    </row>
    <row r="4574" ht="18">
      <c r="A4574" s="464"/>
    </row>
    <row r="4575" ht="18">
      <c r="A4575" s="464"/>
    </row>
    <row r="4576" ht="18">
      <c r="A4576" s="464"/>
    </row>
    <row r="4577" ht="18">
      <c r="A4577" s="464"/>
    </row>
    <row r="4578" ht="18">
      <c r="A4578" s="464"/>
    </row>
    <row r="4579" ht="18">
      <c r="A4579" s="464"/>
    </row>
    <row r="4580" ht="18">
      <c r="A4580" s="464"/>
    </row>
    <row r="4581" ht="18">
      <c r="A4581" s="464"/>
    </row>
    <row r="4582" ht="18">
      <c r="A4582" s="464"/>
    </row>
    <row r="4583" ht="18">
      <c r="A4583" s="464"/>
    </row>
    <row r="4584" ht="18">
      <c r="A4584" s="464"/>
    </row>
    <row r="4585" ht="18">
      <c r="A4585" s="464"/>
    </row>
    <row r="4586" ht="18">
      <c r="A4586" s="464"/>
    </row>
    <row r="4587" ht="18">
      <c r="A4587" s="464"/>
    </row>
    <row r="4588" ht="18">
      <c r="A4588" s="464"/>
    </row>
    <row r="4589" ht="18">
      <c r="A4589" s="464"/>
    </row>
    <row r="4590" ht="18">
      <c r="A4590" s="464"/>
    </row>
    <row r="4591" ht="18">
      <c r="A4591" s="464"/>
    </row>
    <row r="4592" ht="18">
      <c r="A4592" s="464"/>
    </row>
    <row r="4593" ht="18">
      <c r="A4593" s="464"/>
    </row>
    <row r="4594" ht="18">
      <c r="A4594" s="464"/>
    </row>
    <row r="4595" ht="18">
      <c r="A4595" s="464"/>
    </row>
    <row r="4596" ht="18">
      <c r="A4596" s="464"/>
    </row>
    <row r="4597" ht="18">
      <c r="A4597" s="464"/>
    </row>
    <row r="4598" ht="18">
      <c r="A4598" s="464"/>
    </row>
    <row r="4599" ht="18">
      <c r="A4599" s="464"/>
    </row>
    <row r="4600" ht="18">
      <c r="A4600" s="464"/>
    </row>
    <row r="4601" ht="18">
      <c r="A4601" s="464"/>
    </row>
    <row r="4602" ht="18">
      <c r="A4602" s="464"/>
    </row>
    <row r="4603" ht="18">
      <c r="A4603" s="464"/>
    </row>
    <row r="4604" ht="18">
      <c r="A4604" s="464"/>
    </row>
    <row r="4605" ht="18">
      <c r="A4605" s="464"/>
    </row>
    <row r="4606" ht="18">
      <c r="A4606" s="464"/>
    </row>
    <row r="4607" ht="18">
      <c r="A4607" s="464"/>
    </row>
    <row r="4608" ht="18">
      <c r="A4608" s="464"/>
    </row>
    <row r="4609" ht="18">
      <c r="A4609" s="464"/>
    </row>
    <row r="4610" ht="18">
      <c r="A4610" s="464"/>
    </row>
    <row r="4611" ht="18">
      <c r="A4611" s="464"/>
    </row>
    <row r="4612" ht="18">
      <c r="A4612" s="464"/>
    </row>
    <row r="4613" ht="18">
      <c r="A4613" s="464"/>
    </row>
    <row r="4614" ht="18">
      <c r="A4614" s="464"/>
    </row>
    <row r="4615" ht="18">
      <c r="A4615" s="464"/>
    </row>
    <row r="4616" ht="18">
      <c r="A4616" s="464"/>
    </row>
    <row r="4617" ht="18">
      <c r="A4617" s="464"/>
    </row>
    <row r="4618" ht="18">
      <c r="A4618" s="464"/>
    </row>
    <row r="4619" ht="18">
      <c r="A4619" s="464"/>
    </row>
    <row r="4620" ht="18">
      <c r="A4620" s="464"/>
    </row>
    <row r="4621" ht="18">
      <c r="A4621" s="464"/>
    </row>
    <row r="4622" ht="18">
      <c r="A4622" s="464"/>
    </row>
    <row r="4623" ht="18">
      <c r="A4623" s="464"/>
    </row>
    <row r="4624" ht="18">
      <c r="A4624" s="464"/>
    </row>
    <row r="4625" ht="18">
      <c r="A4625" s="464"/>
    </row>
    <row r="4626" ht="18">
      <c r="A4626" s="464"/>
    </row>
    <row r="4627" ht="18">
      <c r="A4627" s="464"/>
    </row>
    <row r="4628" ht="18">
      <c r="A4628" s="464"/>
    </row>
    <row r="4629" ht="18">
      <c r="A4629" s="464"/>
    </row>
    <row r="4630" ht="18">
      <c r="A4630" s="464"/>
    </row>
    <row r="4631" ht="18">
      <c r="A4631" s="464"/>
    </row>
    <row r="4632" ht="18">
      <c r="A4632" s="464"/>
    </row>
    <row r="4633" ht="18">
      <c r="A4633" s="464"/>
    </row>
    <row r="4634" ht="18">
      <c r="A4634" s="464"/>
    </row>
    <row r="4635" ht="18">
      <c r="A4635" s="464"/>
    </row>
    <row r="4636" ht="18">
      <c r="A4636" s="464"/>
    </row>
    <row r="4637" ht="18">
      <c r="A4637" s="464"/>
    </row>
    <row r="4638" ht="18">
      <c r="A4638" s="464"/>
    </row>
    <row r="4639" ht="18">
      <c r="A4639" s="464"/>
    </row>
    <row r="4640" ht="18">
      <c r="A4640" s="464"/>
    </row>
    <row r="4641" ht="18">
      <c r="A4641" s="464"/>
    </row>
    <row r="4642" ht="18">
      <c r="A4642" s="464"/>
    </row>
    <row r="4643" ht="18">
      <c r="A4643" s="464"/>
    </row>
    <row r="4644" ht="18">
      <c r="A4644" s="464"/>
    </row>
    <row r="4645" ht="18">
      <c r="A4645" s="464"/>
    </row>
    <row r="4646" ht="18">
      <c r="A4646" s="464"/>
    </row>
    <row r="4647" ht="18">
      <c r="A4647" s="464"/>
    </row>
    <row r="4648" ht="18">
      <c r="A4648" s="464"/>
    </row>
    <row r="4649" ht="18">
      <c r="A4649" s="464"/>
    </row>
    <row r="4650" ht="18">
      <c r="A4650" s="464"/>
    </row>
    <row r="4651" ht="18">
      <c r="A4651" s="464"/>
    </row>
    <row r="4652" ht="18">
      <c r="A4652" s="464"/>
    </row>
    <row r="4653" ht="18">
      <c r="A4653" s="464"/>
    </row>
    <row r="4654" ht="18">
      <c r="A4654" s="464"/>
    </row>
    <row r="4655" ht="18">
      <c r="A4655" s="464"/>
    </row>
    <row r="4656" ht="18">
      <c r="A4656" s="464"/>
    </row>
    <row r="4657" ht="18">
      <c r="A4657" s="464"/>
    </row>
    <row r="4658" ht="18">
      <c r="A4658" s="464"/>
    </row>
    <row r="4659" ht="18">
      <c r="A4659" s="464"/>
    </row>
    <row r="4660" ht="18">
      <c r="A4660" s="464"/>
    </row>
    <row r="4661" ht="18">
      <c r="A4661" s="464"/>
    </row>
    <row r="4662" ht="18">
      <c r="A4662" s="464"/>
    </row>
    <row r="4663" ht="18">
      <c r="A4663" s="464"/>
    </row>
    <row r="4664" ht="18">
      <c r="A4664" s="464"/>
    </row>
    <row r="4665" ht="18">
      <c r="A4665" s="464"/>
    </row>
    <row r="4666" ht="18">
      <c r="A4666" s="464"/>
    </row>
    <row r="4667" ht="18">
      <c r="A4667" s="464"/>
    </row>
    <row r="4668" ht="18">
      <c r="A4668" s="464"/>
    </row>
    <row r="4669" ht="18">
      <c r="A4669" s="464"/>
    </row>
    <row r="4670" ht="18">
      <c r="A4670" s="464"/>
    </row>
    <row r="4671" ht="18">
      <c r="A4671" s="464"/>
    </row>
    <row r="4672" ht="18">
      <c r="A4672" s="464"/>
    </row>
    <row r="4673" ht="18">
      <c r="A4673" s="464"/>
    </row>
    <row r="4674" ht="18">
      <c r="A4674" s="464"/>
    </row>
    <row r="4675" ht="18">
      <c r="A4675" s="464"/>
    </row>
    <row r="4676" ht="18">
      <c r="A4676" s="464"/>
    </row>
    <row r="4677" ht="18">
      <c r="A4677" s="464"/>
    </row>
    <row r="4678" ht="18">
      <c r="A4678" s="464"/>
    </row>
    <row r="4679" ht="18">
      <c r="A4679" s="464"/>
    </row>
    <row r="4680" ht="18">
      <c r="A4680" s="464"/>
    </row>
    <row r="4681" ht="18">
      <c r="A4681" s="464"/>
    </row>
    <row r="4682" ht="18">
      <c r="A4682" s="464"/>
    </row>
    <row r="4683" ht="18">
      <c r="A4683" s="464"/>
    </row>
    <row r="4684" ht="18">
      <c r="A4684" s="464"/>
    </row>
    <row r="4685" ht="18">
      <c r="A4685" s="464"/>
    </row>
    <row r="4686" ht="18">
      <c r="A4686" s="464"/>
    </row>
    <row r="4687" ht="18">
      <c r="A4687" s="464"/>
    </row>
    <row r="4688" ht="18">
      <c r="A4688" s="464"/>
    </row>
    <row r="4689" ht="18">
      <c r="A4689" s="464"/>
    </row>
    <row r="4690" ht="18">
      <c r="A4690" s="464"/>
    </row>
    <row r="4691" ht="18">
      <c r="A4691" s="464"/>
    </row>
    <row r="4692" ht="18">
      <c r="A4692" s="464"/>
    </row>
    <row r="4693" ht="18">
      <c r="A4693" s="464"/>
    </row>
    <row r="4694" ht="18">
      <c r="A4694" s="464"/>
    </row>
    <row r="4695" ht="18">
      <c r="A4695" s="464"/>
    </row>
    <row r="4696" ht="18">
      <c r="A4696" s="464"/>
    </row>
    <row r="4697" ht="18">
      <c r="A4697" s="464"/>
    </row>
    <row r="4698" ht="18">
      <c r="A4698" s="464"/>
    </row>
    <row r="4699" ht="18">
      <c r="A4699" s="464"/>
    </row>
    <row r="4700" ht="18">
      <c r="A4700" s="464"/>
    </row>
    <row r="4701" ht="18">
      <c r="A4701" s="464"/>
    </row>
    <row r="4702" ht="18">
      <c r="A4702" s="464"/>
    </row>
    <row r="4703" ht="18">
      <c r="A4703" s="464"/>
    </row>
    <row r="4704" ht="18">
      <c r="A4704" s="464"/>
    </row>
    <row r="4705" ht="18">
      <c r="A4705" s="464"/>
    </row>
    <row r="4706" ht="18">
      <c r="A4706" s="464"/>
    </row>
    <row r="4707" ht="18">
      <c r="A4707" s="464"/>
    </row>
    <row r="4708" ht="18">
      <c r="A4708" s="464"/>
    </row>
    <row r="4709" ht="18">
      <c r="A4709" s="464"/>
    </row>
    <row r="4710" ht="18">
      <c r="A4710" s="464"/>
    </row>
    <row r="4711" ht="18">
      <c r="A4711" s="464"/>
    </row>
    <row r="4712" ht="18">
      <c r="A4712" s="464"/>
    </row>
    <row r="4713" ht="18">
      <c r="A4713" s="464"/>
    </row>
    <row r="4714" ht="18">
      <c r="A4714" s="464"/>
    </row>
    <row r="4715" ht="18">
      <c r="A4715" s="464"/>
    </row>
    <row r="4716" ht="18">
      <c r="A4716" s="464"/>
    </row>
    <row r="4717" ht="18">
      <c r="A4717" s="464"/>
    </row>
    <row r="4718" ht="18">
      <c r="A4718" s="464"/>
    </row>
    <row r="4719" ht="18">
      <c r="A4719" s="464"/>
    </row>
    <row r="4720" ht="18">
      <c r="A4720" s="464"/>
    </row>
    <row r="4721" ht="18">
      <c r="A4721" s="464"/>
    </row>
    <row r="4722" ht="18">
      <c r="A4722" s="464"/>
    </row>
    <row r="4723" ht="18">
      <c r="A4723" s="464"/>
    </row>
    <row r="4724" ht="18">
      <c r="A4724" s="464"/>
    </row>
    <row r="4725" ht="18">
      <c r="A4725" s="464"/>
    </row>
    <row r="4726" ht="18">
      <c r="A4726" s="464"/>
    </row>
    <row r="4727" ht="18">
      <c r="A4727" s="464"/>
    </row>
    <row r="4728" ht="18">
      <c r="A4728" s="464"/>
    </row>
    <row r="4729" ht="18">
      <c r="A4729" s="464"/>
    </row>
    <row r="4730" ht="18">
      <c r="A4730" s="464"/>
    </row>
    <row r="4731" ht="18">
      <c r="A4731" s="464"/>
    </row>
    <row r="4732" ht="18">
      <c r="A4732" s="464"/>
    </row>
    <row r="4733" ht="18">
      <c r="A4733" s="464"/>
    </row>
    <row r="4734" ht="18">
      <c r="A4734" s="464"/>
    </row>
    <row r="4735" ht="18">
      <c r="A4735" s="464"/>
    </row>
    <row r="4736" ht="18">
      <c r="A4736" s="464"/>
    </row>
    <row r="4737" ht="18">
      <c r="A4737" s="464"/>
    </row>
    <row r="4738" ht="18">
      <c r="A4738" s="464"/>
    </row>
    <row r="4739" ht="18">
      <c r="A4739" s="464"/>
    </row>
    <row r="4740" ht="18">
      <c r="A4740" s="464"/>
    </row>
    <row r="4741" ht="18">
      <c r="A4741" s="464"/>
    </row>
    <row r="4742" ht="18">
      <c r="A4742" s="464"/>
    </row>
    <row r="4743" ht="18">
      <c r="A4743" s="464"/>
    </row>
    <row r="4744" ht="18">
      <c r="A4744" s="464"/>
    </row>
    <row r="4745" ht="18">
      <c r="A4745" s="464"/>
    </row>
    <row r="4746" ht="18">
      <c r="A4746" s="464"/>
    </row>
    <row r="4747" ht="18">
      <c r="A4747" s="464"/>
    </row>
    <row r="4748" ht="18">
      <c r="A4748" s="464"/>
    </row>
    <row r="4749" ht="18">
      <c r="A4749" s="464"/>
    </row>
    <row r="4750" ht="18">
      <c r="A4750" s="464"/>
    </row>
    <row r="4751" ht="18">
      <c r="A4751" s="464"/>
    </row>
    <row r="4752" ht="18">
      <c r="A4752" s="464"/>
    </row>
    <row r="4753" ht="18">
      <c r="A4753" s="464"/>
    </row>
    <row r="4754" ht="18">
      <c r="A4754" s="464"/>
    </row>
    <row r="4755" ht="18">
      <c r="A4755" s="464"/>
    </row>
    <row r="4756" ht="18">
      <c r="A4756" s="464"/>
    </row>
    <row r="4757" ht="18">
      <c r="A4757" s="464"/>
    </row>
    <row r="4758" ht="18">
      <c r="A4758" s="464"/>
    </row>
    <row r="4759" ht="18">
      <c r="A4759" s="464"/>
    </row>
    <row r="4760" ht="18">
      <c r="A4760" s="464"/>
    </row>
    <row r="4761" ht="18">
      <c r="A4761" s="464"/>
    </row>
    <row r="4762" ht="18">
      <c r="A4762" s="464"/>
    </row>
    <row r="4763" ht="18">
      <c r="A4763" s="464"/>
    </row>
    <row r="4764" ht="18">
      <c r="A4764" s="464"/>
    </row>
    <row r="4765" ht="18">
      <c r="A4765" s="464"/>
    </row>
    <row r="4766" ht="18">
      <c r="A4766" s="464"/>
    </row>
    <row r="4767" ht="18">
      <c r="A4767" s="464"/>
    </row>
    <row r="4768" ht="18">
      <c r="A4768" s="464"/>
    </row>
    <row r="4769" ht="18">
      <c r="A4769" s="464"/>
    </row>
    <row r="4770" ht="18">
      <c r="A4770" s="464"/>
    </row>
    <row r="4771" ht="18">
      <c r="A4771" s="464"/>
    </row>
    <row r="4772" ht="18">
      <c r="A4772" s="464"/>
    </row>
    <row r="4773" ht="18">
      <c r="A4773" s="464"/>
    </row>
    <row r="4774" ht="18">
      <c r="A4774" s="464"/>
    </row>
    <row r="4775" ht="18">
      <c r="A4775" s="464"/>
    </row>
    <row r="4776" ht="18">
      <c r="A4776" s="464"/>
    </row>
    <row r="4777" ht="18">
      <c r="A4777" s="464"/>
    </row>
    <row r="4778" ht="18">
      <c r="A4778" s="464"/>
    </row>
    <row r="4779" ht="18">
      <c r="A4779" s="464"/>
    </row>
    <row r="4780" ht="18">
      <c r="A4780" s="464"/>
    </row>
    <row r="4781" ht="18">
      <c r="A4781" s="464"/>
    </row>
    <row r="4782" ht="18">
      <c r="A4782" s="464"/>
    </row>
    <row r="4783" ht="18">
      <c r="A4783" s="464"/>
    </row>
    <row r="4784" ht="18">
      <c r="A4784" s="464"/>
    </row>
    <row r="4785" ht="18">
      <c r="A4785" s="464"/>
    </row>
    <row r="4786" ht="18">
      <c r="A4786" s="464"/>
    </row>
    <row r="4787" ht="18">
      <c r="A4787" s="464"/>
    </row>
    <row r="4788" ht="18">
      <c r="A4788" s="464"/>
    </row>
    <row r="4789" ht="18">
      <c r="A4789" s="464"/>
    </row>
    <row r="4790" ht="18">
      <c r="A4790" s="464"/>
    </row>
    <row r="4791" ht="18">
      <c r="A4791" s="464"/>
    </row>
    <row r="4792" ht="18">
      <c r="A4792" s="464"/>
    </row>
    <row r="4793" ht="18">
      <c r="A4793" s="464"/>
    </row>
    <row r="4794" ht="18">
      <c r="A4794" s="464"/>
    </row>
    <row r="4795" ht="18">
      <c r="A4795" s="464"/>
    </row>
    <row r="4796" ht="18">
      <c r="A4796" s="464"/>
    </row>
    <row r="4797" ht="18">
      <c r="A4797" s="464"/>
    </row>
    <row r="4798" ht="18">
      <c r="A4798" s="464"/>
    </row>
    <row r="4799" ht="18">
      <c r="A4799" s="464"/>
    </row>
    <row r="4800" ht="18">
      <c r="A4800" s="464"/>
    </row>
    <row r="4801" ht="18">
      <c r="A4801" s="464"/>
    </row>
    <row r="4802" ht="18">
      <c r="A4802" s="464"/>
    </row>
    <row r="4803" ht="18">
      <c r="A4803" s="464"/>
    </row>
    <row r="4804" ht="18">
      <c r="A4804" s="464"/>
    </row>
    <row r="4805" ht="18">
      <c r="A4805" s="464"/>
    </row>
    <row r="4806" ht="18">
      <c r="A4806" s="464"/>
    </row>
    <row r="4807" ht="18">
      <c r="A4807" s="464"/>
    </row>
    <row r="4808" ht="18">
      <c r="A4808" s="464"/>
    </row>
    <row r="4809" ht="18">
      <c r="A4809" s="464"/>
    </row>
    <row r="4810" ht="18">
      <c r="A4810" s="464"/>
    </row>
    <row r="4811" ht="18">
      <c r="A4811" s="464"/>
    </row>
    <row r="4812" ht="18">
      <c r="A4812" s="464"/>
    </row>
    <row r="4813" ht="18">
      <c r="A4813" s="464"/>
    </row>
    <row r="4814" ht="18">
      <c r="A4814" s="464"/>
    </row>
    <row r="4815" ht="18">
      <c r="A4815" s="464"/>
    </row>
    <row r="4816" ht="18">
      <c r="A4816" s="464"/>
    </row>
    <row r="4817" ht="18">
      <c r="A4817" s="464"/>
    </row>
    <row r="4818" ht="18">
      <c r="A4818" s="464"/>
    </row>
    <row r="4819" ht="18">
      <c r="A4819" s="464"/>
    </row>
    <row r="4820" ht="18">
      <c r="A4820" s="464"/>
    </row>
    <row r="4821" ht="18">
      <c r="A4821" s="464"/>
    </row>
    <row r="4822" ht="18">
      <c r="A4822" s="464"/>
    </row>
    <row r="4823" ht="18">
      <c r="A4823" s="464"/>
    </row>
    <row r="4824" ht="18">
      <c r="A4824" s="464"/>
    </row>
    <row r="4825" ht="18">
      <c r="A4825" s="464"/>
    </row>
    <row r="4826" ht="18">
      <c r="A4826" s="464"/>
    </row>
    <row r="4827" ht="18">
      <c r="A4827" s="464"/>
    </row>
    <row r="4828" ht="18">
      <c r="A4828" s="464"/>
    </row>
    <row r="4829" ht="18">
      <c r="A4829" s="464"/>
    </row>
    <row r="4830" ht="18">
      <c r="A4830" s="464"/>
    </row>
    <row r="4831" ht="18">
      <c r="A4831" s="464"/>
    </row>
    <row r="4832" ht="18">
      <c r="A4832" s="464"/>
    </row>
    <row r="4833" ht="18">
      <c r="A4833" s="464"/>
    </row>
    <row r="4834" ht="18">
      <c r="A4834" s="464"/>
    </row>
    <row r="4835" ht="18">
      <c r="A4835" s="464"/>
    </row>
    <row r="4836" ht="18">
      <c r="A4836" s="464"/>
    </row>
    <row r="4837" ht="18">
      <c r="A4837" s="464"/>
    </row>
    <row r="4838" ht="18">
      <c r="A4838" s="464"/>
    </row>
    <row r="4839" ht="18">
      <c r="A4839" s="464"/>
    </row>
    <row r="4840" ht="18">
      <c r="A4840" s="464"/>
    </row>
    <row r="4841" ht="18">
      <c r="A4841" s="464"/>
    </row>
    <row r="4842" ht="18">
      <c r="A4842" s="464"/>
    </row>
    <row r="4843" ht="18">
      <c r="A4843" s="464"/>
    </row>
    <row r="4844" ht="18">
      <c r="A4844" s="464"/>
    </row>
    <row r="4845" ht="18">
      <c r="A4845" s="464"/>
    </row>
    <row r="4846" ht="18">
      <c r="A4846" s="464"/>
    </row>
    <row r="4847" ht="18">
      <c r="A4847" s="464"/>
    </row>
    <row r="4848" ht="18">
      <c r="A4848" s="464"/>
    </row>
    <row r="4849" ht="18">
      <c r="A4849" s="464"/>
    </row>
    <row r="4850" ht="18">
      <c r="A4850" s="464"/>
    </row>
    <row r="4851" ht="18">
      <c r="A4851" s="464"/>
    </row>
    <row r="4852" ht="18">
      <c r="A4852" s="464"/>
    </row>
    <row r="4853" ht="18">
      <c r="A4853" s="464"/>
    </row>
    <row r="4854" ht="18">
      <c r="A4854" s="464"/>
    </row>
    <row r="4855" ht="18">
      <c r="A4855" s="464"/>
    </row>
    <row r="4856" ht="18">
      <c r="A4856" s="464"/>
    </row>
    <row r="4857" ht="18">
      <c r="A4857" s="464"/>
    </row>
    <row r="4858" ht="18">
      <c r="A4858" s="464"/>
    </row>
    <row r="4859" ht="18">
      <c r="A4859" s="464"/>
    </row>
    <row r="4860" ht="18">
      <c r="A4860" s="464"/>
    </row>
    <row r="4861" ht="18">
      <c r="A4861" s="464"/>
    </row>
    <row r="4862" ht="18">
      <c r="A4862" s="464"/>
    </row>
    <row r="4863" ht="18">
      <c r="A4863" s="464"/>
    </row>
    <row r="4864" ht="18">
      <c r="A4864" s="464"/>
    </row>
    <row r="4865" ht="18">
      <c r="A4865" s="464"/>
    </row>
    <row r="4866" ht="18">
      <c r="A4866" s="464"/>
    </row>
    <row r="4867" ht="18">
      <c r="A4867" s="464"/>
    </row>
    <row r="4868" ht="18">
      <c r="A4868" s="464"/>
    </row>
    <row r="4869" ht="18">
      <c r="A4869" s="464"/>
    </row>
    <row r="4870" ht="18">
      <c r="A4870" s="464"/>
    </row>
    <row r="4871" ht="18">
      <c r="A4871" s="464"/>
    </row>
    <row r="4872" ht="18">
      <c r="A4872" s="464"/>
    </row>
    <row r="4873" ht="18">
      <c r="A4873" s="464"/>
    </row>
    <row r="4874" ht="18">
      <c r="A4874" s="464"/>
    </row>
    <row r="4875" ht="18">
      <c r="A4875" s="464"/>
    </row>
    <row r="4876" ht="18">
      <c r="A4876" s="464"/>
    </row>
    <row r="4877" ht="18">
      <c r="A4877" s="464"/>
    </row>
    <row r="4878" ht="18">
      <c r="A4878" s="464"/>
    </row>
    <row r="4879" ht="18">
      <c r="A4879" s="464"/>
    </row>
    <row r="4880" ht="18">
      <c r="A4880" s="464"/>
    </row>
    <row r="4881" ht="18">
      <c r="A4881" s="464"/>
    </row>
    <row r="4882" ht="18">
      <c r="A4882" s="464"/>
    </row>
    <row r="4883" ht="18">
      <c r="A4883" s="464"/>
    </row>
    <row r="4884" ht="18">
      <c r="A4884" s="464"/>
    </row>
    <row r="4885" ht="18">
      <c r="A4885" s="464"/>
    </row>
    <row r="4886" ht="18">
      <c r="A4886" s="464"/>
    </row>
    <row r="4887" ht="18">
      <c r="A4887" s="464"/>
    </row>
    <row r="4888" ht="18">
      <c r="A4888" s="464"/>
    </row>
    <row r="4889" ht="18">
      <c r="A4889" s="464"/>
    </row>
    <row r="4890" ht="18">
      <c r="A4890" s="464"/>
    </row>
    <row r="4891" ht="18">
      <c r="A4891" s="464"/>
    </row>
    <row r="4892" ht="18">
      <c r="A4892" s="464"/>
    </row>
    <row r="4893" ht="18">
      <c r="A4893" s="464"/>
    </row>
    <row r="4894" ht="18">
      <c r="A4894" s="464"/>
    </row>
    <row r="4895" ht="18">
      <c r="A4895" s="464"/>
    </row>
    <row r="4896" ht="18">
      <c r="A4896" s="464"/>
    </row>
    <row r="4897" ht="18">
      <c r="A4897" s="464"/>
    </row>
    <row r="4898" ht="18">
      <c r="A4898" s="464"/>
    </row>
    <row r="4899" ht="18">
      <c r="A4899" s="464"/>
    </row>
    <row r="4900" ht="18">
      <c r="A4900" s="464"/>
    </row>
    <row r="4901" ht="18">
      <c r="A4901" s="464"/>
    </row>
    <row r="4902" ht="18">
      <c r="A4902" s="464"/>
    </row>
    <row r="4903" ht="18">
      <c r="A4903" s="464"/>
    </row>
    <row r="4904" ht="18">
      <c r="A4904" s="464"/>
    </row>
    <row r="4905" ht="18">
      <c r="A4905" s="464"/>
    </row>
    <row r="4906" ht="18">
      <c r="A4906" s="464"/>
    </row>
    <row r="4907" ht="18">
      <c r="A4907" s="464"/>
    </row>
    <row r="4908" ht="18">
      <c r="A4908" s="464"/>
    </row>
    <row r="4909" ht="18">
      <c r="A4909" s="464"/>
    </row>
    <row r="4910" ht="18">
      <c r="A4910" s="464"/>
    </row>
    <row r="4911" ht="18">
      <c r="A4911" s="464"/>
    </row>
    <row r="4912" ht="18">
      <c r="A4912" s="464"/>
    </row>
    <row r="4913" ht="18">
      <c r="A4913" s="464"/>
    </row>
    <row r="4914" ht="18">
      <c r="A4914" s="464"/>
    </row>
    <row r="4915" ht="18">
      <c r="A4915" s="464"/>
    </row>
    <row r="4916" ht="18">
      <c r="A4916" s="464"/>
    </row>
    <row r="4917" ht="18">
      <c r="A4917" s="464"/>
    </row>
    <row r="4918" ht="18">
      <c r="A4918" s="464"/>
    </row>
    <row r="4919" ht="18">
      <c r="A4919" s="464"/>
    </row>
    <row r="4920" ht="18">
      <c r="A4920" s="464"/>
    </row>
    <row r="4921" ht="18">
      <c r="A4921" s="464"/>
    </row>
    <row r="4922" ht="18">
      <c r="A4922" s="464"/>
    </row>
    <row r="4923" ht="18">
      <c r="A4923" s="464"/>
    </row>
    <row r="4924" ht="18">
      <c r="A4924" s="464"/>
    </row>
    <row r="4925" ht="18">
      <c r="A4925" s="464"/>
    </row>
    <row r="4926" ht="18">
      <c r="A4926" s="464"/>
    </row>
    <row r="4927" ht="18">
      <c r="A4927" s="464"/>
    </row>
    <row r="4928" ht="18">
      <c r="A4928" s="464"/>
    </row>
    <row r="4929" ht="18">
      <c r="A4929" s="464"/>
    </row>
    <row r="4930" ht="18">
      <c r="A4930" s="464"/>
    </row>
    <row r="4931" ht="18">
      <c r="A4931" s="464"/>
    </row>
    <row r="4932" ht="18">
      <c r="A4932" s="464"/>
    </row>
    <row r="4933" ht="18">
      <c r="A4933" s="464"/>
    </row>
    <row r="4934" ht="18">
      <c r="A4934" s="464"/>
    </row>
    <row r="4935" ht="18">
      <c r="A4935" s="464"/>
    </row>
    <row r="4936" ht="18">
      <c r="A4936" s="464"/>
    </row>
    <row r="4937" ht="18">
      <c r="A4937" s="464"/>
    </row>
    <row r="4938" ht="18">
      <c r="A4938" s="464"/>
    </row>
    <row r="4939" ht="18">
      <c r="A4939" s="464"/>
    </row>
    <row r="4940" ht="18">
      <c r="A4940" s="464"/>
    </row>
    <row r="4941" ht="18">
      <c r="A4941" s="464"/>
    </row>
    <row r="4942" ht="18">
      <c r="A4942" s="464"/>
    </row>
    <row r="4943" ht="18">
      <c r="A4943" s="464"/>
    </row>
    <row r="4944" ht="18">
      <c r="A4944" s="464"/>
    </row>
    <row r="4945" ht="18">
      <c r="A4945" s="464"/>
    </row>
    <row r="4946" ht="18">
      <c r="A4946" s="464"/>
    </row>
    <row r="4947" ht="18">
      <c r="A4947" s="464"/>
    </row>
    <row r="4948" ht="18">
      <c r="A4948" s="464"/>
    </row>
    <row r="4949" ht="18">
      <c r="A4949" s="464"/>
    </row>
    <row r="4950" ht="18">
      <c r="A4950" s="464"/>
    </row>
    <row r="4951" ht="18">
      <c r="A4951" s="464"/>
    </row>
    <row r="4952" ht="18">
      <c r="A4952" s="464"/>
    </row>
    <row r="4953" ht="18">
      <c r="A4953" s="464"/>
    </row>
    <row r="4954" ht="18">
      <c r="A4954" s="464"/>
    </row>
    <row r="4955" ht="18">
      <c r="A4955" s="464"/>
    </row>
    <row r="4956" ht="18">
      <c r="A4956" s="464"/>
    </row>
    <row r="4957" ht="18">
      <c r="A4957" s="464"/>
    </row>
    <row r="4958" ht="18">
      <c r="A4958" s="464"/>
    </row>
    <row r="4959" ht="18">
      <c r="A4959" s="464"/>
    </row>
    <row r="4960" ht="18">
      <c r="A4960" s="464"/>
    </row>
    <row r="4961" ht="18">
      <c r="A4961" s="464"/>
    </row>
    <row r="4962" ht="18">
      <c r="A4962" s="464"/>
    </row>
    <row r="4963" ht="18">
      <c r="A4963" s="464"/>
    </row>
    <row r="4964" ht="18">
      <c r="A4964" s="464"/>
    </row>
    <row r="4965" ht="18">
      <c r="A4965" s="464"/>
    </row>
    <row r="4966" ht="18">
      <c r="A4966" s="464"/>
    </row>
    <row r="4967" ht="18">
      <c r="A4967" s="464"/>
    </row>
    <row r="4968" ht="18">
      <c r="A4968" s="464"/>
    </row>
    <row r="4969" ht="18">
      <c r="A4969" s="464"/>
    </row>
    <row r="4970" ht="18">
      <c r="A4970" s="464"/>
    </row>
    <row r="4971" ht="18">
      <c r="A4971" s="464"/>
    </row>
    <row r="4972" ht="18">
      <c r="A4972" s="464"/>
    </row>
    <row r="4973" ht="18">
      <c r="A4973" s="464"/>
    </row>
    <row r="4974" ht="18">
      <c r="A4974" s="464"/>
    </row>
    <row r="4975" ht="18">
      <c r="A4975" s="464"/>
    </row>
    <row r="4976" ht="18">
      <c r="A4976" s="464"/>
    </row>
    <row r="4977" ht="18">
      <c r="A4977" s="464"/>
    </row>
    <row r="4978" ht="18">
      <c r="A4978" s="464"/>
    </row>
    <row r="4979" ht="18">
      <c r="A4979" s="464"/>
    </row>
    <row r="4980" ht="18">
      <c r="A4980" s="464"/>
    </row>
    <row r="4981" ht="18">
      <c r="A4981" s="464"/>
    </row>
    <row r="4982" ht="18">
      <c r="A4982" s="464"/>
    </row>
    <row r="4983" ht="18">
      <c r="A4983" s="464"/>
    </row>
    <row r="4984" ht="18">
      <c r="A4984" s="464"/>
    </row>
    <row r="4985" ht="18">
      <c r="A4985" s="464"/>
    </row>
    <row r="4986" ht="18">
      <c r="A4986" s="464"/>
    </row>
    <row r="4987" ht="18">
      <c r="A4987" s="464"/>
    </row>
    <row r="4988" ht="18">
      <c r="A4988" s="464"/>
    </row>
    <row r="4989" ht="18">
      <c r="A4989" s="464"/>
    </row>
    <row r="4990" ht="18">
      <c r="A4990" s="464"/>
    </row>
    <row r="4991" ht="18">
      <c r="A4991" s="464"/>
    </row>
    <row r="4992" ht="18">
      <c r="A4992" s="464"/>
    </row>
    <row r="4993" ht="18">
      <c r="A4993" s="464"/>
    </row>
    <row r="4994" ht="18">
      <c r="A4994" s="464"/>
    </row>
    <row r="4995" ht="18">
      <c r="A4995" s="464"/>
    </row>
    <row r="4996" ht="18">
      <c r="A4996" s="464"/>
    </row>
    <row r="4997" ht="18">
      <c r="A4997" s="464"/>
    </row>
    <row r="4998" ht="18">
      <c r="A4998" s="464"/>
    </row>
    <row r="4999" ht="18">
      <c r="A4999" s="464"/>
    </row>
    <row r="5000" ht="18">
      <c r="A5000" s="464"/>
    </row>
    <row r="5001" ht="18">
      <c r="A5001" s="464"/>
    </row>
    <row r="5002" ht="18">
      <c r="A5002" s="464"/>
    </row>
    <row r="5003" ht="18">
      <c r="A5003" s="464"/>
    </row>
    <row r="5004" ht="18">
      <c r="A5004" s="464"/>
    </row>
    <row r="5005" ht="18">
      <c r="A5005" s="464"/>
    </row>
    <row r="5006" ht="18">
      <c r="A5006" s="464"/>
    </row>
    <row r="5007" ht="18">
      <c r="A5007" s="464"/>
    </row>
    <row r="5008" ht="18">
      <c r="A5008" s="464"/>
    </row>
    <row r="5009" ht="18">
      <c r="A5009" s="464"/>
    </row>
    <row r="5010" ht="18">
      <c r="A5010" s="464"/>
    </row>
    <row r="5011" ht="18">
      <c r="A5011" s="464"/>
    </row>
    <row r="5012" ht="18">
      <c r="A5012" s="464"/>
    </row>
    <row r="5013" ht="18">
      <c r="A5013" s="464"/>
    </row>
    <row r="5014" ht="18">
      <c r="A5014" s="464"/>
    </row>
    <row r="5015" ht="18">
      <c r="A5015" s="464"/>
    </row>
    <row r="5016" ht="18">
      <c r="A5016" s="464"/>
    </row>
    <row r="5017" ht="18">
      <c r="A5017" s="464"/>
    </row>
    <row r="5018" ht="18">
      <c r="A5018" s="464"/>
    </row>
    <row r="5019" ht="18">
      <c r="A5019" s="464"/>
    </row>
    <row r="5020" ht="18">
      <c r="A5020" s="464"/>
    </row>
    <row r="5021" ht="18">
      <c r="A5021" s="464"/>
    </row>
    <row r="5022" ht="18">
      <c r="A5022" s="464"/>
    </row>
    <row r="5023" ht="18">
      <c r="A5023" s="464"/>
    </row>
    <row r="5024" ht="18">
      <c r="A5024" s="464"/>
    </row>
    <row r="5025" ht="18">
      <c r="A5025" s="464"/>
    </row>
    <row r="5026" ht="18">
      <c r="A5026" s="464"/>
    </row>
    <row r="5027" ht="18">
      <c r="A5027" s="464"/>
    </row>
    <row r="5028" ht="18">
      <c r="A5028" s="464"/>
    </row>
    <row r="5029" ht="18">
      <c r="A5029" s="464"/>
    </row>
    <row r="5030" ht="18">
      <c r="A5030" s="464"/>
    </row>
    <row r="5031" ht="18">
      <c r="A5031" s="464"/>
    </row>
    <row r="5032" ht="18">
      <c r="A5032" s="464"/>
    </row>
    <row r="5033" ht="18">
      <c r="A5033" s="464"/>
    </row>
    <row r="5034" ht="18">
      <c r="A5034" s="464"/>
    </row>
    <row r="5035" ht="18">
      <c r="A5035" s="464"/>
    </row>
    <row r="5036" ht="18">
      <c r="A5036" s="464"/>
    </row>
    <row r="5037" ht="18">
      <c r="A5037" s="464"/>
    </row>
    <row r="5038" ht="18">
      <c r="A5038" s="464"/>
    </row>
    <row r="5039" ht="18">
      <c r="A5039" s="464"/>
    </row>
    <row r="5040" ht="18">
      <c r="A5040" s="464"/>
    </row>
    <row r="5041" ht="18">
      <c r="A5041" s="464"/>
    </row>
    <row r="5042" ht="18">
      <c r="A5042" s="464"/>
    </row>
    <row r="5043" ht="18">
      <c r="A5043" s="464"/>
    </row>
    <row r="5044" ht="18">
      <c r="A5044" s="464"/>
    </row>
    <row r="5045" ht="18">
      <c r="A5045" s="464"/>
    </row>
    <row r="5046" ht="18">
      <c r="A5046" s="464"/>
    </row>
    <row r="5047" ht="18">
      <c r="A5047" s="464"/>
    </row>
    <row r="5048" ht="18">
      <c r="A5048" s="464"/>
    </row>
    <row r="5049" ht="18">
      <c r="A5049" s="464"/>
    </row>
    <row r="5050" ht="18">
      <c r="A5050" s="464"/>
    </row>
    <row r="5051" ht="18">
      <c r="A5051" s="464"/>
    </row>
    <row r="5052" ht="18">
      <c r="A5052" s="464"/>
    </row>
    <row r="5053" ht="18">
      <c r="A5053" s="464"/>
    </row>
    <row r="5054" ht="18">
      <c r="A5054" s="464"/>
    </row>
    <row r="5055" ht="18">
      <c r="A5055" s="464"/>
    </row>
    <row r="5056" ht="18">
      <c r="A5056" s="464"/>
    </row>
    <row r="5057" ht="18">
      <c r="A5057" s="464"/>
    </row>
    <row r="5058" ht="18">
      <c r="A5058" s="464"/>
    </row>
    <row r="5059" ht="18">
      <c r="A5059" s="464"/>
    </row>
    <row r="5060" ht="18">
      <c r="A5060" s="464"/>
    </row>
    <row r="5061" ht="18">
      <c r="A5061" s="464"/>
    </row>
    <row r="5062" ht="18">
      <c r="A5062" s="464"/>
    </row>
    <row r="5063" ht="18">
      <c r="A5063" s="464"/>
    </row>
    <row r="5064" ht="18">
      <c r="A5064" s="464"/>
    </row>
    <row r="5065" ht="18">
      <c r="A5065" s="464"/>
    </row>
    <row r="5066" ht="18">
      <c r="A5066" s="464"/>
    </row>
    <row r="5067" ht="18">
      <c r="A5067" s="464"/>
    </row>
    <row r="5068" ht="18">
      <c r="A5068" s="464"/>
    </row>
    <row r="5069" ht="18">
      <c r="A5069" s="464"/>
    </row>
    <row r="5070" ht="18">
      <c r="A5070" s="464"/>
    </row>
    <row r="5071" ht="18">
      <c r="A5071" s="464"/>
    </row>
    <row r="5072" ht="18">
      <c r="A5072" s="464"/>
    </row>
    <row r="5073" ht="18">
      <c r="A5073" s="464"/>
    </row>
    <row r="5074" ht="18">
      <c r="A5074" s="464"/>
    </row>
    <row r="5075" ht="18">
      <c r="A5075" s="464"/>
    </row>
    <row r="5076" ht="18">
      <c r="A5076" s="464"/>
    </row>
    <row r="5077" ht="18">
      <c r="A5077" s="464"/>
    </row>
    <row r="5078" ht="18">
      <c r="A5078" s="464"/>
    </row>
    <row r="5079" ht="18">
      <c r="A5079" s="464"/>
    </row>
    <row r="5080" ht="18">
      <c r="A5080" s="464"/>
    </row>
    <row r="5081" ht="18">
      <c r="A5081" s="464"/>
    </row>
    <row r="5082" ht="18">
      <c r="A5082" s="464"/>
    </row>
    <row r="5083" ht="18">
      <c r="A5083" s="464"/>
    </row>
    <row r="5084" ht="18">
      <c r="A5084" s="464"/>
    </row>
    <row r="5085" ht="18">
      <c r="A5085" s="464"/>
    </row>
    <row r="5086" ht="18">
      <c r="A5086" s="464"/>
    </row>
    <row r="5087" ht="18">
      <c r="A5087" s="464"/>
    </row>
    <row r="5088" ht="18">
      <c r="A5088" s="464"/>
    </row>
    <row r="5089" ht="18">
      <c r="A5089" s="464"/>
    </row>
    <row r="5090" ht="18">
      <c r="A5090" s="464"/>
    </row>
    <row r="5091" ht="18">
      <c r="A5091" s="464"/>
    </row>
    <row r="5092" ht="18">
      <c r="A5092" s="464"/>
    </row>
    <row r="5093" ht="18">
      <c r="A5093" s="464"/>
    </row>
    <row r="5094" ht="18">
      <c r="A5094" s="464"/>
    </row>
    <row r="5095" ht="18">
      <c r="A5095" s="464"/>
    </row>
    <row r="5096" ht="18">
      <c r="A5096" s="464"/>
    </row>
    <row r="5097" ht="18">
      <c r="A5097" s="464"/>
    </row>
    <row r="5098" ht="18">
      <c r="A5098" s="464"/>
    </row>
    <row r="5099" ht="18">
      <c r="A5099" s="464"/>
    </row>
    <row r="5100" ht="18">
      <c r="A5100" s="464"/>
    </row>
    <row r="5101" ht="18">
      <c r="A5101" s="464"/>
    </row>
    <row r="5102" ht="18">
      <c r="A5102" s="464"/>
    </row>
    <row r="5103" ht="18">
      <c r="A5103" s="464"/>
    </row>
    <row r="5104" ht="18">
      <c r="A5104" s="464"/>
    </row>
    <row r="5105" ht="18">
      <c r="A5105" s="464"/>
    </row>
    <row r="5106" ht="18">
      <c r="A5106" s="464"/>
    </row>
    <row r="5107" ht="18">
      <c r="A5107" s="464"/>
    </row>
    <row r="5108" ht="18">
      <c r="A5108" s="464"/>
    </row>
    <row r="5109" ht="18">
      <c r="A5109" s="464"/>
    </row>
    <row r="5110" ht="18">
      <c r="A5110" s="464"/>
    </row>
    <row r="5111" ht="18">
      <c r="A5111" s="464"/>
    </row>
    <row r="5112" ht="18">
      <c r="A5112" s="464"/>
    </row>
    <row r="5113" ht="18">
      <c r="A5113" s="464"/>
    </row>
    <row r="5114" ht="18">
      <c r="A5114" s="464"/>
    </row>
    <row r="5115" ht="18">
      <c r="A5115" s="464"/>
    </row>
    <row r="5116" ht="18">
      <c r="A5116" s="464"/>
    </row>
    <row r="5117" ht="18">
      <c r="A5117" s="464"/>
    </row>
    <row r="5118" ht="18">
      <c r="A5118" s="464"/>
    </row>
    <row r="5119" ht="18">
      <c r="A5119" s="464"/>
    </row>
    <row r="5120" ht="18">
      <c r="A5120" s="464"/>
    </row>
    <row r="5121" ht="18">
      <c r="A5121" s="464"/>
    </row>
    <row r="5122" ht="18">
      <c r="A5122" s="464"/>
    </row>
    <row r="5123" ht="18">
      <c r="A5123" s="464"/>
    </row>
    <row r="5124" ht="18">
      <c r="A5124" s="464"/>
    </row>
    <row r="5125" ht="18">
      <c r="A5125" s="464"/>
    </row>
    <row r="5126" ht="18">
      <c r="A5126" s="464"/>
    </row>
    <row r="5127" ht="18">
      <c r="A5127" s="464"/>
    </row>
    <row r="5128" ht="18">
      <c r="A5128" s="464"/>
    </row>
    <row r="5129" ht="18">
      <c r="A5129" s="464"/>
    </row>
    <row r="5130" ht="18">
      <c r="A5130" s="464"/>
    </row>
    <row r="5131" ht="18">
      <c r="A5131" s="464"/>
    </row>
    <row r="5132" ht="18">
      <c r="A5132" s="464"/>
    </row>
    <row r="5133" ht="18">
      <c r="A5133" s="464"/>
    </row>
    <row r="5134" ht="18">
      <c r="A5134" s="464"/>
    </row>
    <row r="5135" ht="18">
      <c r="A5135" s="464"/>
    </row>
    <row r="5136" ht="18">
      <c r="A5136" s="464"/>
    </row>
    <row r="5137" ht="18">
      <c r="A5137" s="464"/>
    </row>
    <row r="5138" ht="18">
      <c r="A5138" s="464"/>
    </row>
    <row r="5139" ht="18">
      <c r="A5139" s="464"/>
    </row>
    <row r="5140" ht="18">
      <c r="A5140" s="464"/>
    </row>
    <row r="5141" ht="18">
      <c r="A5141" s="464"/>
    </row>
    <row r="5142" ht="18">
      <c r="A5142" s="464"/>
    </row>
    <row r="5143" ht="18">
      <c r="A5143" s="464"/>
    </row>
    <row r="5144" ht="18">
      <c r="A5144" s="464"/>
    </row>
    <row r="5145" ht="18">
      <c r="A5145" s="464"/>
    </row>
    <row r="5146" ht="18">
      <c r="A5146" s="464"/>
    </row>
    <row r="5147" ht="18">
      <c r="A5147" s="464"/>
    </row>
    <row r="5148" ht="18">
      <c r="A5148" s="464"/>
    </row>
    <row r="5149" ht="18">
      <c r="A5149" s="464"/>
    </row>
    <row r="5150" ht="18">
      <c r="A5150" s="464"/>
    </row>
    <row r="5151" ht="18">
      <c r="A5151" s="464"/>
    </row>
    <row r="5152" ht="18">
      <c r="A5152" s="464"/>
    </row>
    <row r="5153" ht="18">
      <c r="A5153" s="464"/>
    </row>
    <row r="5154" ht="18">
      <c r="A5154" s="464"/>
    </row>
    <row r="5155" ht="18">
      <c r="A5155" s="464"/>
    </row>
    <row r="5156" ht="18">
      <c r="A5156" s="464"/>
    </row>
    <row r="5157" ht="18">
      <c r="A5157" s="464"/>
    </row>
    <row r="5158" ht="18">
      <c r="A5158" s="464"/>
    </row>
    <row r="5159" ht="18">
      <c r="A5159" s="464"/>
    </row>
    <row r="5160" ht="18">
      <c r="A5160" s="464"/>
    </row>
    <row r="5161" ht="18">
      <c r="A5161" s="464"/>
    </row>
    <row r="5162" ht="18">
      <c r="A5162" s="464"/>
    </row>
    <row r="5163" ht="18">
      <c r="A5163" s="464"/>
    </row>
    <row r="5164" ht="18">
      <c r="A5164" s="464"/>
    </row>
    <row r="5165" ht="18">
      <c r="A5165" s="464"/>
    </row>
    <row r="5166" ht="18">
      <c r="A5166" s="464"/>
    </row>
    <row r="5167" ht="18">
      <c r="A5167" s="464"/>
    </row>
    <row r="5168" ht="18">
      <c r="A5168" s="464"/>
    </row>
    <row r="5169" ht="18">
      <c r="A5169" s="464"/>
    </row>
    <row r="5170" ht="18">
      <c r="A5170" s="464"/>
    </row>
    <row r="5171" ht="18">
      <c r="A5171" s="464"/>
    </row>
    <row r="5172" ht="18">
      <c r="A5172" s="464"/>
    </row>
    <row r="5173" ht="18">
      <c r="A5173" s="464"/>
    </row>
    <row r="5174" ht="18">
      <c r="A5174" s="464"/>
    </row>
    <row r="5175" ht="18">
      <c r="A5175" s="464"/>
    </row>
    <row r="5176" ht="18">
      <c r="A5176" s="464"/>
    </row>
    <row r="5177" ht="18">
      <c r="A5177" s="464"/>
    </row>
    <row r="5178" ht="18">
      <c r="A5178" s="464"/>
    </row>
    <row r="5179" ht="18">
      <c r="A5179" s="464"/>
    </row>
    <row r="5180" ht="18">
      <c r="A5180" s="464"/>
    </row>
    <row r="5181" ht="18">
      <c r="A5181" s="464"/>
    </row>
    <row r="5182" ht="18">
      <c r="A5182" s="464"/>
    </row>
    <row r="5183" ht="18">
      <c r="A5183" s="464"/>
    </row>
    <row r="5184" ht="18">
      <c r="A5184" s="464"/>
    </row>
    <row r="5185" ht="18">
      <c r="A5185" s="464"/>
    </row>
    <row r="5186" ht="18">
      <c r="A5186" s="464"/>
    </row>
    <row r="5187" ht="18">
      <c r="A5187" s="464"/>
    </row>
    <row r="5188" ht="18">
      <c r="A5188" s="464"/>
    </row>
    <row r="5189" ht="18">
      <c r="A5189" s="464"/>
    </row>
    <row r="5190" ht="18">
      <c r="A5190" s="464"/>
    </row>
    <row r="5191" ht="18">
      <c r="A5191" s="464"/>
    </row>
    <row r="5192" ht="18">
      <c r="A5192" s="464"/>
    </row>
    <row r="5193" ht="18">
      <c r="A5193" s="464"/>
    </row>
    <row r="5194" ht="18">
      <c r="A5194" s="464"/>
    </row>
    <row r="5195" ht="18">
      <c r="A5195" s="464"/>
    </row>
    <row r="5196" ht="18">
      <c r="A5196" s="464"/>
    </row>
    <row r="5197" ht="18">
      <c r="A5197" s="464"/>
    </row>
    <row r="5198" ht="18">
      <c r="A5198" s="464"/>
    </row>
    <row r="5199" ht="18">
      <c r="A5199" s="464"/>
    </row>
    <row r="5200" ht="18">
      <c r="A5200" s="464"/>
    </row>
    <row r="5201" ht="18">
      <c r="A5201" s="464"/>
    </row>
    <row r="5202" ht="18">
      <c r="A5202" s="464"/>
    </row>
    <row r="5203" ht="18">
      <c r="A5203" s="464"/>
    </row>
    <row r="5204" ht="18">
      <c r="A5204" s="464"/>
    </row>
    <row r="5205" ht="18">
      <c r="A5205" s="464"/>
    </row>
    <row r="5206" ht="18">
      <c r="A5206" s="464"/>
    </row>
    <row r="5207" ht="18">
      <c r="A5207" s="464"/>
    </row>
    <row r="5208" ht="18">
      <c r="A5208" s="464"/>
    </row>
    <row r="5209" ht="18">
      <c r="A5209" s="464"/>
    </row>
    <row r="5210" ht="18">
      <c r="A5210" s="464"/>
    </row>
    <row r="5211" ht="18">
      <c r="A5211" s="464"/>
    </row>
    <row r="5212" ht="18">
      <c r="A5212" s="464"/>
    </row>
    <row r="5213" ht="18">
      <c r="A5213" s="464"/>
    </row>
    <row r="5214" ht="18">
      <c r="A5214" s="464"/>
    </row>
    <row r="5215" ht="18">
      <c r="A5215" s="464"/>
    </row>
    <row r="5216" ht="18">
      <c r="A5216" s="464"/>
    </row>
    <row r="5217" ht="18">
      <c r="A5217" s="464"/>
    </row>
    <row r="5218" ht="18">
      <c r="A5218" s="464"/>
    </row>
    <row r="5219" ht="18">
      <c r="A5219" s="464"/>
    </row>
    <row r="5220" ht="18">
      <c r="A5220" s="464"/>
    </row>
    <row r="5221" ht="18">
      <c r="A5221" s="464"/>
    </row>
    <row r="5222" ht="18">
      <c r="A5222" s="464"/>
    </row>
    <row r="5223" ht="18">
      <c r="A5223" s="464"/>
    </row>
    <row r="5224" ht="18">
      <c r="A5224" s="464"/>
    </row>
    <row r="5225" ht="18">
      <c r="A5225" s="464"/>
    </row>
    <row r="5226" ht="18">
      <c r="A5226" s="464"/>
    </row>
    <row r="5227" ht="18">
      <c r="A5227" s="464"/>
    </row>
    <row r="5228" ht="18">
      <c r="A5228" s="464"/>
    </row>
    <row r="5229" ht="18">
      <c r="A5229" s="464"/>
    </row>
    <row r="5230" ht="18">
      <c r="A5230" s="464"/>
    </row>
    <row r="5231" ht="18">
      <c r="A5231" s="464"/>
    </row>
    <row r="5232" ht="18">
      <c r="A5232" s="464"/>
    </row>
    <row r="5233" ht="18">
      <c r="A5233" s="464"/>
    </row>
    <row r="5234" ht="18">
      <c r="A5234" s="464"/>
    </row>
    <row r="5235" ht="18">
      <c r="A5235" s="464"/>
    </row>
    <row r="5236" ht="18">
      <c r="A5236" s="464"/>
    </row>
    <row r="5237" ht="18">
      <c r="A5237" s="464"/>
    </row>
    <row r="5238" ht="18">
      <c r="A5238" s="464"/>
    </row>
    <row r="5239" ht="18">
      <c r="A5239" s="464"/>
    </row>
    <row r="5240" ht="18">
      <c r="A5240" s="464"/>
    </row>
    <row r="5241" ht="18">
      <c r="A5241" s="464"/>
    </row>
    <row r="5242" ht="18">
      <c r="A5242" s="464"/>
    </row>
    <row r="5243" ht="18">
      <c r="A5243" s="464"/>
    </row>
    <row r="5244" ht="18">
      <c r="A5244" s="464"/>
    </row>
    <row r="5245" ht="18">
      <c r="A5245" s="464"/>
    </row>
    <row r="5246" ht="18">
      <c r="A5246" s="464"/>
    </row>
    <row r="5247" ht="18">
      <c r="A5247" s="464"/>
    </row>
    <row r="5248" ht="18">
      <c r="A5248" s="464"/>
    </row>
    <row r="5249" ht="18">
      <c r="A5249" s="464"/>
    </row>
    <row r="5250" ht="18">
      <c r="A5250" s="464"/>
    </row>
    <row r="5251" ht="18">
      <c r="A5251" s="464"/>
    </row>
    <row r="5252" ht="18">
      <c r="A5252" s="464"/>
    </row>
    <row r="5253" ht="18">
      <c r="A5253" s="464"/>
    </row>
    <row r="5254" ht="18">
      <c r="A5254" s="464"/>
    </row>
    <row r="5255" ht="18">
      <c r="A5255" s="464"/>
    </row>
    <row r="5256" ht="18">
      <c r="A5256" s="464"/>
    </row>
    <row r="5257" ht="18">
      <c r="A5257" s="464"/>
    </row>
    <row r="5258" ht="18">
      <c r="A5258" s="464"/>
    </row>
    <row r="5259" ht="18">
      <c r="A5259" s="464"/>
    </row>
    <row r="5260" ht="18">
      <c r="A5260" s="464"/>
    </row>
    <row r="5261" ht="18">
      <c r="A5261" s="464"/>
    </row>
    <row r="5262" ht="18">
      <c r="A5262" s="464"/>
    </row>
    <row r="5263" ht="18">
      <c r="A5263" s="464"/>
    </row>
    <row r="5264" ht="18">
      <c r="A5264" s="464"/>
    </row>
    <row r="5265" ht="18">
      <c r="A5265" s="464"/>
    </row>
    <row r="5266" ht="18">
      <c r="A5266" s="464"/>
    </row>
    <row r="5267" ht="18">
      <c r="A5267" s="464"/>
    </row>
    <row r="5268" ht="18">
      <c r="A5268" s="464"/>
    </row>
    <row r="5269" ht="18">
      <c r="A5269" s="464"/>
    </row>
    <row r="5270" ht="18">
      <c r="A5270" s="464"/>
    </row>
    <row r="5271" ht="18">
      <c r="A5271" s="464"/>
    </row>
    <row r="5272" ht="18">
      <c r="A5272" s="464"/>
    </row>
    <row r="5273" ht="18">
      <c r="A5273" s="464"/>
    </row>
    <row r="5274" ht="18">
      <c r="A5274" s="464"/>
    </row>
    <row r="5275" ht="18">
      <c r="A5275" s="464"/>
    </row>
    <row r="5276" ht="18">
      <c r="A5276" s="464"/>
    </row>
    <row r="5277" ht="18">
      <c r="A5277" s="464"/>
    </row>
    <row r="5278" ht="18">
      <c r="A5278" s="464"/>
    </row>
    <row r="5279" ht="18">
      <c r="A5279" s="464"/>
    </row>
    <row r="5280" ht="18">
      <c r="A5280" s="464"/>
    </row>
    <row r="5281" ht="18">
      <c r="A5281" s="464"/>
    </row>
    <row r="5282" ht="18">
      <c r="A5282" s="464"/>
    </row>
    <row r="5283" ht="18">
      <c r="A5283" s="464"/>
    </row>
    <row r="5284" ht="18">
      <c r="A5284" s="464"/>
    </row>
    <row r="5285" ht="18">
      <c r="A5285" s="464"/>
    </row>
    <row r="5286" ht="18">
      <c r="A5286" s="464"/>
    </row>
    <row r="5287" ht="18">
      <c r="A5287" s="464"/>
    </row>
    <row r="5288" ht="18">
      <c r="A5288" s="464"/>
    </row>
    <row r="5289" ht="18">
      <c r="A5289" s="464"/>
    </row>
    <row r="5290" ht="18">
      <c r="A5290" s="464"/>
    </row>
    <row r="5291" ht="18">
      <c r="A5291" s="464"/>
    </row>
    <row r="5292" ht="18">
      <c r="A5292" s="464"/>
    </row>
    <row r="5293" ht="18">
      <c r="A5293" s="464"/>
    </row>
    <row r="5294" ht="18">
      <c r="A5294" s="464"/>
    </row>
    <row r="5295" ht="18">
      <c r="A5295" s="464"/>
    </row>
    <row r="5296" ht="18">
      <c r="A5296" s="464"/>
    </row>
    <row r="5297" ht="18">
      <c r="A5297" s="464"/>
    </row>
    <row r="5298" ht="18">
      <c r="A5298" s="464"/>
    </row>
    <row r="5299" ht="18">
      <c r="A5299" s="464"/>
    </row>
    <row r="5300" ht="18">
      <c r="A5300" s="464"/>
    </row>
    <row r="5301" ht="18">
      <c r="A5301" s="464"/>
    </row>
    <row r="5302" ht="18">
      <c r="A5302" s="464"/>
    </row>
    <row r="5303" ht="18">
      <c r="A5303" s="464"/>
    </row>
    <row r="5304" ht="18">
      <c r="A5304" s="464"/>
    </row>
    <row r="5305" ht="18">
      <c r="A5305" s="464"/>
    </row>
    <row r="5306" ht="18">
      <c r="A5306" s="464"/>
    </row>
    <row r="5307" ht="18">
      <c r="A5307" s="464"/>
    </row>
    <row r="5308" ht="18">
      <c r="A5308" s="464"/>
    </row>
    <row r="5309" ht="18">
      <c r="A5309" s="464"/>
    </row>
    <row r="5310" ht="18">
      <c r="A5310" s="464"/>
    </row>
    <row r="5311" ht="18">
      <c r="A5311" s="464"/>
    </row>
    <row r="5312" ht="18">
      <c r="A5312" s="464"/>
    </row>
    <row r="5313" ht="18">
      <c r="A5313" s="464"/>
    </row>
    <row r="5314" ht="18">
      <c r="A5314" s="464"/>
    </row>
    <row r="5315" ht="18">
      <c r="A5315" s="464"/>
    </row>
    <row r="5316" ht="18">
      <c r="A5316" s="464"/>
    </row>
    <row r="5317" ht="18">
      <c r="A5317" s="464"/>
    </row>
    <row r="5318" ht="18">
      <c r="A5318" s="464"/>
    </row>
    <row r="5319" ht="18">
      <c r="A5319" s="464"/>
    </row>
    <row r="5320" ht="18">
      <c r="A5320" s="464"/>
    </row>
    <row r="5321" ht="18">
      <c r="A5321" s="464"/>
    </row>
    <row r="5322" ht="18">
      <c r="A5322" s="464"/>
    </row>
    <row r="5323" ht="18">
      <c r="A5323" s="464"/>
    </row>
    <row r="5324" ht="18">
      <c r="A5324" s="464"/>
    </row>
    <row r="5325" ht="18">
      <c r="A5325" s="464"/>
    </row>
    <row r="5326" ht="18">
      <c r="A5326" s="464"/>
    </row>
    <row r="5327" ht="18">
      <c r="A5327" s="464"/>
    </row>
    <row r="5328" ht="18">
      <c r="A5328" s="464"/>
    </row>
    <row r="5329" ht="18">
      <c r="A5329" s="464"/>
    </row>
    <row r="5330" ht="18">
      <c r="A5330" s="464"/>
    </row>
    <row r="5331" ht="18">
      <c r="A5331" s="464"/>
    </row>
    <row r="5332" ht="18">
      <c r="A5332" s="464"/>
    </row>
    <row r="5333" ht="18">
      <c r="A5333" s="464"/>
    </row>
    <row r="5334" ht="18">
      <c r="A5334" s="464"/>
    </row>
    <row r="5335" ht="18">
      <c r="A5335" s="464"/>
    </row>
    <row r="5336" ht="18">
      <c r="A5336" s="464"/>
    </row>
    <row r="5337" ht="18">
      <c r="A5337" s="464"/>
    </row>
    <row r="5338" ht="18">
      <c r="A5338" s="464"/>
    </row>
    <row r="5339" ht="18">
      <c r="A5339" s="464"/>
    </row>
    <row r="5340" ht="18">
      <c r="A5340" s="464"/>
    </row>
    <row r="5341" ht="18">
      <c r="A5341" s="464"/>
    </row>
    <row r="5342" ht="18">
      <c r="A5342" s="464"/>
    </row>
    <row r="5343" ht="18">
      <c r="A5343" s="464"/>
    </row>
    <row r="5344" ht="18">
      <c r="A5344" s="464"/>
    </row>
    <row r="5345" ht="18">
      <c r="A5345" s="464"/>
    </row>
    <row r="5346" ht="18">
      <c r="A5346" s="464"/>
    </row>
    <row r="5347" ht="18">
      <c r="A5347" s="464"/>
    </row>
    <row r="5348" ht="18">
      <c r="A5348" s="464"/>
    </row>
    <row r="5349" ht="18">
      <c r="A5349" s="464"/>
    </row>
    <row r="5350" ht="18">
      <c r="A5350" s="464"/>
    </row>
    <row r="5351" ht="18">
      <c r="A5351" s="464"/>
    </row>
    <row r="5352" ht="18">
      <c r="A5352" s="464"/>
    </row>
    <row r="5353" ht="18">
      <c r="A5353" s="464"/>
    </row>
    <row r="5354" ht="18">
      <c r="A5354" s="464"/>
    </row>
    <row r="5355" ht="18">
      <c r="A5355" s="464"/>
    </row>
    <row r="5356" ht="18">
      <c r="A5356" s="464"/>
    </row>
    <row r="5357" ht="18">
      <c r="A5357" s="464"/>
    </row>
    <row r="5358" ht="18">
      <c r="A5358" s="464"/>
    </row>
    <row r="5359" ht="18">
      <c r="A5359" s="464"/>
    </row>
    <row r="5360" ht="18">
      <c r="A5360" s="464"/>
    </row>
    <row r="5361" ht="18">
      <c r="A5361" s="464"/>
    </row>
    <row r="5362" ht="18">
      <c r="A5362" s="464"/>
    </row>
    <row r="5363" ht="18">
      <c r="A5363" s="464"/>
    </row>
    <row r="5364" ht="18">
      <c r="A5364" s="464"/>
    </row>
    <row r="5365" ht="18">
      <c r="A5365" s="464"/>
    </row>
    <row r="5366" ht="18">
      <c r="A5366" s="464"/>
    </row>
    <row r="5367" ht="18">
      <c r="A5367" s="464"/>
    </row>
    <row r="5368" ht="18">
      <c r="A5368" s="464"/>
    </row>
    <row r="5369" ht="18">
      <c r="A5369" s="464"/>
    </row>
    <row r="5370" ht="18">
      <c r="A5370" s="464"/>
    </row>
    <row r="5371" ht="18">
      <c r="A5371" s="464"/>
    </row>
    <row r="5372" ht="18">
      <c r="A5372" s="464"/>
    </row>
    <row r="5373" ht="18">
      <c r="A5373" s="464"/>
    </row>
    <row r="5374" ht="18">
      <c r="A5374" s="464"/>
    </row>
    <row r="5375" ht="18">
      <c r="A5375" s="464"/>
    </row>
    <row r="5376" ht="18">
      <c r="A5376" s="464"/>
    </row>
    <row r="5377" ht="18">
      <c r="A5377" s="464"/>
    </row>
    <row r="5378" ht="18">
      <c r="A5378" s="464"/>
    </row>
    <row r="5379" ht="18">
      <c r="A5379" s="464"/>
    </row>
    <row r="5380" ht="18">
      <c r="A5380" s="464"/>
    </row>
    <row r="5381" ht="18">
      <c r="A5381" s="464"/>
    </row>
    <row r="5382" ht="18">
      <c r="A5382" s="464"/>
    </row>
    <row r="5383" ht="18">
      <c r="A5383" s="464"/>
    </row>
    <row r="5384" ht="18">
      <c r="A5384" s="464"/>
    </row>
    <row r="5385" ht="18">
      <c r="A5385" s="464"/>
    </row>
    <row r="5386" ht="18">
      <c r="A5386" s="464"/>
    </row>
    <row r="5387" ht="18">
      <c r="A5387" s="464"/>
    </row>
    <row r="5388" ht="18">
      <c r="A5388" s="464"/>
    </row>
    <row r="5389" ht="18">
      <c r="A5389" s="464"/>
    </row>
    <row r="5390" ht="18">
      <c r="A5390" s="464"/>
    </row>
    <row r="5391" ht="18">
      <c r="A5391" s="464"/>
    </row>
    <row r="5392" ht="18">
      <c r="A5392" s="464"/>
    </row>
    <row r="5393" ht="18">
      <c r="A5393" s="464"/>
    </row>
    <row r="5394" ht="18">
      <c r="A5394" s="464"/>
    </row>
    <row r="5395" ht="18">
      <c r="A5395" s="464"/>
    </row>
    <row r="5396" ht="18">
      <c r="A5396" s="464"/>
    </row>
    <row r="5397" ht="18">
      <c r="A5397" s="464"/>
    </row>
    <row r="5398" ht="18">
      <c r="A5398" s="464"/>
    </row>
    <row r="5399" ht="18">
      <c r="A5399" s="464"/>
    </row>
    <row r="5400" ht="18">
      <c r="A5400" s="464"/>
    </row>
    <row r="5401" ht="18">
      <c r="A5401" s="464"/>
    </row>
    <row r="5402" ht="18">
      <c r="A5402" s="464"/>
    </row>
    <row r="5403" ht="18">
      <c r="A5403" s="464"/>
    </row>
    <row r="5404" ht="18">
      <c r="A5404" s="464"/>
    </row>
    <row r="5405" ht="18">
      <c r="A5405" s="464"/>
    </row>
    <row r="5406" ht="18">
      <c r="A5406" s="464"/>
    </row>
    <row r="5407" ht="18">
      <c r="A5407" s="464"/>
    </row>
    <row r="5408" ht="18">
      <c r="A5408" s="464"/>
    </row>
    <row r="5409" ht="18">
      <c r="A5409" s="464"/>
    </row>
    <row r="5410" ht="18">
      <c r="A5410" s="464"/>
    </row>
    <row r="5411" ht="18">
      <c r="A5411" s="464"/>
    </row>
    <row r="5412" ht="18">
      <c r="A5412" s="464"/>
    </row>
    <row r="5413" ht="18">
      <c r="A5413" s="464"/>
    </row>
    <row r="5414" ht="18">
      <c r="A5414" s="464"/>
    </row>
    <row r="5415" ht="18">
      <c r="A5415" s="464"/>
    </row>
    <row r="5416" ht="18">
      <c r="A5416" s="464"/>
    </row>
    <row r="5417" ht="18">
      <c r="A5417" s="464"/>
    </row>
    <row r="5418" ht="18">
      <c r="A5418" s="464"/>
    </row>
    <row r="5419" ht="18">
      <c r="A5419" s="464"/>
    </row>
    <row r="5420" ht="18">
      <c r="A5420" s="464"/>
    </row>
    <row r="5421" ht="18">
      <c r="A5421" s="464"/>
    </row>
    <row r="5422" ht="18">
      <c r="A5422" s="464"/>
    </row>
    <row r="5423" ht="18">
      <c r="A5423" s="464"/>
    </row>
    <row r="5424" ht="18">
      <c r="A5424" s="464"/>
    </row>
    <row r="5425" ht="18">
      <c r="A5425" s="464"/>
    </row>
    <row r="5426" ht="18">
      <c r="A5426" s="464"/>
    </row>
    <row r="5427" ht="18">
      <c r="A5427" s="464"/>
    </row>
    <row r="5428" ht="18">
      <c r="A5428" s="464"/>
    </row>
    <row r="5429" ht="18">
      <c r="A5429" s="464"/>
    </row>
    <row r="5430" ht="18">
      <c r="A5430" s="464"/>
    </row>
    <row r="5431" ht="18">
      <c r="A5431" s="464"/>
    </row>
    <row r="5432" ht="18">
      <c r="A5432" s="464"/>
    </row>
    <row r="5433" ht="18">
      <c r="A5433" s="464"/>
    </row>
    <row r="5434" ht="18">
      <c r="A5434" s="464"/>
    </row>
    <row r="5435" ht="18">
      <c r="A5435" s="464"/>
    </row>
    <row r="5436" ht="18">
      <c r="A5436" s="464"/>
    </row>
    <row r="5437" ht="18">
      <c r="A5437" s="464"/>
    </row>
    <row r="5438" ht="18">
      <c r="A5438" s="464"/>
    </row>
    <row r="5439" ht="18">
      <c r="A5439" s="464"/>
    </row>
    <row r="5440" ht="18">
      <c r="A5440" s="464"/>
    </row>
    <row r="5441" ht="18">
      <c r="A5441" s="464"/>
    </row>
    <row r="5442" ht="18">
      <c r="A5442" s="464"/>
    </row>
    <row r="5443" ht="18">
      <c r="A5443" s="464"/>
    </row>
    <row r="5444" ht="18">
      <c r="A5444" s="464"/>
    </row>
    <row r="5445" ht="18">
      <c r="A5445" s="464"/>
    </row>
    <row r="5446" ht="18">
      <c r="A5446" s="464"/>
    </row>
    <row r="5447" ht="18">
      <c r="A5447" s="464"/>
    </row>
    <row r="5448" ht="18">
      <c r="A5448" s="464"/>
    </row>
    <row r="5449" ht="18">
      <c r="A5449" s="464"/>
    </row>
    <row r="5450" ht="18">
      <c r="A5450" s="464"/>
    </row>
    <row r="5451" ht="18">
      <c r="A5451" s="464"/>
    </row>
    <row r="5452" ht="18">
      <c r="A5452" s="464"/>
    </row>
    <row r="5453" ht="18">
      <c r="A5453" s="464"/>
    </row>
    <row r="5454" ht="18">
      <c r="A5454" s="464"/>
    </row>
    <row r="5455" ht="18">
      <c r="A5455" s="464"/>
    </row>
    <row r="5456" ht="18">
      <c r="A5456" s="464"/>
    </row>
    <row r="5457" ht="18">
      <c r="A5457" s="464"/>
    </row>
    <row r="5458" ht="18">
      <c r="A5458" s="464"/>
    </row>
    <row r="5459" ht="18">
      <c r="A5459" s="464"/>
    </row>
    <row r="5460" ht="18">
      <c r="A5460" s="464"/>
    </row>
    <row r="5461" ht="18">
      <c r="A5461" s="464"/>
    </row>
    <row r="5462" ht="18">
      <c r="A5462" s="464"/>
    </row>
    <row r="5463" ht="18">
      <c r="A5463" s="464"/>
    </row>
    <row r="5464" ht="18">
      <c r="A5464" s="464"/>
    </row>
    <row r="5465" ht="18">
      <c r="A5465" s="464"/>
    </row>
    <row r="5466" ht="18">
      <c r="A5466" s="464"/>
    </row>
    <row r="5467" ht="18">
      <c r="A5467" s="464"/>
    </row>
    <row r="5468" ht="18">
      <c r="A5468" s="464"/>
    </row>
    <row r="5469" ht="18">
      <c r="A5469" s="464"/>
    </row>
    <row r="5470" ht="18">
      <c r="A5470" s="464"/>
    </row>
    <row r="5471" ht="18">
      <c r="A5471" s="464"/>
    </row>
    <row r="5472" ht="18">
      <c r="A5472" s="464"/>
    </row>
    <row r="5473" ht="18">
      <c r="A5473" s="464"/>
    </row>
    <row r="5474" ht="18">
      <c r="A5474" s="464"/>
    </row>
    <row r="5475" ht="18">
      <c r="A5475" s="464"/>
    </row>
    <row r="5476" ht="18">
      <c r="A5476" s="464"/>
    </row>
    <row r="5477" ht="18">
      <c r="A5477" s="464"/>
    </row>
    <row r="5478" ht="18">
      <c r="A5478" s="464"/>
    </row>
    <row r="5479" ht="18">
      <c r="A5479" s="464"/>
    </row>
    <row r="5480" ht="18">
      <c r="A5480" s="464"/>
    </row>
    <row r="5481" ht="18">
      <c r="A5481" s="464"/>
    </row>
    <row r="5482" ht="18">
      <c r="A5482" s="464"/>
    </row>
    <row r="5483" ht="18">
      <c r="A5483" s="464"/>
    </row>
    <row r="5484" ht="18">
      <c r="A5484" s="464"/>
    </row>
    <row r="5485" ht="18">
      <c r="A5485" s="464"/>
    </row>
    <row r="5486" ht="18">
      <c r="A5486" s="464"/>
    </row>
    <row r="5487" ht="18">
      <c r="A5487" s="464"/>
    </row>
    <row r="5488" ht="18">
      <c r="A5488" s="464"/>
    </row>
    <row r="5489" ht="18">
      <c r="A5489" s="464"/>
    </row>
    <row r="5490" ht="18">
      <c r="A5490" s="464"/>
    </row>
    <row r="5491" ht="18">
      <c r="A5491" s="464"/>
    </row>
    <row r="5492" ht="18">
      <c r="A5492" s="464"/>
    </row>
    <row r="5493" ht="18">
      <c r="A5493" s="464"/>
    </row>
    <row r="5494" ht="18">
      <c r="A5494" s="464"/>
    </row>
    <row r="5495" ht="18">
      <c r="A5495" s="464"/>
    </row>
    <row r="5496" ht="18">
      <c r="A5496" s="464"/>
    </row>
    <row r="5497" ht="18">
      <c r="A5497" s="464"/>
    </row>
    <row r="5498" ht="18">
      <c r="A5498" s="464"/>
    </row>
    <row r="5499" ht="18">
      <c r="A5499" s="464"/>
    </row>
    <row r="5500" ht="18">
      <c r="A5500" s="464"/>
    </row>
    <row r="5501" ht="18">
      <c r="A5501" s="464"/>
    </row>
    <row r="5502" ht="18">
      <c r="A5502" s="464"/>
    </row>
    <row r="5503" ht="18">
      <c r="A5503" s="464"/>
    </row>
    <row r="5504" ht="18">
      <c r="A5504" s="464"/>
    </row>
    <row r="5505" ht="18">
      <c r="A5505" s="464"/>
    </row>
    <row r="5506" ht="18">
      <c r="A5506" s="464"/>
    </row>
    <row r="5507" ht="18">
      <c r="A5507" s="464"/>
    </row>
    <row r="5508" ht="18">
      <c r="A5508" s="464"/>
    </row>
    <row r="5509" ht="18">
      <c r="A5509" s="464"/>
    </row>
    <row r="5510" ht="18">
      <c r="A5510" s="464"/>
    </row>
    <row r="5511" ht="18">
      <c r="A5511" s="464"/>
    </row>
    <row r="5512" ht="18">
      <c r="A5512" s="464"/>
    </row>
    <row r="5513" ht="18">
      <c r="A5513" s="464"/>
    </row>
    <row r="5514" ht="18">
      <c r="A5514" s="464"/>
    </row>
    <row r="5515" ht="18">
      <c r="A5515" s="464"/>
    </row>
    <row r="5516" ht="18">
      <c r="A5516" s="464"/>
    </row>
    <row r="5517" ht="18">
      <c r="A5517" s="464"/>
    </row>
    <row r="5518" ht="18">
      <c r="A5518" s="464"/>
    </row>
    <row r="5519" ht="18">
      <c r="A5519" s="464"/>
    </row>
    <row r="5520" ht="18">
      <c r="A5520" s="464"/>
    </row>
    <row r="5521" ht="18">
      <c r="A5521" s="464"/>
    </row>
    <row r="5522" ht="18">
      <c r="A5522" s="464"/>
    </row>
    <row r="5523" ht="18">
      <c r="A5523" s="464"/>
    </row>
    <row r="5524" ht="18">
      <c r="A5524" s="464"/>
    </row>
    <row r="5525" ht="18">
      <c r="A5525" s="464"/>
    </row>
    <row r="5526" ht="18">
      <c r="A5526" s="464"/>
    </row>
    <row r="5527" ht="18">
      <c r="A5527" s="464"/>
    </row>
    <row r="5528" ht="18">
      <c r="A5528" s="464"/>
    </row>
    <row r="5529" ht="18">
      <c r="A5529" s="464"/>
    </row>
    <row r="5530" ht="18">
      <c r="A5530" s="464"/>
    </row>
    <row r="5531" ht="18">
      <c r="A5531" s="464"/>
    </row>
    <row r="5532" ht="18">
      <c r="A5532" s="464"/>
    </row>
    <row r="5533" ht="18">
      <c r="A5533" s="464"/>
    </row>
    <row r="5534" ht="18">
      <c r="A5534" s="464"/>
    </row>
    <row r="5535" ht="18">
      <c r="A5535" s="464"/>
    </row>
    <row r="5536" ht="18">
      <c r="A5536" s="464"/>
    </row>
    <row r="5537" ht="18">
      <c r="A5537" s="464"/>
    </row>
    <row r="5538" ht="18">
      <c r="A5538" s="464"/>
    </row>
    <row r="5539" ht="18">
      <c r="A5539" s="464"/>
    </row>
    <row r="5540" ht="18">
      <c r="A5540" s="464"/>
    </row>
    <row r="5541" ht="18">
      <c r="A5541" s="464"/>
    </row>
    <row r="5542" ht="18">
      <c r="A5542" s="464"/>
    </row>
    <row r="5543" ht="18">
      <c r="A5543" s="464"/>
    </row>
    <row r="5544" ht="18">
      <c r="A5544" s="464"/>
    </row>
    <row r="5545" ht="18">
      <c r="A5545" s="464"/>
    </row>
    <row r="5546" ht="18">
      <c r="A5546" s="464"/>
    </row>
    <row r="5547" ht="18">
      <c r="A5547" s="464"/>
    </row>
    <row r="5548" ht="18">
      <c r="A5548" s="464"/>
    </row>
    <row r="5549" ht="18">
      <c r="A5549" s="464"/>
    </row>
    <row r="5550" ht="18">
      <c r="A5550" s="464"/>
    </row>
    <row r="5551" ht="18">
      <c r="A5551" s="464"/>
    </row>
    <row r="5552" ht="18">
      <c r="A5552" s="464"/>
    </row>
    <row r="5553" ht="18">
      <c r="A5553" s="464"/>
    </row>
    <row r="5554" ht="18">
      <c r="A5554" s="464"/>
    </row>
    <row r="5555" ht="18">
      <c r="A5555" s="464"/>
    </row>
    <row r="5556" ht="18">
      <c r="A5556" s="464"/>
    </row>
    <row r="5557" ht="18">
      <c r="A5557" s="464"/>
    </row>
    <row r="5558" ht="18">
      <c r="A5558" s="464"/>
    </row>
    <row r="5559" ht="18">
      <c r="A5559" s="464"/>
    </row>
    <row r="5560" ht="18">
      <c r="A5560" s="464"/>
    </row>
    <row r="5561" ht="18">
      <c r="A5561" s="464"/>
    </row>
    <row r="5562" ht="18">
      <c r="A5562" s="464"/>
    </row>
    <row r="5563" ht="18">
      <c r="A5563" s="464"/>
    </row>
    <row r="5564" ht="18">
      <c r="A5564" s="464"/>
    </row>
    <row r="5565" ht="18">
      <c r="A5565" s="464"/>
    </row>
    <row r="5566" ht="18">
      <c r="A5566" s="464"/>
    </row>
    <row r="5567" ht="18">
      <c r="A5567" s="464"/>
    </row>
    <row r="5568" ht="18">
      <c r="A5568" s="464"/>
    </row>
    <row r="5569" ht="18">
      <c r="A5569" s="464"/>
    </row>
    <row r="5570" ht="18">
      <c r="A5570" s="464"/>
    </row>
    <row r="5571" ht="18">
      <c r="A5571" s="464"/>
    </row>
    <row r="5572" ht="18">
      <c r="A5572" s="464"/>
    </row>
    <row r="5573" ht="18">
      <c r="A5573" s="464"/>
    </row>
    <row r="5574" ht="18">
      <c r="A5574" s="464"/>
    </row>
    <row r="5575" ht="18">
      <c r="A5575" s="464"/>
    </row>
    <row r="5576" ht="18">
      <c r="A5576" s="464"/>
    </row>
    <row r="5577" ht="18">
      <c r="A5577" s="464"/>
    </row>
    <row r="5578" ht="18">
      <c r="A5578" s="464"/>
    </row>
    <row r="5579" ht="18">
      <c r="A5579" s="464"/>
    </row>
    <row r="5580" ht="18">
      <c r="A5580" s="464"/>
    </row>
    <row r="5581" ht="18">
      <c r="A5581" s="464"/>
    </row>
    <row r="5582" ht="18">
      <c r="A5582" s="464"/>
    </row>
    <row r="5583" ht="18">
      <c r="A5583" s="464"/>
    </row>
    <row r="5584" ht="18">
      <c r="A5584" s="464"/>
    </row>
    <row r="5585" ht="18">
      <c r="A5585" s="464"/>
    </row>
    <row r="5586" ht="18">
      <c r="A5586" s="464"/>
    </row>
    <row r="5587" ht="18">
      <c r="A5587" s="464"/>
    </row>
    <row r="5588" ht="18">
      <c r="A5588" s="464"/>
    </row>
    <row r="5589" ht="18">
      <c r="A5589" s="464"/>
    </row>
    <row r="5590" ht="18">
      <c r="A5590" s="464"/>
    </row>
    <row r="5591" ht="18">
      <c r="A5591" s="464"/>
    </row>
    <row r="5592" ht="18">
      <c r="A5592" s="464"/>
    </row>
    <row r="5593" ht="18">
      <c r="A5593" s="464"/>
    </row>
    <row r="5594" ht="18">
      <c r="A5594" s="464"/>
    </row>
    <row r="5595" ht="18">
      <c r="A5595" s="464"/>
    </row>
    <row r="5596" ht="18">
      <c r="A5596" s="464"/>
    </row>
    <row r="5597" ht="18">
      <c r="A5597" s="464"/>
    </row>
    <row r="5598" ht="18">
      <c r="A5598" s="464"/>
    </row>
    <row r="5599" ht="18">
      <c r="A5599" s="464"/>
    </row>
    <row r="5600" ht="18">
      <c r="A5600" s="464"/>
    </row>
    <row r="5601" ht="18">
      <c r="A5601" s="464"/>
    </row>
    <row r="5602" ht="18">
      <c r="A5602" s="464"/>
    </row>
    <row r="5603" ht="18">
      <c r="A5603" s="464"/>
    </row>
    <row r="5604" ht="18">
      <c r="A5604" s="464"/>
    </row>
    <row r="5605" ht="18">
      <c r="A5605" s="464"/>
    </row>
    <row r="5606" ht="18">
      <c r="A5606" s="464"/>
    </row>
    <row r="5607" ht="18">
      <c r="A5607" s="464"/>
    </row>
    <row r="5608" ht="18">
      <c r="A5608" s="464"/>
    </row>
    <row r="5609" ht="18">
      <c r="A5609" s="464"/>
    </row>
    <row r="5610" ht="18">
      <c r="A5610" s="464"/>
    </row>
    <row r="5611" ht="18">
      <c r="A5611" s="464"/>
    </row>
    <row r="5612" ht="18">
      <c r="A5612" s="464"/>
    </row>
    <row r="5613" ht="18">
      <c r="A5613" s="464"/>
    </row>
    <row r="5614" ht="18">
      <c r="A5614" s="464"/>
    </row>
    <row r="5615" ht="18">
      <c r="A5615" s="464"/>
    </row>
    <row r="5616" ht="18">
      <c r="A5616" s="464"/>
    </row>
    <row r="5617" ht="18">
      <c r="A5617" s="464"/>
    </row>
    <row r="5618" ht="18">
      <c r="A5618" s="464"/>
    </row>
    <row r="5619" ht="18">
      <c r="A5619" s="464"/>
    </row>
    <row r="5620" ht="18">
      <c r="A5620" s="464"/>
    </row>
    <row r="5621" ht="18">
      <c r="A5621" s="464"/>
    </row>
    <row r="5622" ht="18">
      <c r="A5622" s="464"/>
    </row>
    <row r="5623" ht="18">
      <c r="A5623" s="464"/>
    </row>
    <row r="5624" ht="18">
      <c r="A5624" s="464"/>
    </row>
    <row r="5625" ht="18">
      <c r="A5625" s="464"/>
    </row>
    <row r="5626" ht="18">
      <c r="A5626" s="464"/>
    </row>
    <row r="5627" ht="18">
      <c r="A5627" s="464"/>
    </row>
    <row r="5628" ht="18">
      <c r="A5628" s="464"/>
    </row>
    <row r="5629" ht="18">
      <c r="A5629" s="464"/>
    </row>
    <row r="5630" ht="18">
      <c r="A5630" s="464"/>
    </row>
    <row r="5631" ht="18">
      <c r="A5631" s="464"/>
    </row>
    <row r="5632" ht="18">
      <c r="A5632" s="464"/>
    </row>
    <row r="5633" ht="18">
      <c r="A5633" s="464"/>
    </row>
    <row r="5634" ht="18">
      <c r="A5634" s="464"/>
    </row>
    <row r="5635" ht="18">
      <c r="A5635" s="464"/>
    </row>
    <row r="5636" ht="18">
      <c r="A5636" s="464"/>
    </row>
    <row r="5637" ht="18">
      <c r="A5637" s="464"/>
    </row>
    <row r="5638" ht="18">
      <c r="A5638" s="464"/>
    </row>
    <row r="5639" ht="18">
      <c r="A5639" s="464"/>
    </row>
    <row r="5640" ht="18">
      <c r="A5640" s="464"/>
    </row>
    <row r="5641" ht="18">
      <c r="A5641" s="464"/>
    </row>
    <row r="5642" ht="18">
      <c r="A5642" s="464"/>
    </row>
    <row r="5643" ht="18">
      <c r="A5643" s="464"/>
    </row>
    <row r="5644" ht="18">
      <c r="A5644" s="464"/>
    </row>
    <row r="5645" ht="18">
      <c r="A5645" s="464"/>
    </row>
    <row r="5646" ht="18">
      <c r="A5646" s="464"/>
    </row>
    <row r="5647" ht="18">
      <c r="A5647" s="464"/>
    </row>
    <row r="5648" ht="18">
      <c r="A5648" s="464"/>
    </row>
    <row r="5649" ht="18">
      <c r="A5649" s="464"/>
    </row>
    <row r="5650" ht="18">
      <c r="A5650" s="464"/>
    </row>
    <row r="5651" ht="18">
      <c r="A5651" s="464"/>
    </row>
    <row r="5652" ht="18">
      <c r="A5652" s="464"/>
    </row>
    <row r="5653" ht="18">
      <c r="A5653" s="464"/>
    </row>
    <row r="5654" ht="18">
      <c r="A5654" s="464"/>
    </row>
    <row r="5655" ht="18">
      <c r="A5655" s="464"/>
    </row>
    <row r="5656" ht="18">
      <c r="A5656" s="464"/>
    </row>
    <row r="5657" ht="18">
      <c r="A5657" s="464"/>
    </row>
    <row r="5658" ht="18">
      <c r="A5658" s="464"/>
    </row>
    <row r="5659" ht="18">
      <c r="A5659" s="464"/>
    </row>
    <row r="5660" ht="18">
      <c r="A5660" s="464"/>
    </row>
    <row r="5661" ht="18">
      <c r="A5661" s="464"/>
    </row>
    <row r="5662" ht="18">
      <c r="A5662" s="464"/>
    </row>
    <row r="5663" ht="18">
      <c r="A5663" s="464"/>
    </row>
    <row r="5664" ht="18">
      <c r="A5664" s="464"/>
    </row>
    <row r="5665" ht="18">
      <c r="A5665" s="464"/>
    </row>
    <row r="5666" ht="18">
      <c r="A5666" s="464"/>
    </row>
    <row r="5667" ht="18">
      <c r="A5667" s="464"/>
    </row>
    <row r="5668" ht="18">
      <c r="A5668" s="464"/>
    </row>
    <row r="5669" ht="18">
      <c r="A5669" s="464"/>
    </row>
    <row r="5670" ht="18">
      <c r="A5670" s="464"/>
    </row>
    <row r="5671" ht="18">
      <c r="A5671" s="464"/>
    </row>
    <row r="5672" ht="18">
      <c r="A5672" s="464"/>
    </row>
    <row r="5673" ht="18">
      <c r="A5673" s="464"/>
    </row>
    <row r="5674" ht="18">
      <c r="A5674" s="464"/>
    </row>
    <row r="5675" ht="18">
      <c r="A5675" s="464"/>
    </row>
    <row r="5676" ht="18">
      <c r="A5676" s="464"/>
    </row>
    <row r="5677" ht="18">
      <c r="A5677" s="464"/>
    </row>
    <row r="5678" ht="18">
      <c r="A5678" s="464"/>
    </row>
    <row r="5679" ht="18">
      <c r="A5679" s="464"/>
    </row>
    <row r="5680" ht="18">
      <c r="A5680" s="464"/>
    </row>
    <row r="5681" ht="18">
      <c r="A5681" s="464"/>
    </row>
    <row r="5682" ht="18">
      <c r="A5682" s="464"/>
    </row>
    <row r="5683" ht="18">
      <c r="A5683" s="464"/>
    </row>
    <row r="5684" ht="18">
      <c r="A5684" s="464"/>
    </row>
    <row r="5685" ht="18">
      <c r="A5685" s="464"/>
    </row>
    <row r="5686" ht="18">
      <c r="A5686" s="464"/>
    </row>
    <row r="5687" ht="18">
      <c r="A5687" s="464"/>
    </row>
    <row r="5688" ht="18">
      <c r="A5688" s="464"/>
    </row>
    <row r="5689" ht="18">
      <c r="A5689" s="464"/>
    </row>
    <row r="5690" ht="18">
      <c r="A5690" s="464"/>
    </row>
    <row r="5691" ht="18">
      <c r="A5691" s="464"/>
    </row>
    <row r="5692" ht="18">
      <c r="A5692" s="464"/>
    </row>
    <row r="5693" ht="18">
      <c r="A5693" s="464"/>
    </row>
    <row r="5694" ht="18">
      <c r="A5694" s="464"/>
    </row>
    <row r="5695" ht="18">
      <c r="A5695" s="464"/>
    </row>
    <row r="5696" ht="18">
      <c r="A5696" s="464"/>
    </row>
    <row r="5697" ht="18">
      <c r="A5697" s="464"/>
    </row>
    <row r="5698" ht="18">
      <c r="A5698" s="464"/>
    </row>
    <row r="5699" ht="18">
      <c r="A5699" s="464"/>
    </row>
    <row r="5700" ht="18">
      <c r="A5700" s="464"/>
    </row>
    <row r="5701" ht="18">
      <c r="A5701" s="464"/>
    </row>
    <row r="5702" ht="18">
      <c r="A5702" s="464"/>
    </row>
    <row r="5703" ht="18">
      <c r="A5703" s="464"/>
    </row>
    <row r="5704" ht="18">
      <c r="A5704" s="464"/>
    </row>
    <row r="5705" ht="18">
      <c r="A5705" s="464"/>
    </row>
    <row r="5706" ht="18">
      <c r="A5706" s="464"/>
    </row>
    <row r="5707" ht="18">
      <c r="A5707" s="464"/>
    </row>
    <row r="5708" ht="18">
      <c r="A5708" s="464"/>
    </row>
    <row r="5709" ht="18">
      <c r="A5709" s="464"/>
    </row>
    <row r="5710" ht="18">
      <c r="A5710" s="464"/>
    </row>
    <row r="5711" ht="18">
      <c r="A5711" s="464"/>
    </row>
    <row r="5712" ht="18">
      <c r="A5712" s="464"/>
    </row>
    <row r="5713" ht="18">
      <c r="A5713" s="464"/>
    </row>
    <row r="5714" ht="18">
      <c r="A5714" s="464"/>
    </row>
    <row r="5715" ht="18">
      <c r="A5715" s="464"/>
    </row>
    <row r="5716" ht="18">
      <c r="A5716" s="464"/>
    </row>
    <row r="5717" ht="18">
      <c r="A5717" s="464"/>
    </row>
    <row r="5718" ht="18">
      <c r="A5718" s="464"/>
    </row>
    <row r="5719" ht="18">
      <c r="A5719" s="464"/>
    </row>
    <row r="5720" ht="18">
      <c r="A5720" s="464"/>
    </row>
    <row r="5721" ht="18">
      <c r="A5721" s="464"/>
    </row>
    <row r="5722" ht="18">
      <c r="A5722" s="464"/>
    </row>
    <row r="5723" ht="18">
      <c r="A5723" s="464"/>
    </row>
    <row r="5724" ht="18">
      <c r="A5724" s="464"/>
    </row>
    <row r="5725" ht="18">
      <c r="A5725" s="464"/>
    </row>
    <row r="5726" ht="18">
      <c r="A5726" s="464"/>
    </row>
    <row r="5727" ht="18">
      <c r="A5727" s="464"/>
    </row>
    <row r="5728" ht="18">
      <c r="A5728" s="464"/>
    </row>
    <row r="5729" ht="18">
      <c r="A5729" s="464"/>
    </row>
    <row r="5730" ht="18">
      <c r="A5730" s="464"/>
    </row>
    <row r="5731" ht="18">
      <c r="A5731" s="464"/>
    </row>
    <row r="5732" ht="18">
      <c r="A5732" s="464"/>
    </row>
    <row r="5733" ht="18">
      <c r="A5733" s="464"/>
    </row>
    <row r="5734" ht="18">
      <c r="A5734" s="464"/>
    </row>
    <row r="5735" ht="18">
      <c r="A5735" s="464"/>
    </row>
    <row r="5736" ht="18">
      <c r="A5736" s="464"/>
    </row>
    <row r="5737" ht="18">
      <c r="A5737" s="464"/>
    </row>
    <row r="5738" ht="18">
      <c r="A5738" s="464"/>
    </row>
    <row r="5739" ht="18">
      <c r="A5739" s="464"/>
    </row>
    <row r="5740" ht="18">
      <c r="A5740" s="464"/>
    </row>
    <row r="5741" ht="18">
      <c r="A5741" s="464"/>
    </row>
    <row r="5742" ht="18">
      <c r="A5742" s="464"/>
    </row>
    <row r="5743" ht="18">
      <c r="A5743" s="464"/>
    </row>
    <row r="5744" ht="18">
      <c r="A5744" s="464"/>
    </row>
    <row r="5745" ht="18">
      <c r="A5745" s="464"/>
    </row>
    <row r="5746" ht="18">
      <c r="A5746" s="464"/>
    </row>
    <row r="5747" ht="18">
      <c r="A5747" s="464"/>
    </row>
    <row r="5748" ht="18">
      <c r="A5748" s="464"/>
    </row>
    <row r="5749" ht="18">
      <c r="A5749" s="464"/>
    </row>
    <row r="5750" ht="18">
      <c r="A5750" s="464"/>
    </row>
    <row r="5751" ht="18">
      <c r="A5751" s="464"/>
    </row>
    <row r="5752" ht="18">
      <c r="A5752" s="464"/>
    </row>
    <row r="5753" ht="18">
      <c r="A5753" s="464"/>
    </row>
    <row r="5754" ht="18">
      <c r="A5754" s="464"/>
    </row>
    <row r="5755" ht="18">
      <c r="A5755" s="464"/>
    </row>
    <row r="5756" ht="18">
      <c r="A5756" s="464"/>
    </row>
    <row r="5757" ht="18">
      <c r="A5757" s="464"/>
    </row>
    <row r="5758" ht="18">
      <c r="A5758" s="464"/>
    </row>
    <row r="5759" ht="18">
      <c r="A5759" s="464"/>
    </row>
    <row r="5760" ht="18">
      <c r="A5760" s="464"/>
    </row>
    <row r="5761" ht="18">
      <c r="A5761" s="464"/>
    </row>
    <row r="5762" ht="18">
      <c r="A5762" s="464"/>
    </row>
    <row r="5763" ht="18">
      <c r="A5763" s="464"/>
    </row>
    <row r="5764" ht="18">
      <c r="A5764" s="464"/>
    </row>
    <row r="5765" ht="18">
      <c r="A5765" s="464"/>
    </row>
    <row r="5766" ht="18">
      <c r="A5766" s="464"/>
    </row>
    <row r="5767" ht="18">
      <c r="A5767" s="464"/>
    </row>
    <row r="5768" ht="18">
      <c r="A5768" s="464"/>
    </row>
    <row r="5769" ht="18">
      <c r="A5769" s="464"/>
    </row>
    <row r="5770" ht="18">
      <c r="A5770" s="464"/>
    </row>
    <row r="5771" ht="18">
      <c r="A5771" s="464"/>
    </row>
    <row r="5772" ht="18">
      <c r="A5772" s="464"/>
    </row>
    <row r="5773" ht="18">
      <c r="A5773" s="464"/>
    </row>
    <row r="5774" ht="18">
      <c r="A5774" s="464"/>
    </row>
    <row r="5775" ht="18">
      <c r="A5775" s="464"/>
    </row>
    <row r="5776" ht="18">
      <c r="A5776" s="464"/>
    </row>
    <row r="5777" ht="18">
      <c r="A5777" s="464"/>
    </row>
    <row r="5778" ht="18">
      <c r="A5778" s="464"/>
    </row>
    <row r="5779" ht="18">
      <c r="A5779" s="464"/>
    </row>
    <row r="5780" ht="18">
      <c r="A5780" s="464"/>
    </row>
    <row r="5781" ht="18">
      <c r="A5781" s="464"/>
    </row>
    <row r="5782" ht="18">
      <c r="A5782" s="464"/>
    </row>
    <row r="5783" ht="18">
      <c r="A5783" s="464"/>
    </row>
    <row r="5784" ht="18">
      <c r="A5784" s="464"/>
    </row>
    <row r="5785" ht="18">
      <c r="A5785" s="464"/>
    </row>
    <row r="5786" ht="18">
      <c r="A5786" s="464"/>
    </row>
    <row r="5787" ht="18">
      <c r="A5787" s="464"/>
    </row>
    <row r="5788" ht="18">
      <c r="A5788" s="464"/>
    </row>
    <row r="5789" ht="18">
      <c r="A5789" s="464"/>
    </row>
    <row r="5790" ht="18">
      <c r="A5790" s="464"/>
    </row>
    <row r="5791" ht="18">
      <c r="A5791" s="464"/>
    </row>
    <row r="5792" ht="18">
      <c r="A5792" s="464"/>
    </row>
    <row r="5793" ht="18">
      <c r="A5793" s="464"/>
    </row>
    <row r="5794" ht="18">
      <c r="A5794" s="464"/>
    </row>
    <row r="5795" ht="18">
      <c r="A5795" s="464"/>
    </row>
    <row r="5796" ht="18">
      <c r="A5796" s="464"/>
    </row>
    <row r="5797" ht="18">
      <c r="A5797" s="464"/>
    </row>
    <row r="5798" ht="18">
      <c r="A5798" s="464"/>
    </row>
    <row r="5799" ht="18">
      <c r="A5799" s="464"/>
    </row>
    <row r="5800" ht="18">
      <c r="A5800" s="464"/>
    </row>
    <row r="5801" ht="18">
      <c r="A5801" s="464"/>
    </row>
    <row r="5802" ht="18">
      <c r="A5802" s="464"/>
    </row>
    <row r="5803" ht="18">
      <c r="A5803" s="464"/>
    </row>
    <row r="5804" ht="18">
      <c r="A5804" s="464"/>
    </row>
    <row r="5805" ht="18">
      <c r="A5805" s="464"/>
    </row>
    <row r="5806" ht="18">
      <c r="A5806" s="464"/>
    </row>
    <row r="5807" ht="18">
      <c r="A5807" s="464"/>
    </row>
    <row r="5808" ht="18">
      <c r="A5808" s="464"/>
    </row>
    <row r="5809" ht="18">
      <c r="A5809" s="464"/>
    </row>
    <row r="5810" ht="18">
      <c r="A5810" s="464"/>
    </row>
    <row r="5811" ht="18">
      <c r="A5811" s="464"/>
    </row>
    <row r="5812" ht="18">
      <c r="A5812" s="464"/>
    </row>
    <row r="5813" ht="18">
      <c r="A5813" s="464"/>
    </row>
    <row r="5814" ht="18">
      <c r="A5814" s="464"/>
    </row>
    <row r="5815" ht="18">
      <c r="A5815" s="464"/>
    </row>
    <row r="5816" ht="18">
      <c r="A5816" s="464"/>
    </row>
    <row r="5817" ht="18">
      <c r="A5817" s="464"/>
    </row>
    <row r="5818" ht="18">
      <c r="A5818" s="464"/>
    </row>
    <row r="5819" ht="18">
      <c r="A5819" s="464"/>
    </row>
    <row r="5820" ht="18">
      <c r="A5820" s="464"/>
    </row>
    <row r="5821" ht="18">
      <c r="A5821" s="464"/>
    </row>
    <row r="5822" ht="18">
      <c r="A5822" s="464"/>
    </row>
    <row r="5823" ht="18">
      <c r="A5823" s="464"/>
    </row>
    <row r="5824" ht="18">
      <c r="A5824" s="464"/>
    </row>
    <row r="5825" ht="18">
      <c r="A5825" s="464"/>
    </row>
    <row r="5826" ht="18">
      <c r="A5826" s="464"/>
    </row>
    <row r="5827" ht="18">
      <c r="A5827" s="464"/>
    </row>
    <row r="5828" ht="18">
      <c r="A5828" s="464"/>
    </row>
    <row r="5829" ht="18">
      <c r="A5829" s="464"/>
    </row>
    <row r="5830" ht="18">
      <c r="A5830" s="464"/>
    </row>
    <row r="5831" ht="18">
      <c r="A5831" s="464"/>
    </row>
    <row r="5832" ht="18">
      <c r="A5832" s="464"/>
    </row>
    <row r="5833" ht="18">
      <c r="A5833" s="464"/>
    </row>
    <row r="5834" ht="18">
      <c r="A5834" s="464"/>
    </row>
    <row r="5835" ht="18">
      <c r="A5835" s="464"/>
    </row>
    <row r="5836" ht="18">
      <c r="A5836" s="464"/>
    </row>
    <row r="5837" ht="18">
      <c r="A5837" s="464"/>
    </row>
    <row r="5838" ht="18">
      <c r="A5838" s="464"/>
    </row>
    <row r="5839" ht="18">
      <c r="A5839" s="464"/>
    </row>
    <row r="5840" ht="18">
      <c r="A5840" s="464"/>
    </row>
    <row r="5841" ht="18">
      <c r="A5841" s="464"/>
    </row>
    <row r="5842" ht="18">
      <c r="A5842" s="464"/>
    </row>
    <row r="5843" ht="18">
      <c r="A5843" s="464"/>
    </row>
    <row r="5844" ht="18">
      <c r="A5844" s="464"/>
    </row>
    <row r="5845" ht="18">
      <c r="A5845" s="464"/>
    </row>
    <row r="5846" ht="18">
      <c r="A5846" s="464"/>
    </row>
    <row r="5847" ht="18">
      <c r="A5847" s="464"/>
    </row>
    <row r="5848" ht="18">
      <c r="A5848" s="464"/>
    </row>
    <row r="5849" ht="18">
      <c r="A5849" s="464"/>
    </row>
    <row r="5850" ht="18">
      <c r="A5850" s="464"/>
    </row>
    <row r="5851" ht="18">
      <c r="A5851" s="464"/>
    </row>
    <row r="5852" ht="18">
      <c r="A5852" s="464"/>
    </row>
    <row r="5853" ht="18">
      <c r="A5853" s="464"/>
    </row>
    <row r="5854" ht="18">
      <c r="A5854" s="464"/>
    </row>
    <row r="5855" ht="18">
      <c r="A5855" s="464"/>
    </row>
    <row r="5856" ht="18">
      <c r="A5856" s="464"/>
    </row>
    <row r="5857" ht="18">
      <c r="A5857" s="464"/>
    </row>
    <row r="5858" ht="18">
      <c r="A5858" s="464"/>
    </row>
    <row r="5859" ht="18">
      <c r="A5859" s="464"/>
    </row>
    <row r="5860" ht="18">
      <c r="A5860" s="464"/>
    </row>
    <row r="5861" ht="18">
      <c r="A5861" s="464"/>
    </row>
    <row r="5862" ht="18">
      <c r="A5862" s="464"/>
    </row>
    <row r="5863" ht="18">
      <c r="A5863" s="464"/>
    </row>
    <row r="5864" ht="18">
      <c r="A5864" s="464"/>
    </row>
    <row r="5865" ht="18">
      <c r="A5865" s="464"/>
    </row>
    <row r="5866" ht="18">
      <c r="A5866" s="464"/>
    </row>
    <row r="5867" ht="18">
      <c r="A5867" s="464"/>
    </row>
    <row r="5868" ht="18">
      <c r="A5868" s="464"/>
    </row>
    <row r="5869" ht="18">
      <c r="A5869" s="464"/>
    </row>
    <row r="5870" ht="18">
      <c r="A5870" s="464"/>
    </row>
    <row r="5871" ht="18">
      <c r="A5871" s="464"/>
    </row>
    <row r="5872" ht="18">
      <c r="A5872" s="464"/>
    </row>
    <row r="5873" ht="18">
      <c r="A5873" s="464"/>
    </row>
    <row r="5874" ht="18">
      <c r="A5874" s="464"/>
    </row>
    <row r="5875" ht="18">
      <c r="A5875" s="464"/>
    </row>
    <row r="5876" ht="18">
      <c r="A5876" s="464"/>
    </row>
    <row r="5877" ht="18">
      <c r="A5877" s="464"/>
    </row>
    <row r="5878" ht="18">
      <c r="A5878" s="464"/>
    </row>
    <row r="5879" ht="18">
      <c r="A5879" s="464"/>
    </row>
    <row r="5880" ht="18">
      <c r="A5880" s="464"/>
    </row>
    <row r="5881" ht="18">
      <c r="A5881" s="464"/>
    </row>
    <row r="5882" ht="18">
      <c r="A5882" s="464"/>
    </row>
    <row r="5883" ht="18">
      <c r="A5883" s="464"/>
    </row>
    <row r="5884" ht="18">
      <c r="A5884" s="464"/>
    </row>
    <row r="5885" ht="18">
      <c r="A5885" s="464"/>
    </row>
    <row r="5886" ht="18">
      <c r="A5886" s="464"/>
    </row>
    <row r="5887" ht="18">
      <c r="A5887" s="464"/>
    </row>
    <row r="5888" ht="18">
      <c r="A5888" s="464"/>
    </row>
    <row r="5889" ht="18">
      <c r="A5889" s="464"/>
    </row>
    <row r="5890" ht="18">
      <c r="A5890" s="464"/>
    </row>
    <row r="5891" ht="18">
      <c r="A5891" s="464"/>
    </row>
    <row r="5892" ht="18">
      <c r="A5892" s="464"/>
    </row>
    <row r="5893" ht="18">
      <c r="A5893" s="464"/>
    </row>
    <row r="5894" ht="18">
      <c r="A5894" s="464"/>
    </row>
    <row r="5895" ht="18">
      <c r="A5895" s="464"/>
    </row>
    <row r="5896" ht="18">
      <c r="A5896" s="464"/>
    </row>
    <row r="5897" ht="18">
      <c r="A5897" s="464"/>
    </row>
    <row r="5898" ht="18">
      <c r="A5898" s="464"/>
    </row>
    <row r="5899" ht="18">
      <c r="A5899" s="464"/>
    </row>
    <row r="5900" ht="18">
      <c r="A5900" s="464"/>
    </row>
    <row r="5901" ht="18">
      <c r="A5901" s="464"/>
    </row>
    <row r="5902" ht="18">
      <c r="A5902" s="464"/>
    </row>
    <row r="5903" ht="18">
      <c r="A5903" s="464"/>
    </row>
    <row r="5904" ht="18">
      <c r="A5904" s="464"/>
    </row>
    <row r="5905" ht="18">
      <c r="A5905" s="464"/>
    </row>
    <row r="5906" ht="18">
      <c r="A5906" s="464"/>
    </row>
    <row r="5907" ht="18">
      <c r="A5907" s="464"/>
    </row>
    <row r="5908" ht="18">
      <c r="A5908" s="464"/>
    </row>
    <row r="5909" ht="18">
      <c r="A5909" s="464"/>
    </row>
    <row r="5910" ht="18">
      <c r="A5910" s="464"/>
    </row>
    <row r="5911" ht="18">
      <c r="A5911" s="464"/>
    </row>
    <row r="5912" ht="18">
      <c r="A5912" s="464"/>
    </row>
    <row r="5913" ht="18">
      <c r="A5913" s="464"/>
    </row>
    <row r="5914" ht="18">
      <c r="A5914" s="464"/>
    </row>
    <row r="5915" ht="18">
      <c r="A5915" s="464"/>
    </row>
    <row r="5916" ht="18">
      <c r="A5916" s="464"/>
    </row>
    <row r="5917" ht="18">
      <c r="A5917" s="464"/>
    </row>
    <row r="5918" ht="18">
      <c r="A5918" s="464"/>
    </row>
    <row r="5919" ht="18">
      <c r="A5919" s="464"/>
    </row>
    <row r="5920" ht="18">
      <c r="A5920" s="464"/>
    </row>
    <row r="5921" ht="18">
      <c r="A5921" s="464"/>
    </row>
    <row r="5922" ht="18">
      <c r="A5922" s="464"/>
    </row>
    <row r="5923" ht="18">
      <c r="A5923" s="464"/>
    </row>
    <row r="5924" ht="18">
      <c r="A5924" s="464"/>
    </row>
    <row r="5925" ht="18">
      <c r="A5925" s="464"/>
    </row>
    <row r="5926" ht="18">
      <c r="A5926" s="464"/>
    </row>
    <row r="5927" ht="18">
      <c r="A5927" s="464"/>
    </row>
    <row r="5928" ht="18">
      <c r="A5928" s="464"/>
    </row>
    <row r="5929" ht="18">
      <c r="A5929" s="464"/>
    </row>
    <row r="5930" ht="18">
      <c r="A5930" s="464"/>
    </row>
    <row r="5931" ht="18">
      <c r="A5931" s="464"/>
    </row>
    <row r="5932" ht="18">
      <c r="A5932" s="464"/>
    </row>
    <row r="5933" ht="18">
      <c r="A5933" s="464"/>
    </row>
    <row r="5934" ht="18">
      <c r="A5934" s="464"/>
    </row>
    <row r="5935" ht="18">
      <c r="A5935" s="464"/>
    </row>
    <row r="5936" ht="18">
      <c r="A5936" s="464"/>
    </row>
    <row r="5937" ht="18">
      <c r="A5937" s="464"/>
    </row>
    <row r="5938" ht="18">
      <c r="A5938" s="464"/>
    </row>
    <row r="5939" ht="18">
      <c r="A5939" s="464"/>
    </row>
    <row r="5940" ht="18">
      <c r="A5940" s="464"/>
    </row>
    <row r="5941" ht="18">
      <c r="A5941" s="464"/>
    </row>
    <row r="5942" ht="18">
      <c r="A5942" s="464"/>
    </row>
    <row r="5943" ht="18">
      <c r="A5943" s="464"/>
    </row>
    <row r="5944" ht="18">
      <c r="A5944" s="464"/>
    </row>
    <row r="5945" ht="18">
      <c r="A5945" s="464"/>
    </row>
    <row r="5946" ht="18">
      <c r="A5946" s="464"/>
    </row>
    <row r="5947" ht="18">
      <c r="A5947" s="464"/>
    </row>
    <row r="5948" ht="18">
      <c r="A5948" s="464"/>
    </row>
    <row r="5949" ht="18">
      <c r="A5949" s="464"/>
    </row>
    <row r="5950" ht="18">
      <c r="A5950" s="464"/>
    </row>
    <row r="5951" ht="18">
      <c r="A5951" s="464"/>
    </row>
    <row r="5952" ht="18">
      <c r="A5952" s="464"/>
    </row>
    <row r="5953" ht="18">
      <c r="A5953" s="464"/>
    </row>
    <row r="5954" ht="18">
      <c r="A5954" s="464"/>
    </row>
    <row r="5955" ht="18">
      <c r="A5955" s="464"/>
    </row>
    <row r="5956" ht="18">
      <c r="A5956" s="464"/>
    </row>
    <row r="5957" ht="18">
      <c r="A5957" s="464"/>
    </row>
    <row r="5958" ht="18">
      <c r="A5958" s="464"/>
    </row>
    <row r="5959" ht="18">
      <c r="A5959" s="464"/>
    </row>
    <row r="5960" ht="18">
      <c r="A5960" s="464"/>
    </row>
    <row r="5961" ht="18">
      <c r="A5961" s="464"/>
    </row>
    <row r="5962" ht="18">
      <c r="A5962" s="464"/>
    </row>
    <row r="5963" ht="18">
      <c r="A5963" s="464"/>
    </row>
    <row r="5964" ht="18">
      <c r="A5964" s="464"/>
    </row>
    <row r="5965" ht="18">
      <c r="A5965" s="464"/>
    </row>
    <row r="5966" ht="18">
      <c r="A5966" s="464"/>
    </row>
    <row r="5967" ht="18">
      <c r="A5967" s="464"/>
    </row>
    <row r="5968" ht="18">
      <c r="A5968" s="464"/>
    </row>
    <row r="5969" ht="18">
      <c r="A5969" s="464"/>
    </row>
    <row r="5970" ht="18">
      <c r="A5970" s="464"/>
    </row>
    <row r="5971" ht="18">
      <c r="A5971" s="464"/>
    </row>
    <row r="5972" ht="18">
      <c r="A5972" s="464"/>
    </row>
    <row r="5973" ht="18">
      <c r="A5973" s="464"/>
    </row>
    <row r="5974" ht="18">
      <c r="A5974" s="464"/>
    </row>
    <row r="5975" ht="18">
      <c r="A5975" s="464"/>
    </row>
    <row r="5976" ht="18">
      <c r="A5976" s="464"/>
    </row>
    <row r="5977" ht="18">
      <c r="A5977" s="464"/>
    </row>
    <row r="5978" ht="18">
      <c r="A5978" s="464"/>
    </row>
    <row r="5979" ht="18">
      <c r="A5979" s="464"/>
    </row>
    <row r="5980" ht="18">
      <c r="A5980" s="464"/>
    </row>
    <row r="5981" ht="18">
      <c r="A5981" s="464"/>
    </row>
    <row r="5982" ht="18">
      <c r="A5982" s="464"/>
    </row>
    <row r="5983" ht="18">
      <c r="A5983" s="464"/>
    </row>
    <row r="5984" ht="18">
      <c r="A5984" s="464"/>
    </row>
    <row r="5985" ht="18">
      <c r="A5985" s="464"/>
    </row>
    <row r="5986" ht="18">
      <c r="A5986" s="464"/>
    </row>
    <row r="5987" ht="18">
      <c r="A5987" s="464"/>
    </row>
    <row r="5988" ht="18">
      <c r="A5988" s="464"/>
    </row>
    <row r="5989" ht="18">
      <c r="A5989" s="464"/>
    </row>
    <row r="5990" ht="18">
      <c r="A5990" s="464"/>
    </row>
    <row r="5991" ht="18">
      <c r="A5991" s="464"/>
    </row>
    <row r="5992" ht="18">
      <c r="A5992" s="464"/>
    </row>
    <row r="5993" ht="18">
      <c r="A5993" s="464"/>
    </row>
    <row r="5994" ht="18">
      <c r="A5994" s="464"/>
    </row>
    <row r="5995" ht="18">
      <c r="A5995" s="464"/>
    </row>
    <row r="5996" ht="18">
      <c r="A5996" s="464"/>
    </row>
    <row r="5997" ht="18">
      <c r="A5997" s="464"/>
    </row>
    <row r="5998" ht="18">
      <c r="A5998" s="464"/>
    </row>
    <row r="5999" ht="18">
      <c r="A5999" s="464"/>
    </row>
    <row r="6000" ht="18">
      <c r="A6000" s="464"/>
    </row>
    <row r="6001" ht="18">
      <c r="A6001" s="464"/>
    </row>
    <row r="6002" ht="18">
      <c r="A6002" s="464"/>
    </row>
    <row r="6003" ht="18">
      <c r="A6003" s="464"/>
    </row>
    <row r="6004" ht="18">
      <c r="A6004" s="464"/>
    </row>
    <row r="6005" ht="18">
      <c r="A6005" s="464"/>
    </row>
    <row r="6006" ht="18">
      <c r="A6006" s="464"/>
    </row>
    <row r="6007" ht="18">
      <c r="A6007" s="464"/>
    </row>
    <row r="6008" ht="18">
      <c r="A6008" s="464"/>
    </row>
    <row r="6009" ht="18">
      <c r="A6009" s="464"/>
    </row>
    <row r="6010" ht="18">
      <c r="A6010" s="464"/>
    </row>
    <row r="6011" ht="18">
      <c r="A6011" s="464"/>
    </row>
    <row r="6012" ht="18">
      <c r="A6012" s="464"/>
    </row>
    <row r="6013" ht="18">
      <c r="A6013" s="464"/>
    </row>
    <row r="6014" ht="18">
      <c r="A6014" s="464"/>
    </row>
    <row r="6015" ht="18">
      <c r="A6015" s="464"/>
    </row>
    <row r="6016" ht="18">
      <c r="A6016" s="464"/>
    </row>
    <row r="6017" ht="18">
      <c r="A6017" s="464"/>
    </row>
    <row r="6018" ht="18">
      <c r="A6018" s="464"/>
    </row>
    <row r="6019" ht="18">
      <c r="A6019" s="464"/>
    </row>
    <row r="6020" ht="18">
      <c r="A6020" s="464"/>
    </row>
    <row r="6021" ht="18">
      <c r="A6021" s="464"/>
    </row>
    <row r="6022" ht="18">
      <c r="A6022" s="464"/>
    </row>
    <row r="6023" ht="18">
      <c r="A6023" s="464"/>
    </row>
    <row r="6024" ht="18">
      <c r="A6024" s="464"/>
    </row>
    <row r="6025" ht="18">
      <c r="A6025" s="464"/>
    </row>
    <row r="6026" ht="18">
      <c r="A6026" s="464"/>
    </row>
    <row r="6027" ht="18">
      <c r="A6027" s="464"/>
    </row>
    <row r="6028" ht="18">
      <c r="A6028" s="464"/>
    </row>
    <row r="6029" ht="18">
      <c r="A6029" s="464"/>
    </row>
    <row r="6030" ht="18">
      <c r="A6030" s="464"/>
    </row>
    <row r="6031" ht="18">
      <c r="A6031" s="464"/>
    </row>
    <row r="6032" ht="18">
      <c r="A6032" s="464"/>
    </row>
    <row r="6033" ht="18">
      <c r="A6033" s="464"/>
    </row>
    <row r="6034" ht="18">
      <c r="A6034" s="464"/>
    </row>
    <row r="6035" ht="18">
      <c r="A6035" s="464"/>
    </row>
    <row r="6036" ht="18">
      <c r="A6036" s="464"/>
    </row>
    <row r="6037" ht="18">
      <c r="A6037" s="464"/>
    </row>
    <row r="6038" ht="18">
      <c r="A6038" s="464"/>
    </row>
    <row r="6039" ht="18">
      <c r="A6039" s="464"/>
    </row>
    <row r="6040" ht="18">
      <c r="A6040" s="464"/>
    </row>
    <row r="6041" ht="18">
      <c r="A6041" s="464"/>
    </row>
    <row r="6042" ht="18">
      <c r="A6042" s="464"/>
    </row>
    <row r="6043" ht="18">
      <c r="A6043" s="464"/>
    </row>
    <row r="6044" ht="18">
      <c r="A6044" s="464"/>
    </row>
    <row r="6045" ht="18">
      <c r="A6045" s="464"/>
    </row>
    <row r="6046" ht="18">
      <c r="A6046" s="464"/>
    </row>
    <row r="6047" ht="18">
      <c r="A6047" s="464"/>
    </row>
    <row r="6048" ht="18">
      <c r="A6048" s="464"/>
    </row>
    <row r="6049" ht="18">
      <c r="A6049" s="464"/>
    </row>
    <row r="6050" ht="18">
      <c r="A6050" s="464"/>
    </row>
    <row r="6051" ht="18">
      <c r="A6051" s="464"/>
    </row>
    <row r="6052" ht="18">
      <c r="A6052" s="464"/>
    </row>
    <row r="6053" ht="18">
      <c r="A6053" s="464"/>
    </row>
    <row r="6054" ht="18">
      <c r="A6054" s="464"/>
    </row>
    <row r="6055" ht="18">
      <c r="A6055" s="464"/>
    </row>
    <row r="6056" ht="18">
      <c r="A6056" s="464"/>
    </row>
    <row r="6057" ht="18">
      <c r="A6057" s="464"/>
    </row>
    <row r="6058" ht="18">
      <c r="A6058" s="464"/>
    </row>
    <row r="6059" ht="18">
      <c r="A6059" s="464"/>
    </row>
    <row r="6060" ht="18">
      <c r="A6060" s="464"/>
    </row>
    <row r="6061" ht="18">
      <c r="A6061" s="464"/>
    </row>
    <row r="6062" ht="18">
      <c r="A6062" s="464"/>
    </row>
    <row r="6063" ht="18">
      <c r="A6063" s="464"/>
    </row>
    <row r="6064" ht="18">
      <c r="A6064" s="464"/>
    </row>
    <row r="6065" ht="18">
      <c r="A6065" s="464"/>
    </row>
    <row r="6066" ht="18">
      <c r="A6066" s="464"/>
    </row>
    <row r="6067" ht="18">
      <c r="A6067" s="464"/>
    </row>
    <row r="6068" ht="18">
      <c r="A6068" s="464"/>
    </row>
    <row r="6069" ht="18">
      <c r="A6069" s="464"/>
    </row>
    <row r="6070" ht="18">
      <c r="A6070" s="464"/>
    </row>
    <row r="6071" ht="18">
      <c r="A6071" s="464"/>
    </row>
    <row r="6072" ht="18">
      <c r="A6072" s="464"/>
    </row>
    <row r="6073" ht="18">
      <c r="A6073" s="464"/>
    </row>
    <row r="6074" ht="18">
      <c r="A6074" s="464"/>
    </row>
    <row r="6075" ht="18">
      <c r="A6075" s="464"/>
    </row>
    <row r="6076" ht="18">
      <c r="A6076" s="464"/>
    </row>
    <row r="6077" ht="18">
      <c r="A6077" s="464"/>
    </row>
    <row r="6078" ht="18">
      <c r="A6078" s="464"/>
    </row>
    <row r="6079" ht="18">
      <c r="A6079" s="464"/>
    </row>
    <row r="6080" ht="18">
      <c r="A6080" s="464"/>
    </row>
    <row r="6081" ht="18">
      <c r="A6081" s="464"/>
    </row>
    <row r="6082" ht="18">
      <c r="A6082" s="464"/>
    </row>
    <row r="6083" ht="18">
      <c r="A6083" s="464"/>
    </row>
    <row r="6084" ht="18">
      <c r="A6084" s="464"/>
    </row>
    <row r="6085" ht="18">
      <c r="A6085" s="464"/>
    </row>
    <row r="6086" ht="18">
      <c r="A6086" s="464"/>
    </row>
    <row r="6087" ht="18">
      <c r="A6087" s="464"/>
    </row>
    <row r="6088" ht="18">
      <c r="A6088" s="464"/>
    </row>
    <row r="6089" ht="18">
      <c r="A6089" s="464"/>
    </row>
    <row r="6090" ht="18">
      <c r="A6090" s="464"/>
    </row>
    <row r="6091" ht="18">
      <c r="A6091" s="464"/>
    </row>
    <row r="6092" ht="18">
      <c r="A6092" s="464"/>
    </row>
    <row r="6093" ht="18">
      <c r="A6093" s="464"/>
    </row>
    <row r="6094" ht="18">
      <c r="A6094" s="464"/>
    </row>
    <row r="6095" ht="18">
      <c r="A6095" s="464"/>
    </row>
    <row r="6096" ht="18">
      <c r="A6096" s="464"/>
    </row>
    <row r="6097" ht="18">
      <c r="A6097" s="464"/>
    </row>
    <row r="6098" ht="18">
      <c r="A6098" s="464"/>
    </row>
    <row r="6099" ht="18">
      <c r="A6099" s="464"/>
    </row>
    <row r="6100" ht="18">
      <c r="A6100" s="464"/>
    </row>
    <row r="6101" ht="18">
      <c r="A6101" s="464"/>
    </row>
    <row r="6102" ht="18">
      <c r="A6102" s="464"/>
    </row>
    <row r="6103" ht="18">
      <c r="A6103" s="464"/>
    </row>
    <row r="6104" ht="18">
      <c r="A6104" s="464"/>
    </row>
    <row r="6105" ht="18">
      <c r="A6105" s="464"/>
    </row>
    <row r="6106" ht="18">
      <c r="A6106" s="464"/>
    </row>
    <row r="6107" ht="18">
      <c r="A6107" s="464"/>
    </row>
    <row r="6108" ht="18">
      <c r="A6108" s="464"/>
    </row>
    <row r="6109" ht="18">
      <c r="A6109" s="464"/>
    </row>
    <row r="6110" ht="18">
      <c r="A6110" s="464"/>
    </row>
    <row r="6111" ht="18">
      <c r="A6111" s="464"/>
    </row>
    <row r="6112" ht="18">
      <c r="A6112" s="464"/>
    </row>
    <row r="6113" ht="18">
      <c r="A6113" s="464"/>
    </row>
    <row r="6114" ht="18">
      <c r="A6114" s="464"/>
    </row>
    <row r="6115" ht="18">
      <c r="A6115" s="464"/>
    </row>
    <row r="6116" ht="18">
      <c r="A6116" s="464"/>
    </row>
    <row r="6117" ht="18">
      <c r="A6117" s="464"/>
    </row>
    <row r="6118" ht="18">
      <c r="A6118" s="464"/>
    </row>
    <row r="6119" ht="18">
      <c r="A6119" s="464"/>
    </row>
    <row r="6120" ht="18">
      <c r="A6120" s="464"/>
    </row>
    <row r="6121" ht="18">
      <c r="A6121" s="464"/>
    </row>
    <row r="6122" ht="18">
      <c r="A6122" s="464"/>
    </row>
    <row r="6123" ht="18">
      <c r="A6123" s="464"/>
    </row>
    <row r="6124" ht="18">
      <c r="A6124" s="464"/>
    </row>
    <row r="6125" ht="18">
      <c r="A6125" s="464"/>
    </row>
    <row r="6126" ht="18">
      <c r="A6126" s="464"/>
    </row>
    <row r="6127" ht="18">
      <c r="A6127" s="464"/>
    </row>
    <row r="6128" ht="18">
      <c r="A6128" s="464"/>
    </row>
    <row r="6129" ht="18">
      <c r="A6129" s="464"/>
    </row>
    <row r="6130" ht="18">
      <c r="A6130" s="464"/>
    </row>
    <row r="6131" ht="18">
      <c r="A6131" s="464"/>
    </row>
    <row r="6132" ht="18">
      <c r="A6132" s="464"/>
    </row>
    <row r="6133" ht="18">
      <c r="A6133" s="464"/>
    </row>
    <row r="6134" ht="18">
      <c r="A6134" s="464"/>
    </row>
    <row r="6135" ht="18">
      <c r="A6135" s="464"/>
    </row>
    <row r="6136" ht="18">
      <c r="A6136" s="464"/>
    </row>
    <row r="6137" ht="18">
      <c r="A6137" s="464"/>
    </row>
    <row r="6138" ht="18">
      <c r="A6138" s="464"/>
    </row>
    <row r="6139" ht="18">
      <c r="A6139" s="464"/>
    </row>
    <row r="6140" ht="18">
      <c r="A6140" s="464"/>
    </row>
    <row r="6141" ht="18">
      <c r="A6141" s="464"/>
    </row>
    <row r="6142" ht="18">
      <c r="A6142" s="464"/>
    </row>
    <row r="6143" ht="18">
      <c r="A6143" s="464"/>
    </row>
    <row r="6144" ht="18">
      <c r="A6144" s="464"/>
    </row>
    <row r="6145" ht="18">
      <c r="A6145" s="464"/>
    </row>
    <row r="6146" ht="18">
      <c r="A6146" s="464"/>
    </row>
    <row r="6147" ht="18">
      <c r="A6147" s="464"/>
    </row>
    <row r="6148" ht="18">
      <c r="A6148" s="464"/>
    </row>
    <row r="6149" ht="18">
      <c r="A6149" s="464"/>
    </row>
    <row r="6150" ht="18">
      <c r="A6150" s="464"/>
    </row>
    <row r="6151" ht="18">
      <c r="A6151" s="464"/>
    </row>
    <row r="6152" ht="18">
      <c r="A6152" s="464"/>
    </row>
    <row r="6153" ht="18">
      <c r="A6153" s="464"/>
    </row>
    <row r="6154" ht="18">
      <c r="A6154" s="464"/>
    </row>
    <row r="6155" ht="18">
      <c r="A6155" s="464"/>
    </row>
    <row r="6156" ht="18">
      <c r="A6156" s="464"/>
    </row>
    <row r="6157" ht="18">
      <c r="A6157" s="464"/>
    </row>
    <row r="6158" ht="18">
      <c r="A6158" s="464"/>
    </row>
    <row r="6159" ht="18">
      <c r="A6159" s="464"/>
    </row>
    <row r="6160" ht="18">
      <c r="A6160" s="464"/>
    </row>
    <row r="6161" ht="18">
      <c r="A6161" s="464"/>
    </row>
    <row r="6162" ht="18">
      <c r="A6162" s="464"/>
    </row>
    <row r="6163" ht="18">
      <c r="A6163" s="464"/>
    </row>
    <row r="6164" ht="18">
      <c r="A6164" s="464"/>
    </row>
    <row r="6165" ht="18">
      <c r="A6165" s="464"/>
    </row>
    <row r="6166" ht="18">
      <c r="A6166" s="464"/>
    </row>
    <row r="6167" ht="18">
      <c r="A6167" s="464"/>
    </row>
    <row r="6168" ht="18">
      <c r="A6168" s="464"/>
    </row>
    <row r="6169" ht="18">
      <c r="A6169" s="464"/>
    </row>
    <row r="6170" ht="18">
      <c r="A6170" s="464"/>
    </row>
    <row r="6171" ht="18">
      <c r="A6171" s="464"/>
    </row>
    <row r="6172" ht="18">
      <c r="A6172" s="464"/>
    </row>
    <row r="6173" ht="18">
      <c r="A6173" s="464"/>
    </row>
    <row r="6174" ht="18">
      <c r="A6174" s="464"/>
    </row>
    <row r="6175" ht="18">
      <c r="A6175" s="464"/>
    </row>
    <row r="6176" ht="18">
      <c r="A6176" s="464"/>
    </row>
    <row r="6177" ht="18">
      <c r="A6177" s="464"/>
    </row>
    <row r="6178" ht="18">
      <c r="A6178" s="464"/>
    </row>
    <row r="6179" ht="18">
      <c r="A6179" s="464"/>
    </row>
    <row r="6180" ht="18">
      <c r="A6180" s="464"/>
    </row>
    <row r="6181" ht="18">
      <c r="A6181" s="464"/>
    </row>
    <row r="6182" ht="18">
      <c r="A6182" s="464"/>
    </row>
    <row r="6183" ht="18">
      <c r="A6183" s="464"/>
    </row>
    <row r="6184" ht="18">
      <c r="A6184" s="464"/>
    </row>
    <row r="6185" ht="18">
      <c r="A6185" s="464"/>
    </row>
    <row r="6186" ht="18">
      <c r="A6186" s="464"/>
    </row>
    <row r="6187" ht="18">
      <c r="A6187" s="464"/>
    </row>
    <row r="6188" ht="18">
      <c r="A6188" s="464"/>
    </row>
    <row r="6189" ht="18">
      <c r="A6189" s="464"/>
    </row>
    <row r="6190" ht="18">
      <c r="A6190" s="464"/>
    </row>
    <row r="6191" ht="18">
      <c r="A6191" s="464"/>
    </row>
    <row r="6192" ht="18">
      <c r="A6192" s="464"/>
    </row>
    <row r="6193" ht="18">
      <c r="A6193" s="464"/>
    </row>
    <row r="6194" ht="18">
      <c r="A6194" s="464"/>
    </row>
    <row r="6195" ht="18">
      <c r="A6195" s="464"/>
    </row>
    <row r="6196" ht="18">
      <c r="A6196" s="464"/>
    </row>
    <row r="6197" ht="18">
      <c r="A6197" s="464"/>
    </row>
    <row r="6198" ht="18">
      <c r="A6198" s="464"/>
    </row>
    <row r="6199" ht="18">
      <c r="A6199" s="464"/>
    </row>
    <row r="6200" ht="18">
      <c r="A6200" s="464"/>
    </row>
    <row r="6201" ht="18">
      <c r="A6201" s="464"/>
    </row>
    <row r="6202" ht="18">
      <c r="A6202" s="464"/>
    </row>
    <row r="6203" ht="18">
      <c r="A6203" s="464"/>
    </row>
    <row r="6204" ht="18">
      <c r="A6204" s="464"/>
    </row>
    <row r="6205" ht="18">
      <c r="A6205" s="464"/>
    </row>
    <row r="6206" ht="18">
      <c r="A6206" s="464"/>
    </row>
    <row r="6207" ht="18">
      <c r="A6207" s="464"/>
    </row>
    <row r="6208" ht="18">
      <c r="A6208" s="464"/>
    </row>
    <row r="6209" ht="18">
      <c r="A6209" s="464"/>
    </row>
    <row r="6210" ht="18">
      <c r="A6210" s="464"/>
    </row>
    <row r="6211" ht="18">
      <c r="A6211" s="464"/>
    </row>
    <row r="6212" ht="18">
      <c r="A6212" s="464"/>
    </row>
    <row r="6213" ht="18">
      <c r="A6213" s="464"/>
    </row>
    <row r="6214" ht="18">
      <c r="A6214" s="464"/>
    </row>
    <row r="6215" ht="18">
      <c r="A6215" s="464"/>
    </row>
    <row r="6216" ht="18">
      <c r="A6216" s="464"/>
    </row>
    <row r="6217" ht="18">
      <c r="A6217" s="464"/>
    </row>
    <row r="6218" ht="18">
      <c r="A6218" s="464"/>
    </row>
    <row r="6219" ht="18">
      <c r="A6219" s="464"/>
    </row>
    <row r="6220" ht="18">
      <c r="A6220" s="464"/>
    </row>
    <row r="6221" ht="18">
      <c r="A6221" s="464"/>
    </row>
    <row r="6222" ht="18">
      <c r="A6222" s="464"/>
    </row>
    <row r="6223" ht="18">
      <c r="A6223" s="464"/>
    </row>
    <row r="6224" ht="18">
      <c r="A6224" s="464"/>
    </row>
    <row r="6225" ht="18">
      <c r="A6225" s="464"/>
    </row>
    <row r="6226" ht="18">
      <c r="A6226" s="464"/>
    </row>
    <row r="6227" ht="18">
      <c r="A6227" s="464"/>
    </row>
    <row r="6228" ht="18">
      <c r="A6228" s="464"/>
    </row>
    <row r="6229" ht="18">
      <c r="A6229" s="464"/>
    </row>
    <row r="6230" ht="18">
      <c r="A6230" s="464"/>
    </row>
    <row r="6231" ht="18">
      <c r="A6231" s="464"/>
    </row>
    <row r="6232" ht="18">
      <c r="A6232" s="464"/>
    </row>
    <row r="6233" ht="18">
      <c r="A6233" s="464"/>
    </row>
    <row r="6234" ht="18">
      <c r="A6234" s="464"/>
    </row>
    <row r="6235" ht="18">
      <c r="A6235" s="464"/>
    </row>
    <row r="6236" ht="18">
      <c r="A6236" s="464"/>
    </row>
    <row r="6237" ht="18">
      <c r="A6237" s="464"/>
    </row>
    <row r="6238" ht="18">
      <c r="A6238" s="464"/>
    </row>
    <row r="6239" ht="18">
      <c r="A6239" s="464"/>
    </row>
    <row r="6240" ht="18">
      <c r="A6240" s="464"/>
    </row>
    <row r="6241" ht="18">
      <c r="A6241" s="464"/>
    </row>
    <row r="6242" ht="18">
      <c r="A6242" s="464"/>
    </row>
    <row r="6243" ht="18">
      <c r="A6243" s="464"/>
    </row>
    <row r="6244" ht="18">
      <c r="A6244" s="464"/>
    </row>
    <row r="6245" ht="18">
      <c r="A6245" s="464"/>
    </row>
    <row r="6246" ht="18">
      <c r="A6246" s="464"/>
    </row>
    <row r="6247" ht="18">
      <c r="A6247" s="464"/>
    </row>
    <row r="6248" ht="18">
      <c r="A6248" s="464"/>
    </row>
    <row r="6249" ht="18">
      <c r="A6249" s="464"/>
    </row>
    <row r="6250" ht="18">
      <c r="A6250" s="464"/>
    </row>
    <row r="6251" ht="18">
      <c r="A6251" s="464"/>
    </row>
    <row r="6252" ht="18">
      <c r="A6252" s="464"/>
    </row>
    <row r="6253" ht="18">
      <c r="A6253" s="464"/>
    </row>
    <row r="6254" ht="18">
      <c r="A6254" s="464"/>
    </row>
    <row r="6255" ht="18">
      <c r="A6255" s="464"/>
    </row>
    <row r="6256" ht="18">
      <c r="A6256" s="464"/>
    </row>
    <row r="6257" ht="18">
      <c r="A6257" s="464"/>
    </row>
    <row r="6258" ht="18">
      <c r="A6258" s="464"/>
    </row>
    <row r="6259" ht="18">
      <c r="A6259" s="464"/>
    </row>
    <row r="6260" ht="18">
      <c r="A6260" s="464"/>
    </row>
    <row r="6261" ht="18">
      <c r="A6261" s="464"/>
    </row>
    <row r="6262" ht="18">
      <c r="A6262" s="464"/>
    </row>
    <row r="6263" ht="18">
      <c r="A6263" s="464"/>
    </row>
    <row r="6264" ht="18">
      <c r="A6264" s="464"/>
    </row>
    <row r="6265" ht="18">
      <c r="A6265" s="464"/>
    </row>
    <row r="6266" ht="18">
      <c r="A6266" s="464"/>
    </row>
    <row r="6267" ht="18">
      <c r="A6267" s="464"/>
    </row>
    <row r="6268" ht="18">
      <c r="A6268" s="464"/>
    </row>
    <row r="6269" ht="18">
      <c r="A6269" s="464"/>
    </row>
    <row r="6270" ht="18">
      <c r="A6270" s="464"/>
    </row>
    <row r="6271" ht="18">
      <c r="A6271" s="464"/>
    </row>
    <row r="6272" ht="18">
      <c r="A6272" s="464"/>
    </row>
    <row r="6273" ht="18">
      <c r="A6273" s="464"/>
    </row>
    <row r="6274" ht="18">
      <c r="A6274" s="464"/>
    </row>
    <row r="6275" ht="18">
      <c r="A6275" s="464"/>
    </row>
    <row r="6276" ht="18">
      <c r="A6276" s="464"/>
    </row>
    <row r="6277" ht="18">
      <c r="A6277" s="464"/>
    </row>
    <row r="6278" ht="18">
      <c r="A6278" s="464"/>
    </row>
    <row r="6279" ht="18">
      <c r="A6279" s="464"/>
    </row>
    <row r="6280" ht="18">
      <c r="A6280" s="464"/>
    </row>
    <row r="6281" ht="18">
      <c r="A6281" s="464"/>
    </row>
    <row r="6282" ht="18">
      <c r="A6282" s="464"/>
    </row>
    <row r="6283" ht="18">
      <c r="A6283" s="464"/>
    </row>
    <row r="6284" ht="18">
      <c r="A6284" s="464"/>
    </row>
    <row r="6285" ht="18">
      <c r="A6285" s="464"/>
    </row>
    <row r="6286" ht="18">
      <c r="A6286" s="464"/>
    </row>
    <row r="6287" ht="18">
      <c r="A6287" s="464"/>
    </row>
    <row r="6288" ht="18">
      <c r="A6288" s="464"/>
    </row>
    <row r="6289" ht="18">
      <c r="A6289" s="464"/>
    </row>
    <row r="6290" ht="18">
      <c r="A6290" s="464"/>
    </row>
    <row r="6291" ht="18">
      <c r="A6291" s="464"/>
    </row>
    <row r="6292" ht="18">
      <c r="A6292" s="464"/>
    </row>
    <row r="6293" ht="18">
      <c r="A6293" s="464"/>
    </row>
    <row r="6294" ht="18">
      <c r="A6294" s="464"/>
    </row>
    <row r="6295" ht="18">
      <c r="A6295" s="464"/>
    </row>
    <row r="6296" ht="18">
      <c r="A6296" s="464"/>
    </row>
    <row r="6297" ht="18">
      <c r="A6297" s="464"/>
    </row>
    <row r="6298" ht="18">
      <c r="A6298" s="464"/>
    </row>
    <row r="6299" ht="18">
      <c r="A6299" s="464"/>
    </row>
    <row r="6300" ht="18">
      <c r="A6300" s="464"/>
    </row>
    <row r="6301" ht="18">
      <c r="A6301" s="464"/>
    </row>
    <row r="6302" ht="18">
      <c r="A6302" s="464"/>
    </row>
    <row r="6303" ht="18">
      <c r="A6303" s="464"/>
    </row>
    <row r="6304" ht="18">
      <c r="A6304" s="464"/>
    </row>
    <row r="6305" ht="18">
      <c r="A6305" s="464"/>
    </row>
    <row r="6306" ht="18">
      <c r="A6306" s="464"/>
    </row>
    <row r="6307" ht="18">
      <c r="A6307" s="464"/>
    </row>
    <row r="6308" ht="18">
      <c r="A6308" s="464"/>
    </row>
    <row r="6309" ht="18">
      <c r="A6309" s="464"/>
    </row>
    <row r="6310" ht="18">
      <c r="A6310" s="464"/>
    </row>
    <row r="6311" ht="18">
      <c r="A6311" s="464"/>
    </row>
    <row r="6312" ht="18">
      <c r="A6312" s="464"/>
    </row>
    <row r="6313" ht="18">
      <c r="A6313" s="464"/>
    </row>
    <row r="6314" ht="18">
      <c r="A6314" s="464"/>
    </row>
    <row r="6315" ht="18">
      <c r="A6315" s="464"/>
    </row>
    <row r="6316" ht="18">
      <c r="A6316" s="464"/>
    </row>
    <row r="6317" ht="18">
      <c r="A6317" s="464"/>
    </row>
    <row r="6318" ht="18">
      <c r="A6318" s="464"/>
    </row>
    <row r="6319" ht="18">
      <c r="A6319" s="464"/>
    </row>
    <row r="6320" ht="18">
      <c r="A6320" s="464"/>
    </row>
    <row r="6321" ht="18">
      <c r="A6321" s="464"/>
    </row>
    <row r="6322" ht="18">
      <c r="A6322" s="464"/>
    </row>
    <row r="6323" ht="18">
      <c r="A6323" s="464"/>
    </row>
    <row r="6324" ht="18">
      <c r="A6324" s="464"/>
    </row>
    <row r="6325" ht="18">
      <c r="A6325" s="464"/>
    </row>
    <row r="6326" ht="18">
      <c r="A6326" s="464"/>
    </row>
    <row r="6327" ht="18">
      <c r="A6327" s="464"/>
    </row>
    <row r="6328" ht="18">
      <c r="A6328" s="464"/>
    </row>
    <row r="6329" ht="18">
      <c r="A6329" s="464"/>
    </row>
    <row r="6330" ht="18">
      <c r="A6330" s="464"/>
    </row>
    <row r="6331" ht="18">
      <c r="A6331" s="464"/>
    </row>
    <row r="6332" ht="18">
      <c r="A6332" s="464"/>
    </row>
    <row r="6333" ht="18">
      <c r="A6333" s="464"/>
    </row>
    <row r="6334" ht="18">
      <c r="A6334" s="464"/>
    </row>
    <row r="6335" ht="18">
      <c r="A6335" s="464"/>
    </row>
    <row r="6336" ht="18">
      <c r="A6336" s="464"/>
    </row>
    <row r="6337" ht="18">
      <c r="A6337" s="464"/>
    </row>
    <row r="6338" ht="18">
      <c r="A6338" s="464"/>
    </row>
    <row r="6339" ht="18">
      <c r="A6339" s="464"/>
    </row>
    <row r="6340" ht="18">
      <c r="A6340" s="464"/>
    </row>
    <row r="6341" ht="18">
      <c r="A6341" s="464"/>
    </row>
    <row r="6342" ht="18">
      <c r="A6342" s="464"/>
    </row>
    <row r="6343" ht="18">
      <c r="A6343" s="464"/>
    </row>
    <row r="6344" ht="18">
      <c r="A6344" s="464"/>
    </row>
    <row r="6345" ht="18">
      <c r="A6345" s="464"/>
    </row>
    <row r="6346" ht="18">
      <c r="A6346" s="464"/>
    </row>
    <row r="6347" ht="18">
      <c r="A6347" s="464"/>
    </row>
    <row r="6348" ht="18">
      <c r="A6348" s="464"/>
    </row>
    <row r="6349" ht="18">
      <c r="A6349" s="464"/>
    </row>
    <row r="6350" ht="18">
      <c r="A6350" s="464"/>
    </row>
    <row r="6351" ht="18">
      <c r="A6351" s="464"/>
    </row>
    <row r="6352" ht="18">
      <c r="A6352" s="464"/>
    </row>
    <row r="6353" ht="18">
      <c r="A6353" s="464"/>
    </row>
    <row r="6354" ht="18">
      <c r="A6354" s="464"/>
    </row>
    <row r="6355" ht="18">
      <c r="A6355" s="464"/>
    </row>
    <row r="6356" ht="18">
      <c r="A6356" s="464"/>
    </row>
    <row r="6357" ht="18">
      <c r="A6357" s="464"/>
    </row>
    <row r="6358" ht="18">
      <c r="A6358" s="464"/>
    </row>
    <row r="6359" ht="18">
      <c r="A6359" s="464"/>
    </row>
    <row r="6360" ht="18">
      <c r="A6360" s="464"/>
    </row>
    <row r="6361" ht="18">
      <c r="A6361" s="464"/>
    </row>
    <row r="6362" ht="18">
      <c r="A6362" s="464"/>
    </row>
    <row r="6363" ht="18">
      <c r="A6363" s="464"/>
    </row>
    <row r="6364" ht="18">
      <c r="A6364" s="464"/>
    </row>
    <row r="6365" ht="18">
      <c r="A6365" s="464"/>
    </row>
    <row r="6366" ht="18">
      <c r="A6366" s="464"/>
    </row>
    <row r="6367" ht="18">
      <c r="A6367" s="464"/>
    </row>
    <row r="6368" ht="18">
      <c r="A6368" s="464"/>
    </row>
    <row r="6369" ht="18">
      <c r="A6369" s="464"/>
    </row>
    <row r="6370" ht="18">
      <c r="A6370" s="464"/>
    </row>
    <row r="6371" ht="18">
      <c r="A6371" s="464"/>
    </row>
    <row r="6372" ht="18">
      <c r="A6372" s="464"/>
    </row>
    <row r="6373" ht="18">
      <c r="A6373" s="464"/>
    </row>
    <row r="6374" ht="18">
      <c r="A6374" s="464"/>
    </row>
    <row r="6375" ht="18">
      <c r="A6375" s="464"/>
    </row>
    <row r="6376" ht="18">
      <c r="A6376" s="464"/>
    </row>
    <row r="6377" ht="18">
      <c r="A6377" s="464"/>
    </row>
    <row r="6378" ht="18">
      <c r="A6378" s="464"/>
    </row>
    <row r="6379" ht="18">
      <c r="A6379" s="464"/>
    </row>
    <row r="6380" ht="18">
      <c r="A6380" s="464"/>
    </row>
    <row r="6381" ht="18">
      <c r="A6381" s="464"/>
    </row>
    <row r="6382" ht="18">
      <c r="A6382" s="464"/>
    </row>
    <row r="6383" ht="18">
      <c r="A6383" s="464"/>
    </row>
    <row r="6384" ht="18">
      <c r="A6384" s="464"/>
    </row>
    <row r="6385" ht="18">
      <c r="A6385" s="464"/>
    </row>
    <row r="6386" ht="18">
      <c r="A6386" s="464"/>
    </row>
    <row r="6387" ht="18">
      <c r="A6387" s="464"/>
    </row>
    <row r="6388" ht="18">
      <c r="A6388" s="464"/>
    </row>
    <row r="6389" ht="18">
      <c r="A6389" s="464"/>
    </row>
    <row r="6390" ht="18">
      <c r="A6390" s="464"/>
    </row>
    <row r="6391" ht="18">
      <c r="A6391" s="464"/>
    </row>
    <row r="6392" ht="18">
      <c r="A6392" s="464"/>
    </row>
    <row r="6393" ht="18">
      <c r="A6393" s="464"/>
    </row>
    <row r="6394" ht="18">
      <c r="A6394" s="464"/>
    </row>
    <row r="6395" ht="18">
      <c r="A6395" s="464"/>
    </row>
    <row r="6396" ht="18">
      <c r="A6396" s="464"/>
    </row>
    <row r="6397" ht="18">
      <c r="A6397" s="464"/>
    </row>
    <row r="6398" ht="18">
      <c r="A6398" s="464"/>
    </row>
    <row r="6399" ht="18">
      <c r="A6399" s="464"/>
    </row>
    <row r="6400" ht="18">
      <c r="A6400" s="464"/>
    </row>
    <row r="6401" ht="18">
      <c r="A6401" s="464"/>
    </row>
    <row r="6402" ht="18">
      <c r="A6402" s="464"/>
    </row>
    <row r="6403" ht="18">
      <c r="A6403" s="464"/>
    </row>
    <row r="6404" ht="18">
      <c r="A6404" s="464"/>
    </row>
    <row r="6405" ht="18">
      <c r="A6405" s="464"/>
    </row>
    <row r="6406" ht="18">
      <c r="A6406" s="464"/>
    </row>
    <row r="6407" ht="18">
      <c r="A6407" s="464"/>
    </row>
    <row r="6408" ht="18">
      <c r="A6408" s="464"/>
    </row>
    <row r="6409" ht="18">
      <c r="A6409" s="464"/>
    </row>
    <row r="6410" ht="18">
      <c r="A6410" s="464"/>
    </row>
    <row r="6411" ht="18">
      <c r="A6411" s="464"/>
    </row>
    <row r="6412" ht="18">
      <c r="A6412" s="464"/>
    </row>
    <row r="6413" ht="18">
      <c r="A6413" s="464"/>
    </row>
    <row r="6414" ht="18">
      <c r="A6414" s="464"/>
    </row>
    <row r="6415" ht="18">
      <c r="A6415" s="464"/>
    </row>
    <row r="6416" ht="18">
      <c r="A6416" s="464"/>
    </row>
    <row r="6417" ht="18">
      <c r="A6417" s="464"/>
    </row>
    <row r="6418" ht="18">
      <c r="A6418" s="464"/>
    </row>
    <row r="6419" ht="18">
      <c r="A6419" s="464"/>
    </row>
    <row r="6420" ht="18">
      <c r="A6420" s="464"/>
    </row>
    <row r="6421" ht="18">
      <c r="A6421" s="464"/>
    </row>
    <row r="6422" ht="18">
      <c r="A6422" s="464"/>
    </row>
    <row r="6423" ht="18">
      <c r="A6423" s="464"/>
    </row>
    <row r="6424" ht="18">
      <c r="A6424" s="464"/>
    </row>
    <row r="6425" ht="18">
      <c r="A6425" s="464"/>
    </row>
    <row r="6426" ht="18">
      <c r="A6426" s="464"/>
    </row>
    <row r="6427" ht="18">
      <c r="A6427" s="464"/>
    </row>
    <row r="6428" ht="18">
      <c r="A6428" s="464"/>
    </row>
    <row r="6429" ht="18">
      <c r="A6429" s="464"/>
    </row>
    <row r="6430" ht="18">
      <c r="A6430" s="464"/>
    </row>
    <row r="6431" ht="18">
      <c r="A6431" s="464"/>
    </row>
    <row r="6432" ht="18">
      <c r="A6432" s="464"/>
    </row>
    <row r="6433" ht="18">
      <c r="A6433" s="464"/>
    </row>
    <row r="6434" ht="18">
      <c r="A6434" s="464"/>
    </row>
    <row r="6435" ht="18">
      <c r="A6435" s="464"/>
    </row>
    <row r="6436" ht="18">
      <c r="A6436" s="464"/>
    </row>
    <row r="6437" ht="18">
      <c r="A6437" s="464"/>
    </row>
    <row r="6438" ht="18">
      <c r="A6438" s="464"/>
    </row>
    <row r="6439" ht="18">
      <c r="A6439" s="464"/>
    </row>
    <row r="6440" ht="18">
      <c r="A6440" s="464"/>
    </row>
    <row r="6441" ht="18">
      <c r="A6441" s="464"/>
    </row>
    <row r="6442" ht="18">
      <c r="A6442" s="464"/>
    </row>
    <row r="6443" ht="18">
      <c r="A6443" s="464"/>
    </row>
    <row r="6444" ht="18">
      <c r="A6444" s="464"/>
    </row>
    <row r="6445" ht="18">
      <c r="A6445" s="464"/>
    </row>
    <row r="6446" ht="18">
      <c r="A6446" s="464"/>
    </row>
    <row r="6447" ht="18">
      <c r="A6447" s="464"/>
    </row>
    <row r="6448" ht="18">
      <c r="A6448" s="464"/>
    </row>
    <row r="6449" ht="18">
      <c r="A6449" s="464"/>
    </row>
    <row r="6450" ht="18">
      <c r="A6450" s="464"/>
    </row>
    <row r="6451" ht="18">
      <c r="A6451" s="464"/>
    </row>
    <row r="6452" ht="18">
      <c r="A6452" s="464"/>
    </row>
    <row r="6453" ht="18">
      <c r="A6453" s="464"/>
    </row>
    <row r="6454" ht="18">
      <c r="A6454" s="464"/>
    </row>
    <row r="6455" ht="18">
      <c r="A6455" s="464"/>
    </row>
    <row r="6456" ht="18">
      <c r="A6456" s="464"/>
    </row>
    <row r="6457" ht="18">
      <c r="A6457" s="464"/>
    </row>
    <row r="6458" ht="18">
      <c r="A6458" s="464"/>
    </row>
    <row r="6459" ht="18">
      <c r="A6459" s="464"/>
    </row>
    <row r="6460" ht="18">
      <c r="A6460" s="464"/>
    </row>
    <row r="6461" ht="18">
      <c r="A6461" s="464"/>
    </row>
    <row r="6462" ht="18">
      <c r="A6462" s="464"/>
    </row>
    <row r="6463" ht="18">
      <c r="A6463" s="464"/>
    </row>
    <row r="6464" ht="18">
      <c r="A6464" s="464"/>
    </row>
    <row r="6465" ht="18">
      <c r="A6465" s="464"/>
    </row>
    <row r="6466" ht="18">
      <c r="A6466" s="464"/>
    </row>
    <row r="6467" ht="18">
      <c r="A6467" s="464"/>
    </row>
    <row r="6468" ht="18">
      <c r="A6468" s="464"/>
    </row>
    <row r="6469" ht="18">
      <c r="A6469" s="464"/>
    </row>
    <row r="6470" ht="18">
      <c r="A6470" s="464"/>
    </row>
    <row r="6471" ht="18">
      <c r="A6471" s="464"/>
    </row>
    <row r="6472" ht="18">
      <c r="A6472" s="464"/>
    </row>
    <row r="6473" ht="18">
      <c r="A6473" s="464"/>
    </row>
    <row r="6474" ht="18">
      <c r="A6474" s="464"/>
    </row>
    <row r="6475" ht="18">
      <c r="A6475" s="464"/>
    </row>
    <row r="6476" ht="18">
      <c r="A6476" s="464"/>
    </row>
    <row r="6477" ht="18">
      <c r="A6477" s="464"/>
    </row>
    <row r="6478" ht="18">
      <c r="A6478" s="464"/>
    </row>
    <row r="6479" ht="18">
      <c r="A6479" s="464"/>
    </row>
    <row r="6480" ht="18">
      <c r="A6480" s="464"/>
    </row>
    <row r="6481" ht="18">
      <c r="A6481" s="464"/>
    </row>
    <row r="6482" ht="18">
      <c r="A6482" s="464"/>
    </row>
    <row r="6483" ht="18">
      <c r="A6483" s="464"/>
    </row>
    <row r="6484" ht="18">
      <c r="A6484" s="464"/>
    </row>
    <row r="6485" ht="18">
      <c r="A6485" s="464"/>
    </row>
    <row r="6486" ht="18">
      <c r="A6486" s="464"/>
    </row>
    <row r="6487" ht="18">
      <c r="A6487" s="464"/>
    </row>
    <row r="6488" ht="18">
      <c r="A6488" s="464"/>
    </row>
    <row r="6489" ht="18">
      <c r="A6489" s="464"/>
    </row>
    <row r="6490" ht="18">
      <c r="A6490" s="464"/>
    </row>
    <row r="6491" ht="18">
      <c r="A6491" s="464"/>
    </row>
    <row r="6492" ht="18">
      <c r="A6492" s="464"/>
    </row>
    <row r="6493" ht="18">
      <c r="A6493" s="464"/>
    </row>
    <row r="6494" ht="18">
      <c r="A6494" s="464"/>
    </row>
    <row r="6495" ht="18">
      <c r="A6495" s="464"/>
    </row>
    <row r="6496" ht="18">
      <c r="A6496" s="464"/>
    </row>
    <row r="6497" ht="18">
      <c r="A6497" s="464"/>
    </row>
    <row r="6498" ht="18">
      <c r="A6498" s="464"/>
    </row>
    <row r="6499" ht="18">
      <c r="A6499" s="464"/>
    </row>
    <row r="6500" ht="18">
      <c r="A6500" s="464"/>
    </row>
    <row r="6501" ht="18">
      <c r="A6501" s="464"/>
    </row>
    <row r="6502" ht="18">
      <c r="A6502" s="464"/>
    </row>
    <row r="6503" ht="18">
      <c r="A6503" s="464"/>
    </row>
    <row r="6504" ht="18">
      <c r="A6504" s="464"/>
    </row>
    <row r="6505" ht="18">
      <c r="A6505" s="464"/>
    </row>
    <row r="6506" ht="18">
      <c r="A6506" s="464"/>
    </row>
    <row r="6507" ht="18">
      <c r="A6507" s="464"/>
    </row>
    <row r="6508" ht="18">
      <c r="A6508" s="464"/>
    </row>
    <row r="6509" ht="18">
      <c r="A6509" s="464"/>
    </row>
    <row r="6510" ht="18">
      <c r="A6510" s="464"/>
    </row>
    <row r="6511" ht="18">
      <c r="A6511" s="464"/>
    </row>
    <row r="6512" ht="18">
      <c r="A6512" s="464"/>
    </row>
    <row r="6513" ht="18">
      <c r="A6513" s="464"/>
    </row>
    <row r="6514" ht="18">
      <c r="A6514" s="464"/>
    </row>
    <row r="6515" ht="18">
      <c r="A6515" s="464"/>
    </row>
    <row r="6516" ht="18">
      <c r="A6516" s="464"/>
    </row>
    <row r="6517" ht="18">
      <c r="A6517" s="464"/>
    </row>
    <row r="6518" ht="18">
      <c r="A6518" s="464"/>
    </row>
    <row r="6519" ht="18">
      <c r="A6519" s="464"/>
    </row>
    <row r="6520" ht="18">
      <c r="A6520" s="464"/>
    </row>
    <row r="6521" ht="18">
      <c r="A6521" s="464"/>
    </row>
    <row r="6522" ht="18">
      <c r="A6522" s="464"/>
    </row>
    <row r="6523" ht="18">
      <c r="A6523" s="464"/>
    </row>
    <row r="6524" ht="18">
      <c r="A6524" s="464"/>
    </row>
    <row r="6525" ht="18">
      <c r="A6525" s="464"/>
    </row>
    <row r="6526" ht="18">
      <c r="A6526" s="464"/>
    </row>
    <row r="6527" ht="18">
      <c r="A6527" s="464"/>
    </row>
    <row r="6528" ht="18">
      <c r="A6528" s="464"/>
    </row>
    <row r="6529" ht="18">
      <c r="A6529" s="464"/>
    </row>
    <row r="6530" ht="18">
      <c r="A6530" s="464"/>
    </row>
    <row r="6531" ht="18">
      <c r="A6531" s="464"/>
    </row>
    <row r="6532" ht="18">
      <c r="A6532" s="464"/>
    </row>
    <row r="6533" ht="18">
      <c r="A6533" s="464"/>
    </row>
    <row r="6534" ht="18">
      <c r="A6534" s="464"/>
    </row>
    <row r="6535" ht="18">
      <c r="A6535" s="464"/>
    </row>
    <row r="6536" ht="18">
      <c r="A6536" s="464"/>
    </row>
    <row r="6537" ht="18">
      <c r="A6537" s="464"/>
    </row>
    <row r="6538" ht="18">
      <c r="A6538" s="464"/>
    </row>
    <row r="6539" ht="18">
      <c r="A6539" s="464"/>
    </row>
    <row r="6540" ht="18">
      <c r="A6540" s="464"/>
    </row>
    <row r="6541" ht="18">
      <c r="A6541" s="464"/>
    </row>
    <row r="6542" ht="18">
      <c r="A6542" s="464"/>
    </row>
    <row r="6543" ht="18">
      <c r="A6543" s="464"/>
    </row>
    <row r="6544" ht="18">
      <c r="A6544" s="464"/>
    </row>
    <row r="6545" ht="18">
      <c r="A6545" s="464"/>
    </row>
    <row r="6546" ht="18">
      <c r="A6546" s="464"/>
    </row>
    <row r="6547" ht="18">
      <c r="A6547" s="464"/>
    </row>
    <row r="6548" ht="18">
      <c r="A6548" s="464"/>
    </row>
    <row r="6549" ht="18">
      <c r="A6549" s="464"/>
    </row>
    <row r="6550" ht="18">
      <c r="A6550" s="464"/>
    </row>
    <row r="6551" ht="18">
      <c r="A6551" s="464"/>
    </row>
    <row r="6552" ht="18">
      <c r="A6552" s="464"/>
    </row>
    <row r="6553" ht="18">
      <c r="A6553" s="464"/>
    </row>
    <row r="6554" ht="18">
      <c r="A6554" s="464"/>
    </row>
    <row r="6555" ht="18">
      <c r="A6555" s="464"/>
    </row>
    <row r="6556" ht="18">
      <c r="A6556" s="464"/>
    </row>
    <row r="6557" ht="18">
      <c r="A6557" s="464"/>
    </row>
    <row r="6558" ht="18">
      <c r="A6558" s="464"/>
    </row>
    <row r="6559" ht="18">
      <c r="A6559" s="464"/>
    </row>
    <row r="6560" ht="18">
      <c r="A6560" s="464"/>
    </row>
    <row r="6561" ht="18">
      <c r="A6561" s="464"/>
    </row>
    <row r="6562" ht="18">
      <c r="A6562" s="464"/>
    </row>
    <row r="6563" ht="18">
      <c r="A6563" s="464"/>
    </row>
    <row r="6564" ht="18">
      <c r="A6564" s="464"/>
    </row>
    <row r="6565" ht="18">
      <c r="A6565" s="464"/>
    </row>
    <row r="6566" ht="18">
      <c r="A6566" s="464"/>
    </row>
    <row r="6567" ht="18">
      <c r="A6567" s="464"/>
    </row>
    <row r="6568" ht="18">
      <c r="A6568" s="464"/>
    </row>
    <row r="6569" ht="18">
      <c r="A6569" s="464"/>
    </row>
    <row r="6570" ht="18">
      <c r="A6570" s="464"/>
    </row>
    <row r="6571" ht="18">
      <c r="A6571" s="464"/>
    </row>
    <row r="6572" ht="18">
      <c r="A6572" s="464"/>
    </row>
    <row r="6573" ht="18">
      <c r="A6573" s="464"/>
    </row>
    <row r="6574" ht="18">
      <c r="A6574" s="464"/>
    </row>
    <row r="6575" ht="18">
      <c r="A6575" s="464"/>
    </row>
    <row r="6576" ht="18">
      <c r="A6576" s="464"/>
    </row>
    <row r="6577" ht="18">
      <c r="A6577" s="464"/>
    </row>
    <row r="6578" ht="18">
      <c r="A6578" s="464"/>
    </row>
    <row r="6579" ht="18">
      <c r="A6579" s="464"/>
    </row>
    <row r="6580" ht="18">
      <c r="A6580" s="464"/>
    </row>
    <row r="6581" ht="18">
      <c r="A6581" s="464"/>
    </row>
    <row r="6582" ht="18">
      <c r="A6582" s="464"/>
    </row>
    <row r="6583" ht="18">
      <c r="A6583" s="464"/>
    </row>
    <row r="6584" ht="18">
      <c r="A6584" s="464"/>
    </row>
    <row r="6585" ht="18">
      <c r="A6585" s="464"/>
    </row>
    <row r="6586" ht="18">
      <c r="A6586" s="464"/>
    </row>
    <row r="6587" ht="18">
      <c r="A6587" s="464"/>
    </row>
    <row r="6588" ht="18">
      <c r="A6588" s="464"/>
    </row>
    <row r="6589" ht="18">
      <c r="A6589" s="464"/>
    </row>
    <row r="6590" ht="18">
      <c r="A6590" s="464"/>
    </row>
    <row r="6591" ht="18">
      <c r="A6591" s="464"/>
    </row>
    <row r="6592" ht="18">
      <c r="A6592" s="464"/>
    </row>
    <row r="6593" ht="18">
      <c r="A6593" s="464"/>
    </row>
    <row r="6594" ht="18">
      <c r="A6594" s="464"/>
    </row>
    <row r="6595" ht="18">
      <c r="A6595" s="464"/>
    </row>
    <row r="6596" ht="18">
      <c r="A6596" s="464"/>
    </row>
    <row r="6597" ht="18">
      <c r="A6597" s="464"/>
    </row>
    <row r="6598" ht="18">
      <c r="A6598" s="464"/>
    </row>
    <row r="6599" ht="18">
      <c r="A6599" s="464"/>
    </row>
    <row r="6600" ht="18">
      <c r="A6600" s="464"/>
    </row>
    <row r="6601" ht="18">
      <c r="A6601" s="464"/>
    </row>
    <row r="6602" ht="18">
      <c r="A6602" s="464"/>
    </row>
    <row r="6603" ht="18">
      <c r="A6603" s="464"/>
    </row>
    <row r="6604" ht="18">
      <c r="A6604" s="464"/>
    </row>
    <row r="6605" ht="18">
      <c r="A6605" s="464"/>
    </row>
    <row r="6606" ht="18">
      <c r="A6606" s="464"/>
    </row>
    <row r="6607" ht="18">
      <c r="A6607" s="464"/>
    </row>
    <row r="6608" ht="18">
      <c r="A6608" s="464"/>
    </row>
    <row r="6609" ht="18">
      <c r="A6609" s="464"/>
    </row>
    <row r="6610" ht="18">
      <c r="A6610" s="464"/>
    </row>
    <row r="6611" ht="18">
      <c r="A6611" s="464"/>
    </row>
    <row r="6612" ht="18">
      <c r="A6612" s="464"/>
    </row>
    <row r="6613" ht="18">
      <c r="A6613" s="464"/>
    </row>
    <row r="6614" ht="18">
      <c r="A6614" s="464"/>
    </row>
    <row r="6615" ht="18">
      <c r="A6615" s="464"/>
    </row>
    <row r="6616" ht="18">
      <c r="A6616" s="464"/>
    </row>
    <row r="6617" ht="18">
      <c r="A6617" s="464"/>
    </row>
    <row r="6618" ht="18">
      <c r="A6618" s="464"/>
    </row>
    <row r="6619" ht="18">
      <c r="A6619" s="464"/>
    </row>
    <row r="6620" ht="18">
      <c r="A6620" s="464"/>
    </row>
    <row r="6621" ht="18">
      <c r="A6621" s="464"/>
    </row>
    <row r="6622" ht="18">
      <c r="A6622" s="464"/>
    </row>
    <row r="6623" ht="18">
      <c r="A6623" s="464"/>
    </row>
    <row r="6624" ht="18">
      <c r="A6624" s="464"/>
    </row>
    <row r="6625" ht="18">
      <c r="A6625" s="464"/>
    </row>
    <row r="6626" ht="18">
      <c r="A6626" s="464"/>
    </row>
    <row r="6627" ht="18">
      <c r="A6627" s="464"/>
    </row>
    <row r="6628" ht="18">
      <c r="A6628" s="464"/>
    </row>
    <row r="6629" ht="18">
      <c r="A6629" s="464"/>
    </row>
    <row r="6630" ht="18">
      <c r="A6630" s="464"/>
    </row>
    <row r="6631" ht="18">
      <c r="A6631" s="464"/>
    </row>
    <row r="6632" ht="18">
      <c r="A6632" s="464"/>
    </row>
    <row r="6633" ht="18">
      <c r="A6633" s="464"/>
    </row>
    <row r="6634" ht="18">
      <c r="A6634" s="464"/>
    </row>
    <row r="6635" ht="18">
      <c r="A6635" s="464"/>
    </row>
    <row r="6636" ht="18">
      <c r="A6636" s="464"/>
    </row>
    <row r="6637" ht="18">
      <c r="A6637" s="464"/>
    </row>
    <row r="6638" ht="18">
      <c r="A6638" s="464"/>
    </row>
    <row r="6639" ht="18">
      <c r="A6639" s="464"/>
    </row>
    <row r="6640" ht="18">
      <c r="A6640" s="464"/>
    </row>
    <row r="6641" ht="18">
      <c r="A6641" s="464"/>
    </row>
    <row r="6642" ht="18">
      <c r="A6642" s="464"/>
    </row>
    <row r="6643" ht="18">
      <c r="A6643" s="464"/>
    </row>
    <row r="6644" ht="18">
      <c r="A6644" s="464"/>
    </row>
    <row r="6645" ht="18">
      <c r="A6645" s="464"/>
    </row>
    <row r="6646" ht="18">
      <c r="A6646" s="464"/>
    </row>
    <row r="6647" ht="18">
      <c r="A6647" s="464"/>
    </row>
    <row r="6648" ht="18">
      <c r="A6648" s="464"/>
    </row>
    <row r="6649" ht="18">
      <c r="A6649" s="464"/>
    </row>
    <row r="6650" ht="18">
      <c r="A6650" s="464"/>
    </row>
    <row r="6651" ht="18">
      <c r="A6651" s="464"/>
    </row>
    <row r="6652" ht="18">
      <c r="A6652" s="464"/>
    </row>
    <row r="6653" ht="18">
      <c r="A6653" s="464"/>
    </row>
    <row r="6654" ht="18">
      <c r="A6654" s="464"/>
    </row>
    <row r="6655" ht="18">
      <c r="A6655" s="464"/>
    </row>
    <row r="6656" ht="18">
      <c r="A6656" s="464"/>
    </row>
    <row r="6657" ht="18">
      <c r="A6657" s="464"/>
    </row>
    <row r="6658" ht="18">
      <c r="A6658" s="464"/>
    </row>
    <row r="6659" ht="18">
      <c r="A6659" s="464"/>
    </row>
    <row r="6660" ht="18">
      <c r="A6660" s="464"/>
    </row>
    <row r="6661" ht="18">
      <c r="A6661" s="464"/>
    </row>
    <row r="6662" ht="18">
      <c r="A6662" s="464"/>
    </row>
    <row r="6663" ht="18">
      <c r="A6663" s="464"/>
    </row>
    <row r="6664" ht="18">
      <c r="A6664" s="464"/>
    </row>
    <row r="6665" ht="18">
      <c r="A6665" s="464"/>
    </row>
    <row r="6666" ht="18">
      <c r="A6666" s="464"/>
    </row>
    <row r="6667" ht="18">
      <c r="A6667" s="464"/>
    </row>
    <row r="6668" ht="18">
      <c r="A6668" s="464"/>
    </row>
    <row r="6669" ht="18">
      <c r="A6669" s="464"/>
    </row>
    <row r="6670" ht="18">
      <c r="A6670" s="464"/>
    </row>
    <row r="6671" ht="18">
      <c r="A6671" s="464"/>
    </row>
    <row r="6672" ht="18">
      <c r="A6672" s="464"/>
    </row>
    <row r="6673" ht="18">
      <c r="A6673" s="464"/>
    </row>
    <row r="6674" ht="18">
      <c r="A6674" s="464"/>
    </row>
    <row r="6675" ht="18">
      <c r="A6675" s="464"/>
    </row>
    <row r="6676" ht="18">
      <c r="A6676" s="464"/>
    </row>
    <row r="6677" ht="18">
      <c r="A6677" s="464"/>
    </row>
    <row r="6678" ht="18">
      <c r="A6678" s="464"/>
    </row>
    <row r="6679" ht="18">
      <c r="A6679" s="464"/>
    </row>
    <row r="6680" ht="18">
      <c r="A6680" s="464"/>
    </row>
    <row r="6681" ht="18">
      <c r="A6681" s="464"/>
    </row>
    <row r="6682" ht="18">
      <c r="A6682" s="464"/>
    </row>
    <row r="6683" ht="18">
      <c r="A6683" s="464"/>
    </row>
    <row r="6684" ht="18">
      <c r="A6684" s="464"/>
    </row>
    <row r="6685" ht="18">
      <c r="A6685" s="464"/>
    </row>
    <row r="6686" ht="18">
      <c r="A6686" s="464"/>
    </row>
    <row r="6687" ht="18">
      <c r="A6687" s="464"/>
    </row>
    <row r="6688" ht="18">
      <c r="A6688" s="464"/>
    </row>
    <row r="6689" ht="18">
      <c r="A6689" s="464"/>
    </row>
    <row r="6690" ht="18">
      <c r="A6690" s="464"/>
    </row>
    <row r="6691" ht="18">
      <c r="A6691" s="464"/>
    </row>
    <row r="6692" ht="18">
      <c r="A6692" s="464"/>
    </row>
    <row r="6693" ht="18">
      <c r="A6693" s="464"/>
    </row>
    <row r="6694" ht="18">
      <c r="A6694" s="464"/>
    </row>
    <row r="6695" ht="18">
      <c r="A6695" s="464"/>
    </row>
    <row r="6696" ht="18">
      <c r="A6696" s="464"/>
    </row>
    <row r="6697" ht="18">
      <c r="A6697" s="464"/>
    </row>
    <row r="6698" ht="18">
      <c r="A6698" s="464"/>
    </row>
    <row r="6699" ht="18">
      <c r="A6699" s="464"/>
    </row>
    <row r="6700" ht="18">
      <c r="A6700" s="464"/>
    </row>
    <row r="6701" ht="18">
      <c r="A6701" s="464"/>
    </row>
    <row r="6702" ht="18">
      <c r="A6702" s="464"/>
    </row>
    <row r="6703" ht="18">
      <c r="A6703" s="464"/>
    </row>
    <row r="6704" ht="18">
      <c r="A6704" s="464"/>
    </row>
    <row r="6705" ht="18">
      <c r="A6705" s="464"/>
    </row>
    <row r="6706" ht="18">
      <c r="A6706" s="464"/>
    </row>
    <row r="6707" ht="18">
      <c r="A6707" s="464"/>
    </row>
    <row r="6708" ht="18">
      <c r="A6708" s="464"/>
    </row>
    <row r="6709" ht="18">
      <c r="A6709" s="464"/>
    </row>
    <row r="6710" ht="18">
      <c r="A6710" s="464"/>
    </row>
    <row r="6711" ht="18">
      <c r="A6711" s="464"/>
    </row>
    <row r="6712" ht="18">
      <c r="A6712" s="464"/>
    </row>
    <row r="6713" ht="18">
      <c r="A6713" s="464"/>
    </row>
    <row r="6714" ht="18">
      <c r="A6714" s="464"/>
    </row>
    <row r="6715" ht="18">
      <c r="A6715" s="464"/>
    </row>
    <row r="6716" ht="18">
      <c r="A6716" s="464"/>
    </row>
    <row r="6717" ht="18">
      <c r="A6717" s="464"/>
    </row>
    <row r="6718" ht="18">
      <c r="A6718" s="464"/>
    </row>
    <row r="6719" ht="18">
      <c r="A6719" s="464"/>
    </row>
    <row r="6720" ht="18">
      <c r="A6720" s="464"/>
    </row>
    <row r="6721" ht="18">
      <c r="A6721" s="464"/>
    </row>
    <row r="6722" ht="18">
      <c r="A6722" s="464"/>
    </row>
    <row r="6723" ht="18">
      <c r="A6723" s="464"/>
    </row>
    <row r="6724" ht="18">
      <c r="A6724" s="464"/>
    </row>
    <row r="6725" ht="18">
      <c r="A6725" s="464"/>
    </row>
    <row r="6726" ht="18">
      <c r="A6726" s="464"/>
    </row>
    <row r="6727" ht="18">
      <c r="A6727" s="464"/>
    </row>
    <row r="6728" ht="18">
      <c r="A6728" s="464"/>
    </row>
    <row r="6729" ht="18">
      <c r="A6729" s="464"/>
    </row>
    <row r="6730" ht="18">
      <c r="A6730" s="464"/>
    </row>
    <row r="6731" ht="18">
      <c r="A6731" s="464"/>
    </row>
    <row r="6732" ht="18">
      <c r="A6732" s="464"/>
    </row>
    <row r="6733" ht="18">
      <c r="A6733" s="464"/>
    </row>
    <row r="6734" ht="18">
      <c r="A6734" s="464"/>
    </row>
    <row r="6735" ht="18">
      <c r="A6735" s="464"/>
    </row>
    <row r="6736" ht="18">
      <c r="A6736" s="464"/>
    </row>
    <row r="6737" ht="18">
      <c r="A6737" s="464"/>
    </row>
    <row r="6738" ht="18">
      <c r="A6738" s="464"/>
    </row>
    <row r="6739" ht="18">
      <c r="A6739" s="464"/>
    </row>
    <row r="6740" ht="18">
      <c r="A6740" s="464"/>
    </row>
    <row r="6741" ht="18">
      <c r="A6741" s="464"/>
    </row>
    <row r="6742" ht="18">
      <c r="A6742" s="464"/>
    </row>
    <row r="6743" ht="18">
      <c r="A6743" s="464"/>
    </row>
    <row r="6744" ht="18">
      <c r="A6744" s="464"/>
    </row>
    <row r="6745" ht="18">
      <c r="A6745" s="464"/>
    </row>
    <row r="6746" ht="18">
      <c r="A6746" s="464"/>
    </row>
    <row r="6747" ht="18">
      <c r="A6747" s="464"/>
    </row>
    <row r="6748" ht="18">
      <c r="A6748" s="464"/>
    </row>
    <row r="6749" ht="18">
      <c r="A6749" s="464"/>
    </row>
    <row r="6750" ht="18">
      <c r="A6750" s="464"/>
    </row>
    <row r="6751" ht="18">
      <c r="A6751" s="464"/>
    </row>
    <row r="6752" ht="18">
      <c r="A6752" s="464"/>
    </row>
    <row r="6753" ht="18">
      <c r="A6753" s="464"/>
    </row>
    <row r="6754" ht="18">
      <c r="A6754" s="464"/>
    </row>
    <row r="6755" ht="18">
      <c r="A6755" s="464"/>
    </row>
    <row r="6756" ht="18">
      <c r="A6756" s="464"/>
    </row>
    <row r="6757" ht="18">
      <c r="A6757" s="464"/>
    </row>
    <row r="6758" ht="18">
      <c r="A6758" s="464"/>
    </row>
    <row r="6759" ht="18">
      <c r="A6759" s="464"/>
    </row>
    <row r="6760" ht="18">
      <c r="A6760" s="464"/>
    </row>
    <row r="6761" ht="18">
      <c r="A6761" s="464"/>
    </row>
    <row r="6762" ht="18">
      <c r="A6762" s="464"/>
    </row>
  </sheetData>
  <sheetProtection/>
  <mergeCells count="6">
    <mergeCell ref="F137:G137"/>
    <mergeCell ref="A5:F5"/>
    <mergeCell ref="A1:B1"/>
    <mergeCell ref="E133:G133"/>
    <mergeCell ref="E136:G136"/>
    <mergeCell ref="E134:G134"/>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3"/>
  <sheetViews>
    <sheetView tabSelected="1" workbookViewId="0" topLeftCell="A74">
      <selection activeCell="A97" sqref="A97:E103"/>
    </sheetView>
  </sheetViews>
  <sheetFormatPr defaultColWidth="9.28125" defaultRowHeight="12.75"/>
  <cols>
    <col min="1" max="1" width="59.57421875" style="645" bestFit="1" customWidth="1"/>
    <col min="2" max="2" width="10.00390625" style="518" customWidth="1"/>
    <col min="3" max="3" width="16.8515625" style="517" customWidth="1"/>
    <col min="4" max="4" width="16.8515625" style="643" customWidth="1"/>
    <col min="5" max="5" width="14.57421875" style="644" customWidth="1"/>
    <col min="6" max="6" width="16.28125" style="643" customWidth="1"/>
    <col min="7" max="7" width="14.7109375" style="645" customWidth="1"/>
    <col min="8" max="8" width="11.7109375" style="645" customWidth="1"/>
    <col min="9" max="9" width="13.57421875" style="645" customWidth="1"/>
    <col min="10" max="10" width="12.8515625" style="645" customWidth="1"/>
    <col min="11" max="11" width="15.00390625" style="645" customWidth="1"/>
    <col min="12" max="12" width="12.7109375" style="645" customWidth="1"/>
    <col min="13" max="13" width="11.7109375" style="645" customWidth="1"/>
    <col min="14" max="14" width="14.8515625" style="645" customWidth="1"/>
    <col min="15" max="16" width="12.7109375" style="645" customWidth="1"/>
    <col min="17" max="17" width="12.421875" style="645" customWidth="1"/>
    <col min="18" max="18" width="11.00390625" style="645" customWidth="1"/>
    <col min="19" max="19" width="12.28125" style="645" customWidth="1"/>
    <col min="20" max="20" width="12.00390625" style="645" customWidth="1"/>
    <col min="21" max="21" width="13.00390625" style="645" customWidth="1"/>
    <col min="22" max="22" width="11.00390625" style="645" bestFit="1" customWidth="1"/>
    <col min="23" max="23" width="12.00390625" style="645" customWidth="1"/>
    <col min="24" max="24" width="14.8515625" style="645" customWidth="1"/>
    <col min="25" max="25" width="11.8515625" style="645" customWidth="1"/>
    <col min="26" max="26" width="12.421875" style="645" customWidth="1"/>
    <col min="27" max="27" width="11.28125" style="645" customWidth="1"/>
    <col min="28" max="28" width="11.7109375" style="645" customWidth="1"/>
    <col min="29" max="29" width="12.7109375" style="645" customWidth="1"/>
    <col min="30" max="30" width="13.8515625" style="645" customWidth="1"/>
    <col min="31" max="31" width="12.140625" style="645" bestFit="1" customWidth="1"/>
    <col min="32" max="32" width="11.8515625" style="645" customWidth="1"/>
    <col min="33" max="33" width="12.8515625" style="645" customWidth="1"/>
    <col min="34" max="34" width="12.421875" style="645" customWidth="1"/>
    <col min="35" max="35" width="12.28125" style="645" customWidth="1"/>
    <col min="36" max="36" width="11.00390625" style="645" bestFit="1" customWidth="1"/>
    <col min="37" max="37" width="12.140625" style="645" bestFit="1" customWidth="1"/>
    <col min="38" max="38" width="11.00390625" style="645" bestFit="1" customWidth="1"/>
    <col min="39" max="39" width="14.28125" style="645" customWidth="1"/>
    <col min="40" max="41" width="13.7109375" style="645" customWidth="1"/>
    <col min="42" max="42" width="11.00390625" style="645" customWidth="1"/>
    <col min="43" max="43" width="12.421875" style="645" customWidth="1"/>
    <col min="44" max="44" width="12.00390625" style="645" customWidth="1"/>
    <col min="45" max="45" width="13.140625" style="645" customWidth="1"/>
    <col min="46" max="46" width="11.7109375" style="645" customWidth="1"/>
    <col min="47" max="47" width="11.421875" style="645" customWidth="1"/>
    <col min="48" max="48" width="11.00390625" style="645" bestFit="1" customWidth="1"/>
    <col min="49" max="49" width="11.8515625" style="645" customWidth="1"/>
    <col min="50" max="50" width="15.00390625" style="645" bestFit="1" customWidth="1"/>
    <col min="51" max="51" width="9.28125" style="645" bestFit="1" customWidth="1"/>
    <col min="52" max="16384" width="9.28125" style="645" customWidth="1"/>
  </cols>
  <sheetData>
    <row r="1" spans="1:6" s="470" customFormat="1" ht="16.5">
      <c r="A1" s="466"/>
      <c r="B1" s="467"/>
      <c r="C1" s="468"/>
      <c r="D1" s="468"/>
      <c r="E1" s="468"/>
      <c r="F1" s="469"/>
    </row>
    <row r="2" spans="1:6" s="470" customFormat="1" ht="16.5">
      <c r="A2" s="466"/>
      <c r="B2" s="467"/>
      <c r="C2" s="468"/>
      <c r="D2" s="468"/>
      <c r="E2" s="468"/>
      <c r="F2" s="469"/>
    </row>
    <row r="3" spans="1:6" s="470" customFormat="1" ht="16.5">
      <c r="A3" s="466"/>
      <c r="B3" s="467"/>
      <c r="C3" s="471"/>
      <c r="D3" s="472"/>
      <c r="E3" s="473"/>
      <c r="F3" s="469"/>
    </row>
    <row r="4" spans="1:6" s="470" customFormat="1" ht="18">
      <c r="A4" s="474" t="s">
        <v>626</v>
      </c>
      <c r="B4" s="475"/>
      <c r="C4" s="471"/>
      <c r="D4" s="472"/>
      <c r="E4" s="476"/>
      <c r="F4" s="469"/>
    </row>
    <row r="5" spans="1:6" s="470" customFormat="1" ht="16.5">
      <c r="A5" s="466" t="s">
        <v>627</v>
      </c>
      <c r="B5" s="467"/>
      <c r="C5" s="471"/>
      <c r="D5" s="472"/>
      <c r="E5" s="476"/>
      <c r="F5" s="469"/>
    </row>
    <row r="6" spans="1:7" s="470" customFormat="1" ht="18">
      <c r="A6" s="477" t="s">
        <v>628</v>
      </c>
      <c r="B6" s="477"/>
      <c r="C6" s="477"/>
      <c r="D6" s="477"/>
      <c r="E6" s="477"/>
      <c r="F6" s="478"/>
      <c r="G6" s="479"/>
    </row>
    <row r="7" spans="1:6" s="470" customFormat="1" ht="18">
      <c r="A7" s="480" t="s">
        <v>629</v>
      </c>
      <c r="B7" s="480"/>
      <c r="C7" s="480"/>
      <c r="D7" s="480"/>
      <c r="E7" s="480"/>
      <c r="F7" s="481"/>
    </row>
    <row r="8" spans="1:6" s="470" customFormat="1" ht="18">
      <c r="A8" s="482"/>
      <c r="B8" s="482"/>
      <c r="C8" s="483"/>
      <c r="D8" s="483"/>
      <c r="E8" s="483"/>
      <c r="F8" s="481"/>
    </row>
    <row r="9" spans="1:6" s="470" customFormat="1" ht="16.5">
      <c r="A9" s="484"/>
      <c r="B9" s="484"/>
      <c r="C9" s="485"/>
      <c r="D9" s="485"/>
      <c r="E9" s="485"/>
      <c r="F9" s="469"/>
    </row>
    <row r="10" spans="1:6" s="470" customFormat="1" ht="13.5" customHeight="1">
      <c r="A10" s="466"/>
      <c r="B10" s="467"/>
      <c r="C10" s="471"/>
      <c r="D10" s="472"/>
      <c r="E10" s="486" t="s">
        <v>630</v>
      </c>
      <c r="F10" s="469"/>
    </row>
    <row r="11" spans="1:6" s="470" customFormat="1" ht="18.75" thickBot="1">
      <c r="A11" s="466"/>
      <c r="B11" s="467"/>
      <c r="C11" s="471"/>
      <c r="D11" s="472"/>
      <c r="E11" s="486" t="s">
        <v>631</v>
      </c>
      <c r="F11" s="469"/>
    </row>
    <row r="12" spans="1:6" s="492" customFormat="1" ht="93" customHeight="1" thickBot="1">
      <c r="A12" s="487" t="s">
        <v>632</v>
      </c>
      <c r="B12" s="488" t="s">
        <v>633</v>
      </c>
      <c r="C12" s="489" t="s">
        <v>634</v>
      </c>
      <c r="D12" s="489" t="s">
        <v>325</v>
      </c>
      <c r="E12" s="490" t="s">
        <v>326</v>
      </c>
      <c r="F12" s="491"/>
    </row>
    <row r="13" spans="1:6" s="492" customFormat="1" ht="17.25" thickBot="1">
      <c r="A13" s="487">
        <v>1</v>
      </c>
      <c r="B13" s="488">
        <v>2</v>
      </c>
      <c r="C13" s="489">
        <v>3</v>
      </c>
      <c r="D13" s="489">
        <v>4</v>
      </c>
      <c r="E13" s="489">
        <v>5</v>
      </c>
      <c r="F13" s="491"/>
    </row>
    <row r="14" spans="1:7" s="498" customFormat="1" ht="17.25" thickBot="1">
      <c r="A14" s="493" t="s">
        <v>635</v>
      </c>
      <c r="B14" s="494" t="s">
        <v>636</v>
      </c>
      <c r="C14" s="495">
        <f>C16+C23+C93</f>
        <v>418248700</v>
      </c>
      <c r="D14" s="495">
        <f>D16+D23+D93</f>
        <v>316179700</v>
      </c>
      <c r="E14" s="496">
        <f>E16+E23+E93</f>
        <v>315636477</v>
      </c>
      <c r="F14" s="497"/>
      <c r="G14" s="497"/>
    </row>
    <row r="15" spans="1:7" s="492" customFormat="1" ht="13.5" customHeight="1">
      <c r="A15" s="499" t="s">
        <v>637</v>
      </c>
      <c r="B15" s="500"/>
      <c r="C15" s="501"/>
      <c r="D15" s="501"/>
      <c r="E15" s="502"/>
      <c r="F15" s="491"/>
      <c r="G15" s="503"/>
    </row>
    <row r="16" spans="1:7" s="492" customFormat="1" ht="16.5">
      <c r="A16" s="499"/>
      <c r="B16" s="500" t="s">
        <v>638</v>
      </c>
      <c r="C16" s="501">
        <f>C19</f>
        <v>0</v>
      </c>
      <c r="D16" s="501">
        <f>D19</f>
        <v>0</v>
      </c>
      <c r="E16" s="502">
        <f>E19</f>
        <v>0</v>
      </c>
      <c r="F16" s="491"/>
      <c r="G16" s="503"/>
    </row>
    <row r="17" spans="1:7" s="492" customFormat="1" ht="17.25" thickBot="1">
      <c r="A17" s="499"/>
      <c r="B17" s="500"/>
      <c r="C17" s="501"/>
      <c r="D17" s="501"/>
      <c r="E17" s="502"/>
      <c r="F17" s="491"/>
      <c r="G17" s="503"/>
    </row>
    <row r="18" spans="1:7" s="492" customFormat="1" ht="13.5" customHeight="1">
      <c r="A18" s="504" t="s">
        <v>564</v>
      </c>
      <c r="B18" s="505"/>
      <c r="C18" s="506"/>
      <c r="D18" s="506"/>
      <c r="E18" s="507"/>
      <c r="F18" s="491"/>
      <c r="G18" s="503"/>
    </row>
    <row r="19" spans="1:7" s="492" customFormat="1" ht="16.5">
      <c r="A19" s="508"/>
      <c r="B19" s="500">
        <v>51</v>
      </c>
      <c r="C19" s="501">
        <f>C21</f>
        <v>0</v>
      </c>
      <c r="D19" s="501">
        <f>D21</f>
        <v>0</v>
      </c>
      <c r="E19" s="502">
        <f>E21</f>
        <v>0</v>
      </c>
      <c r="F19" s="491"/>
      <c r="G19" s="503"/>
    </row>
    <row r="20" spans="1:7" s="492" customFormat="1" ht="17.25" thickBot="1">
      <c r="A20" s="509"/>
      <c r="B20" s="510"/>
      <c r="C20" s="511"/>
      <c r="D20" s="511"/>
      <c r="E20" s="512"/>
      <c r="F20" s="491"/>
      <c r="G20" s="503"/>
    </row>
    <row r="21" spans="1:7" s="518" customFormat="1" ht="16.5">
      <c r="A21" s="513" t="s">
        <v>566</v>
      </c>
      <c r="B21" s="514" t="s">
        <v>567</v>
      </c>
      <c r="C21" s="515">
        <f>C22</f>
        <v>0</v>
      </c>
      <c r="D21" s="515">
        <f>D22</f>
        <v>0</v>
      </c>
      <c r="E21" s="516">
        <f>E22</f>
        <v>0</v>
      </c>
      <c r="F21" s="517"/>
      <c r="G21" s="503"/>
    </row>
    <row r="22" spans="1:7" s="518" customFormat="1" ht="33.75" thickBot="1">
      <c r="A22" s="519" t="s">
        <v>639</v>
      </c>
      <c r="B22" s="520" t="s">
        <v>640</v>
      </c>
      <c r="C22" s="521"/>
      <c r="D22" s="521"/>
      <c r="E22" s="522"/>
      <c r="F22" s="517"/>
      <c r="G22" s="503"/>
    </row>
    <row r="23" spans="1:7" s="518" customFormat="1" ht="17.25" thickBot="1">
      <c r="A23" s="523" t="s">
        <v>641</v>
      </c>
      <c r="B23" s="524" t="s">
        <v>642</v>
      </c>
      <c r="C23" s="525">
        <f>C24+C53</f>
        <v>418248700</v>
      </c>
      <c r="D23" s="525">
        <f>D24+D53</f>
        <v>316179700</v>
      </c>
      <c r="E23" s="526">
        <f>E24+E53</f>
        <v>315636477</v>
      </c>
      <c r="F23" s="517"/>
      <c r="G23" s="503"/>
    </row>
    <row r="24" spans="1:7" s="529" customFormat="1" ht="21" customHeight="1" thickBot="1">
      <c r="A24" s="527" t="s">
        <v>643</v>
      </c>
      <c r="B24" s="494">
        <v>20</v>
      </c>
      <c r="C24" s="495">
        <f aca="true" t="shared" si="0" ref="C24:E25">C25</f>
        <v>3368700</v>
      </c>
      <c r="D24" s="495">
        <f t="shared" si="0"/>
        <v>2599700</v>
      </c>
      <c r="E24" s="496">
        <f t="shared" si="0"/>
        <v>2594224</v>
      </c>
      <c r="F24" s="528"/>
      <c r="G24" s="503"/>
    </row>
    <row r="25" spans="1:7" s="466" customFormat="1" ht="33.75" thickBot="1">
      <c r="A25" s="530" t="s">
        <v>644</v>
      </c>
      <c r="B25" s="531" t="s">
        <v>573</v>
      </c>
      <c r="C25" s="532">
        <f t="shared" si="0"/>
        <v>3368700</v>
      </c>
      <c r="D25" s="532">
        <f t="shared" si="0"/>
        <v>2599700</v>
      </c>
      <c r="E25" s="533">
        <f t="shared" si="0"/>
        <v>2594224</v>
      </c>
      <c r="F25" s="472"/>
      <c r="G25" s="503"/>
    </row>
    <row r="26" spans="1:7" s="466" customFormat="1" ht="17.25" thickBot="1">
      <c r="A26" s="534" t="s">
        <v>645</v>
      </c>
      <c r="B26" s="531"/>
      <c r="C26" s="532">
        <f>SUM(C27:C49)</f>
        <v>3368700</v>
      </c>
      <c r="D26" s="532">
        <f>SUM(D27:D49)</f>
        <v>2599700</v>
      </c>
      <c r="E26" s="532">
        <f>SUM(E27:E49)</f>
        <v>2594224</v>
      </c>
      <c r="F26" s="472"/>
      <c r="G26" s="503"/>
    </row>
    <row r="27" spans="1:7" s="539" customFormat="1" ht="16.5">
      <c r="A27" s="535" t="s">
        <v>646</v>
      </c>
      <c r="B27" s="536"/>
      <c r="C27" s="537">
        <v>676</v>
      </c>
      <c r="D27" s="537">
        <v>676</v>
      </c>
      <c r="E27" s="537">
        <v>676</v>
      </c>
      <c r="F27" s="538"/>
      <c r="G27" s="503"/>
    </row>
    <row r="28" spans="1:7" s="539" customFormat="1" ht="33">
      <c r="A28" s="540" t="s">
        <v>647</v>
      </c>
      <c r="B28" s="541"/>
      <c r="C28" s="542">
        <v>55644</v>
      </c>
      <c r="D28" s="542">
        <v>55644</v>
      </c>
      <c r="E28" s="542">
        <v>55644</v>
      </c>
      <c r="F28" s="538"/>
      <c r="G28" s="503"/>
    </row>
    <row r="29" spans="1:7" s="539" customFormat="1" ht="16.5">
      <c r="A29" s="543" t="s">
        <v>648</v>
      </c>
      <c r="B29" s="541"/>
      <c r="C29" s="542">
        <v>318543</v>
      </c>
      <c r="D29" s="542">
        <v>318543</v>
      </c>
      <c r="E29" s="542">
        <v>318543</v>
      </c>
      <c r="F29" s="538"/>
      <c r="G29" s="503"/>
    </row>
    <row r="30" spans="1:7" s="539" customFormat="1" ht="16.5">
      <c r="A30" s="543" t="s">
        <v>649</v>
      </c>
      <c r="B30" s="541"/>
      <c r="C30" s="542">
        <v>1287</v>
      </c>
      <c r="D30" s="542">
        <v>1287</v>
      </c>
      <c r="E30" s="542">
        <v>1287</v>
      </c>
      <c r="F30" s="538"/>
      <c r="G30" s="503"/>
    </row>
    <row r="31" spans="1:7" s="539" customFormat="1" ht="16.5">
      <c r="A31" s="543" t="s">
        <v>650</v>
      </c>
      <c r="B31" s="541"/>
      <c r="C31" s="542">
        <v>28641</v>
      </c>
      <c r="D31" s="542">
        <v>28641</v>
      </c>
      <c r="E31" s="542">
        <v>28641</v>
      </c>
      <c r="F31" s="538"/>
      <c r="G31" s="503"/>
    </row>
    <row r="32" spans="1:7" s="539" customFormat="1" ht="16.5">
      <c r="A32" s="543" t="s">
        <v>651</v>
      </c>
      <c r="B32" s="541"/>
      <c r="C32" s="542">
        <v>9980</v>
      </c>
      <c r="D32" s="542">
        <v>9980</v>
      </c>
      <c r="E32" s="542">
        <v>9980</v>
      </c>
      <c r="F32" s="538"/>
      <c r="G32" s="503"/>
    </row>
    <row r="33" spans="1:7" s="539" customFormat="1" ht="16.5">
      <c r="A33" s="543" t="s">
        <v>652</v>
      </c>
      <c r="B33" s="541"/>
      <c r="C33" s="542">
        <v>5787</v>
      </c>
      <c r="D33" s="542">
        <v>5787</v>
      </c>
      <c r="E33" s="542">
        <v>5787</v>
      </c>
      <c r="F33" s="538"/>
      <c r="G33" s="503"/>
    </row>
    <row r="34" spans="1:7" s="539" customFormat="1" ht="16.5">
      <c r="A34" s="543" t="s">
        <v>653</v>
      </c>
      <c r="B34" s="541"/>
      <c r="C34" s="542">
        <f>633723+769000</f>
        <v>1402723</v>
      </c>
      <c r="D34" s="542">
        <f>628247+5476</f>
        <v>633723</v>
      </c>
      <c r="E34" s="542">
        <v>628247</v>
      </c>
      <c r="F34" s="538"/>
      <c r="G34" s="503"/>
    </row>
    <row r="35" spans="1:7" s="539" customFormat="1" ht="16.5">
      <c r="A35" s="543" t="s">
        <v>654</v>
      </c>
      <c r="B35" s="541"/>
      <c r="C35" s="542">
        <v>128</v>
      </c>
      <c r="D35" s="542">
        <v>128</v>
      </c>
      <c r="E35" s="542">
        <v>128</v>
      </c>
      <c r="F35" s="538"/>
      <c r="G35" s="503"/>
    </row>
    <row r="36" spans="1:7" s="539" customFormat="1" ht="16.5">
      <c r="A36" s="543" t="s">
        <v>655</v>
      </c>
      <c r="B36" s="541"/>
      <c r="C36" s="542">
        <v>2779</v>
      </c>
      <c r="D36" s="542">
        <v>2779</v>
      </c>
      <c r="E36" s="542">
        <v>2779</v>
      </c>
      <c r="F36" s="538"/>
      <c r="G36" s="503"/>
    </row>
    <row r="37" spans="1:7" s="539" customFormat="1" ht="16.5">
      <c r="A37" s="543" t="s">
        <v>656</v>
      </c>
      <c r="B37" s="541"/>
      <c r="C37" s="542">
        <v>17504</v>
      </c>
      <c r="D37" s="542">
        <v>17504</v>
      </c>
      <c r="E37" s="542">
        <v>17504</v>
      </c>
      <c r="F37" s="538"/>
      <c r="G37" s="503"/>
    </row>
    <row r="38" spans="1:7" s="539" customFormat="1" ht="16.5">
      <c r="A38" s="543" t="s">
        <v>657</v>
      </c>
      <c r="B38" s="541"/>
      <c r="C38" s="542">
        <v>524888</v>
      </c>
      <c r="D38" s="542">
        <v>524888</v>
      </c>
      <c r="E38" s="542">
        <v>524888</v>
      </c>
      <c r="F38" s="538"/>
      <c r="G38" s="503"/>
    </row>
    <row r="39" spans="1:7" s="539" customFormat="1" ht="16.5">
      <c r="A39" s="543" t="s">
        <v>658</v>
      </c>
      <c r="B39" s="541"/>
      <c r="C39" s="542">
        <v>53745</v>
      </c>
      <c r="D39" s="542">
        <v>53745</v>
      </c>
      <c r="E39" s="542">
        <v>53745</v>
      </c>
      <c r="F39" s="538"/>
      <c r="G39" s="503"/>
    </row>
    <row r="40" spans="1:7" s="539" customFormat="1" ht="16.5">
      <c r="A40" s="543" t="s">
        <v>659</v>
      </c>
      <c r="B40" s="541"/>
      <c r="C40" s="542"/>
      <c r="D40" s="542"/>
      <c r="E40" s="542"/>
      <c r="F40" s="538"/>
      <c r="G40" s="503"/>
    </row>
    <row r="41" spans="1:7" s="539" customFormat="1" ht="16.5">
      <c r="A41" s="543" t="s">
        <v>660</v>
      </c>
      <c r="B41" s="541"/>
      <c r="C41" s="542"/>
      <c r="D41" s="542"/>
      <c r="E41" s="542"/>
      <c r="F41" s="538"/>
      <c r="G41" s="503"/>
    </row>
    <row r="42" spans="1:7" s="539" customFormat="1" ht="16.5">
      <c r="A42" s="543" t="s">
        <v>661</v>
      </c>
      <c r="B42" s="541"/>
      <c r="C42" s="542"/>
      <c r="D42" s="542"/>
      <c r="E42" s="542"/>
      <c r="F42" s="538"/>
      <c r="G42" s="503"/>
    </row>
    <row r="43" spans="1:7" s="539" customFormat="1" ht="16.5">
      <c r="A43" s="543" t="s">
        <v>662</v>
      </c>
      <c r="B43" s="541"/>
      <c r="C43" s="542">
        <v>465</v>
      </c>
      <c r="D43" s="542">
        <v>465</v>
      </c>
      <c r="E43" s="542">
        <v>465</v>
      </c>
      <c r="F43" s="538"/>
      <c r="G43" s="503"/>
    </row>
    <row r="44" spans="1:7" s="539" customFormat="1" ht="16.5">
      <c r="A44" s="543" t="s">
        <v>663</v>
      </c>
      <c r="B44" s="541"/>
      <c r="C44" s="542">
        <v>378</v>
      </c>
      <c r="D44" s="542">
        <v>378</v>
      </c>
      <c r="E44" s="542">
        <v>378</v>
      </c>
      <c r="F44" s="538"/>
      <c r="G44" s="503"/>
    </row>
    <row r="45" spans="1:7" s="539" customFormat="1" ht="16.5">
      <c r="A45" s="544" t="s">
        <v>664</v>
      </c>
      <c r="B45" s="541"/>
      <c r="C45" s="542">
        <v>145</v>
      </c>
      <c r="D45" s="542">
        <v>145</v>
      </c>
      <c r="E45" s="542">
        <v>145</v>
      </c>
      <c r="F45" s="538"/>
      <c r="G45" s="503"/>
    </row>
    <row r="46" spans="1:7" s="539" customFormat="1" ht="16.5">
      <c r="A46" s="544" t="s">
        <v>665</v>
      </c>
      <c r="B46" s="541"/>
      <c r="C46" s="542">
        <v>100519</v>
      </c>
      <c r="D46" s="542">
        <v>100519</v>
      </c>
      <c r="E46" s="542">
        <v>100519</v>
      </c>
      <c r="F46" s="538"/>
      <c r="G46" s="503"/>
    </row>
    <row r="47" spans="1:7" s="549" customFormat="1" ht="16.5">
      <c r="A47" s="545" t="s">
        <v>666</v>
      </c>
      <c r="B47" s="546"/>
      <c r="C47" s="547">
        <v>844868</v>
      </c>
      <c r="D47" s="547">
        <v>844868</v>
      </c>
      <c r="E47" s="547">
        <v>844868</v>
      </c>
      <c r="F47" s="548"/>
      <c r="G47" s="503"/>
    </row>
    <row r="48" spans="1:7" s="539" customFormat="1" ht="16.5">
      <c r="A48" s="545" t="s">
        <v>667</v>
      </c>
      <c r="B48" s="550"/>
      <c r="C48" s="551"/>
      <c r="D48" s="551"/>
      <c r="E48" s="552"/>
      <c r="F48" s="538"/>
      <c r="G48" s="503"/>
    </row>
    <row r="49" spans="1:7" s="558" customFormat="1" ht="17.25" thickBot="1">
      <c r="A49" s="553" t="s">
        <v>668</v>
      </c>
      <c r="B49" s="554"/>
      <c r="C49" s="555"/>
      <c r="D49" s="555"/>
      <c r="E49" s="556"/>
      <c r="F49" s="557"/>
      <c r="G49" s="503"/>
    </row>
    <row r="50" spans="1:7" s="549" customFormat="1" ht="17.25" thickBot="1">
      <c r="A50" s="559" t="s">
        <v>669</v>
      </c>
      <c r="B50" s="560"/>
      <c r="C50" s="561"/>
      <c r="D50" s="561"/>
      <c r="E50" s="562">
        <f>E51+E52</f>
        <v>2594224</v>
      </c>
      <c r="F50" s="548">
        <f>E50-E26</f>
        <v>0</v>
      </c>
      <c r="G50" s="503"/>
    </row>
    <row r="51" spans="1:7" s="569" customFormat="1" ht="16.5">
      <c r="A51" s="563" t="s">
        <v>670</v>
      </c>
      <c r="B51" s="564"/>
      <c r="C51" s="565" t="s">
        <v>671</v>
      </c>
      <c r="D51" s="565" t="s">
        <v>671</v>
      </c>
      <c r="E51" s="566">
        <f>E25-E52</f>
        <v>2545359</v>
      </c>
      <c r="F51" s="567"/>
      <c r="G51" s="568"/>
    </row>
    <row r="52" spans="1:7" s="569" customFormat="1" ht="17.25" thickBot="1">
      <c r="A52" s="570" t="s">
        <v>672</v>
      </c>
      <c r="B52" s="571"/>
      <c r="C52" s="572" t="s">
        <v>671</v>
      </c>
      <c r="D52" s="572" t="s">
        <v>671</v>
      </c>
      <c r="E52" s="573">
        <v>48865</v>
      </c>
      <c r="F52" s="567"/>
      <c r="G52" s="568"/>
    </row>
    <row r="53" spans="1:7" s="579" customFormat="1" ht="16.5">
      <c r="A53" s="574" t="s">
        <v>339</v>
      </c>
      <c r="B53" s="575">
        <v>57</v>
      </c>
      <c r="C53" s="576">
        <f>C54+C91</f>
        <v>414880000</v>
      </c>
      <c r="D53" s="576">
        <f>D54+D91</f>
        <v>313580000</v>
      </c>
      <c r="E53" s="577">
        <f>E54+E91</f>
        <v>313042253</v>
      </c>
      <c r="F53" s="578"/>
      <c r="G53" s="503"/>
    </row>
    <row r="54" spans="1:7" s="466" customFormat="1" ht="33">
      <c r="A54" s="580" t="s">
        <v>673</v>
      </c>
      <c r="B54" s="581" t="s">
        <v>485</v>
      </c>
      <c r="C54" s="582">
        <f>C55</f>
        <v>414880000</v>
      </c>
      <c r="D54" s="582">
        <f>D55</f>
        <v>313580000</v>
      </c>
      <c r="E54" s="583">
        <f>E55</f>
        <v>313042253</v>
      </c>
      <c r="F54" s="472"/>
      <c r="G54" s="503"/>
    </row>
    <row r="55" spans="1:7" s="466" customFormat="1" ht="17.25" thickBot="1">
      <c r="A55" s="584" t="s">
        <v>674</v>
      </c>
      <c r="B55" s="585"/>
      <c r="C55" s="586">
        <f>SUM(C56:C87)-C74-C76</f>
        <v>414880000</v>
      </c>
      <c r="D55" s="586">
        <f>SUM(D56:D87)-D74-D76</f>
        <v>313580000</v>
      </c>
      <c r="E55" s="586">
        <f>SUM(E56:E87)-E74-E76</f>
        <v>313042253</v>
      </c>
      <c r="F55" s="472"/>
      <c r="G55" s="503"/>
    </row>
    <row r="56" spans="1:7" s="539" customFormat="1" ht="16.5">
      <c r="A56" s="587" t="s">
        <v>675</v>
      </c>
      <c r="B56" s="588"/>
      <c r="C56" s="589">
        <v>140404</v>
      </c>
      <c r="D56" s="589">
        <v>140404</v>
      </c>
      <c r="E56" s="589">
        <v>140404</v>
      </c>
      <c r="F56" s="538"/>
      <c r="G56" s="503"/>
    </row>
    <row r="57" spans="1:7" s="539" customFormat="1" ht="16.5">
      <c r="A57" s="587" t="s">
        <v>676</v>
      </c>
      <c r="B57" s="590" t="s">
        <v>677</v>
      </c>
      <c r="C57" s="589">
        <v>30475</v>
      </c>
      <c r="D57" s="589">
        <v>30475</v>
      </c>
      <c r="E57" s="589">
        <v>30475</v>
      </c>
      <c r="F57" s="538"/>
      <c r="G57" s="503"/>
    </row>
    <row r="58" spans="1:7" s="594" customFormat="1" ht="33">
      <c r="A58" s="591" t="s">
        <v>678</v>
      </c>
      <c r="B58" s="592"/>
      <c r="C58" s="589">
        <v>7223229</v>
      </c>
      <c r="D58" s="589">
        <v>7223229</v>
      </c>
      <c r="E58" s="589">
        <v>7223229</v>
      </c>
      <c r="F58" s="593"/>
      <c r="G58" s="503"/>
    </row>
    <row r="59" spans="1:7" s="539" customFormat="1" ht="33">
      <c r="A59" s="591" t="s">
        <v>679</v>
      </c>
      <c r="B59" s="590"/>
      <c r="C59" s="589">
        <v>42394693</v>
      </c>
      <c r="D59" s="589">
        <v>42394693</v>
      </c>
      <c r="E59" s="589">
        <v>42394693</v>
      </c>
      <c r="F59" s="538"/>
      <c r="G59" s="503"/>
    </row>
    <row r="60" spans="1:7" s="539" customFormat="1" ht="16.5">
      <c r="A60" s="587" t="s">
        <v>680</v>
      </c>
      <c r="B60" s="590"/>
      <c r="C60" s="589">
        <v>405661</v>
      </c>
      <c r="D60" s="589">
        <v>405661</v>
      </c>
      <c r="E60" s="589">
        <v>405661</v>
      </c>
      <c r="F60" s="538"/>
      <c r="G60" s="503"/>
    </row>
    <row r="61" spans="1:7" s="539" customFormat="1" ht="33">
      <c r="A61" s="591" t="s">
        <v>681</v>
      </c>
      <c r="B61" s="590"/>
      <c r="C61" s="589">
        <v>3575405</v>
      </c>
      <c r="D61" s="589">
        <v>3575405</v>
      </c>
      <c r="E61" s="589">
        <v>3575405</v>
      </c>
      <c r="F61" s="538"/>
      <c r="G61" s="503"/>
    </row>
    <row r="62" spans="1:7" s="539" customFormat="1" ht="33">
      <c r="A62" s="591" t="s">
        <v>682</v>
      </c>
      <c r="B62" s="590"/>
      <c r="C62" s="589">
        <v>1114115</v>
      </c>
      <c r="D62" s="589">
        <v>1114115</v>
      </c>
      <c r="E62" s="589">
        <v>1114115</v>
      </c>
      <c r="F62" s="538"/>
      <c r="G62" s="503"/>
    </row>
    <row r="63" spans="1:7" s="539" customFormat="1" ht="16.5">
      <c r="A63" s="587" t="s">
        <v>683</v>
      </c>
      <c r="B63" s="590"/>
      <c r="C63" s="589">
        <v>8136154</v>
      </c>
      <c r="D63" s="589">
        <v>8136154</v>
      </c>
      <c r="E63" s="589">
        <v>8136154</v>
      </c>
      <c r="F63" s="538"/>
      <c r="G63" s="503"/>
    </row>
    <row r="64" spans="1:7" s="539" customFormat="1" ht="16.5">
      <c r="A64" s="587" t="s">
        <v>684</v>
      </c>
      <c r="B64" s="590"/>
      <c r="C64" s="589">
        <f>69916761+537747+101300000</f>
        <v>171754508</v>
      </c>
      <c r="D64" s="589">
        <f>69916761+537747</f>
        <v>70454508</v>
      </c>
      <c r="E64" s="589">
        <v>69916761</v>
      </c>
      <c r="F64" s="538"/>
      <c r="G64" s="503"/>
    </row>
    <row r="65" spans="1:7" s="539" customFormat="1" ht="16.5">
      <c r="A65" s="587" t="s">
        <v>685</v>
      </c>
      <c r="B65" s="590"/>
      <c r="C65" s="589">
        <v>23003</v>
      </c>
      <c r="D65" s="589">
        <v>23003</v>
      </c>
      <c r="E65" s="589">
        <v>23003</v>
      </c>
      <c r="F65" s="538"/>
      <c r="G65" s="503"/>
    </row>
    <row r="66" spans="1:7" s="539" customFormat="1" ht="16.5">
      <c r="A66" s="587" t="s">
        <v>686</v>
      </c>
      <c r="B66" s="590"/>
      <c r="C66" s="589">
        <v>883341</v>
      </c>
      <c r="D66" s="589">
        <v>883341</v>
      </c>
      <c r="E66" s="589">
        <v>883341</v>
      </c>
      <c r="F66" s="538"/>
      <c r="G66" s="503"/>
    </row>
    <row r="67" spans="1:7" s="539" customFormat="1" ht="16.5">
      <c r="A67" s="587" t="s">
        <v>687</v>
      </c>
      <c r="B67" s="590"/>
      <c r="C67" s="589">
        <v>2012430</v>
      </c>
      <c r="D67" s="589">
        <v>2012430</v>
      </c>
      <c r="E67" s="589">
        <v>2012430</v>
      </c>
      <c r="F67" s="538"/>
      <c r="G67" s="503"/>
    </row>
    <row r="68" spans="1:7" s="539" customFormat="1" ht="16.5">
      <c r="A68" s="587" t="s">
        <v>688</v>
      </c>
      <c r="B68" s="590"/>
      <c r="C68" s="589">
        <v>76650801</v>
      </c>
      <c r="D68" s="589">
        <v>76650801</v>
      </c>
      <c r="E68" s="589">
        <v>76650801</v>
      </c>
      <c r="F68" s="538"/>
      <c r="G68" s="503"/>
    </row>
    <row r="69" spans="1:7" s="539" customFormat="1" ht="16.5">
      <c r="A69" s="587" t="s">
        <v>689</v>
      </c>
      <c r="B69" s="590"/>
      <c r="C69" s="589">
        <v>7090207</v>
      </c>
      <c r="D69" s="589">
        <v>7090207</v>
      </c>
      <c r="E69" s="589">
        <v>7090207</v>
      </c>
      <c r="F69" s="538"/>
      <c r="G69" s="503"/>
    </row>
    <row r="70" spans="1:7" s="539" customFormat="1" ht="16.5">
      <c r="A70" s="587" t="s">
        <v>690</v>
      </c>
      <c r="B70" s="590" t="s">
        <v>677</v>
      </c>
      <c r="C70" s="589">
        <v>10425</v>
      </c>
      <c r="D70" s="589">
        <v>10425</v>
      </c>
      <c r="E70" s="589">
        <v>10425</v>
      </c>
      <c r="F70" s="538"/>
      <c r="G70" s="503">
        <f>E57+E70+E71+E72+E73+E75</f>
        <v>436391</v>
      </c>
    </row>
    <row r="71" spans="1:7" s="539" customFormat="1" ht="16.5">
      <c r="A71" s="587" t="s">
        <v>691</v>
      </c>
      <c r="B71" s="590" t="s">
        <v>677</v>
      </c>
      <c r="C71" s="589">
        <v>12228</v>
      </c>
      <c r="D71" s="589">
        <v>12228</v>
      </c>
      <c r="E71" s="589">
        <v>12228</v>
      </c>
      <c r="F71" s="538"/>
      <c r="G71" s="503">
        <f>E88</f>
        <v>312605862</v>
      </c>
    </row>
    <row r="72" spans="1:7" s="539" customFormat="1" ht="16.5">
      <c r="A72" s="587" t="s">
        <v>692</v>
      </c>
      <c r="B72" s="590" t="s">
        <v>677</v>
      </c>
      <c r="C72" s="589">
        <v>56974</v>
      </c>
      <c r="D72" s="589">
        <v>56974</v>
      </c>
      <c r="E72" s="589">
        <v>56974</v>
      </c>
      <c r="F72" s="538"/>
      <c r="G72" s="503">
        <f>SUM(G70:G71)</f>
        <v>313042253</v>
      </c>
    </row>
    <row r="73" spans="1:7" s="539" customFormat="1" ht="16.5">
      <c r="A73" s="587" t="s">
        <v>693</v>
      </c>
      <c r="B73" s="590" t="s">
        <v>677</v>
      </c>
      <c r="C73" s="589">
        <v>177493</v>
      </c>
      <c r="D73" s="589">
        <v>177493</v>
      </c>
      <c r="E73" s="589">
        <v>177493</v>
      </c>
      <c r="F73" s="538"/>
      <c r="G73" s="503"/>
    </row>
    <row r="74" spans="1:7" s="598" customFormat="1" ht="16.5">
      <c r="A74" s="595" t="s">
        <v>694</v>
      </c>
      <c r="B74" s="590"/>
      <c r="C74" s="589"/>
      <c r="D74" s="589"/>
      <c r="E74" s="589"/>
      <c r="F74" s="596"/>
      <c r="G74" s="597"/>
    </row>
    <row r="75" spans="1:7" s="539" customFormat="1" ht="16.5">
      <c r="A75" s="587" t="s">
        <v>695</v>
      </c>
      <c r="B75" s="590" t="s">
        <v>677</v>
      </c>
      <c r="C75" s="589">
        <v>148796</v>
      </c>
      <c r="D75" s="589">
        <v>148796</v>
      </c>
      <c r="E75" s="589">
        <v>148796</v>
      </c>
      <c r="F75" s="538"/>
      <c r="G75" s="503"/>
    </row>
    <row r="76" spans="1:7" s="598" customFormat="1" ht="16.5">
      <c r="A76" s="595" t="s">
        <v>694</v>
      </c>
      <c r="B76" s="590"/>
      <c r="C76" s="589"/>
      <c r="D76" s="589"/>
      <c r="E76" s="589"/>
      <c r="F76" s="596"/>
      <c r="G76" s="597"/>
    </row>
    <row r="77" spans="1:7" s="539" customFormat="1" ht="16.5">
      <c r="A77" s="587" t="s">
        <v>696</v>
      </c>
      <c r="B77" s="590" t="s">
        <v>677</v>
      </c>
      <c r="C77" s="589"/>
      <c r="D77" s="589"/>
      <c r="E77" s="589"/>
      <c r="F77" s="538"/>
      <c r="G77" s="503"/>
    </row>
    <row r="78" spans="1:7" s="539" customFormat="1" ht="16.5">
      <c r="A78" s="587" t="s">
        <v>697</v>
      </c>
      <c r="B78" s="541"/>
      <c r="C78" s="589"/>
      <c r="D78" s="589"/>
      <c r="E78" s="589"/>
      <c r="F78" s="538"/>
      <c r="G78" s="503"/>
    </row>
    <row r="79" spans="1:7" s="539" customFormat="1" ht="16.5">
      <c r="A79" s="587" t="s">
        <v>698</v>
      </c>
      <c r="B79" s="590" t="s">
        <v>677</v>
      </c>
      <c r="C79" s="589"/>
      <c r="D79" s="589"/>
      <c r="E79" s="589"/>
      <c r="F79" s="538"/>
      <c r="G79" s="503"/>
    </row>
    <row r="80" spans="1:7" s="539" customFormat="1" ht="16.5">
      <c r="A80" s="587" t="s">
        <v>699</v>
      </c>
      <c r="B80" s="541"/>
      <c r="C80" s="589"/>
      <c r="D80" s="589"/>
      <c r="E80" s="589"/>
      <c r="F80" s="538"/>
      <c r="G80" s="503"/>
    </row>
    <row r="81" spans="1:7" s="539" customFormat="1" ht="16.5">
      <c r="A81" s="587" t="s">
        <v>700</v>
      </c>
      <c r="B81" s="541"/>
      <c r="C81" s="589">
        <v>13632</v>
      </c>
      <c r="D81" s="589">
        <v>13632</v>
      </c>
      <c r="E81" s="589">
        <v>13632</v>
      </c>
      <c r="F81" s="538"/>
      <c r="G81" s="503"/>
    </row>
    <row r="82" spans="1:7" s="539" customFormat="1" ht="16.5">
      <c r="A82" s="587" t="s">
        <v>701</v>
      </c>
      <c r="B82" s="541"/>
      <c r="C82" s="589"/>
      <c r="D82" s="589"/>
      <c r="E82" s="589"/>
      <c r="F82" s="538"/>
      <c r="G82" s="503"/>
    </row>
    <row r="83" spans="1:7" s="539" customFormat="1" ht="33">
      <c r="A83" s="591" t="s">
        <v>702</v>
      </c>
      <c r="B83" s="541"/>
      <c r="C83" s="589">
        <v>639848</v>
      </c>
      <c r="D83" s="589">
        <v>639848</v>
      </c>
      <c r="E83" s="589">
        <v>639848</v>
      </c>
      <c r="F83" s="538"/>
      <c r="G83" s="503"/>
    </row>
    <row r="84" spans="1:7" s="539" customFormat="1" ht="16.5">
      <c r="A84" s="587" t="s">
        <v>703</v>
      </c>
      <c r="B84" s="541"/>
      <c r="C84" s="589">
        <v>127457</v>
      </c>
      <c r="D84" s="589">
        <v>127457</v>
      </c>
      <c r="E84" s="589">
        <v>127457</v>
      </c>
      <c r="F84" s="538"/>
      <c r="G84" s="503"/>
    </row>
    <row r="85" spans="1:7" s="539" customFormat="1" ht="33">
      <c r="A85" s="599" t="s">
        <v>704</v>
      </c>
      <c r="B85" s="600"/>
      <c r="C85" s="601">
        <v>263186</v>
      </c>
      <c r="D85" s="601">
        <v>263186</v>
      </c>
      <c r="E85" s="601">
        <v>263186</v>
      </c>
      <c r="F85" s="538"/>
      <c r="G85" s="503"/>
    </row>
    <row r="86" spans="1:7" s="549" customFormat="1" ht="16.5">
      <c r="A86" s="545" t="s">
        <v>705</v>
      </c>
      <c r="B86" s="546"/>
      <c r="C86" s="602">
        <v>91978431</v>
      </c>
      <c r="D86" s="602">
        <v>91978431</v>
      </c>
      <c r="E86" s="602">
        <v>91978431</v>
      </c>
      <c r="F86" s="548"/>
      <c r="G86" s="503"/>
    </row>
    <row r="87" spans="1:7" s="539" customFormat="1" ht="17.25" thickBot="1">
      <c r="A87" s="545" t="s">
        <v>706</v>
      </c>
      <c r="B87" s="546"/>
      <c r="C87" s="602">
        <v>17104</v>
      </c>
      <c r="D87" s="602">
        <v>17104</v>
      </c>
      <c r="E87" s="602">
        <v>17104</v>
      </c>
      <c r="F87" s="538"/>
      <c r="G87" s="503"/>
    </row>
    <row r="88" spans="1:7" s="608" customFormat="1" ht="33">
      <c r="A88" s="603" t="s">
        <v>707</v>
      </c>
      <c r="B88" s="604"/>
      <c r="C88" s="605"/>
      <c r="D88" s="605"/>
      <c r="E88" s="606">
        <f>E89+E90</f>
        <v>312605862</v>
      </c>
      <c r="F88" s="548">
        <f>E55-E88-E57-E70-E71-E72-E73-E75-E77-E79</f>
        <v>0</v>
      </c>
      <c r="G88" s="607"/>
    </row>
    <row r="89" spans="1:7" s="614" customFormat="1" ht="16.5">
      <c r="A89" s="609" t="s">
        <v>670</v>
      </c>
      <c r="B89" s="610"/>
      <c r="C89" s="611" t="s">
        <v>671</v>
      </c>
      <c r="D89" s="611" t="s">
        <v>671</v>
      </c>
      <c r="E89" s="612">
        <f>E56+E58+E59+E60+E61+E62+E63+E64+E65+E66+E67+E68+E69+E78+E80+E81+E82+E83+E84+E85+E86+E87-E90</f>
        <v>242142428</v>
      </c>
      <c r="F89" s="613"/>
      <c r="G89" s="607"/>
    </row>
    <row r="90" spans="1:7" s="614" customFormat="1" ht="17.25" thickBot="1">
      <c r="A90" s="570" t="s">
        <v>672</v>
      </c>
      <c r="B90" s="571"/>
      <c r="C90" s="572" t="s">
        <v>671</v>
      </c>
      <c r="D90" s="572" t="s">
        <v>671</v>
      </c>
      <c r="E90" s="615">
        <v>70463434</v>
      </c>
      <c r="F90" s="613"/>
      <c r="G90" s="607"/>
    </row>
    <row r="91" spans="1:7" s="466" customFormat="1" ht="17.25" thickBot="1">
      <c r="A91" s="616" t="s">
        <v>708</v>
      </c>
      <c r="B91" s="531" t="s">
        <v>487</v>
      </c>
      <c r="C91" s="617">
        <f>C92</f>
        <v>0</v>
      </c>
      <c r="D91" s="532">
        <f>D92</f>
        <v>0</v>
      </c>
      <c r="E91" s="618">
        <f>E92</f>
        <v>0</v>
      </c>
      <c r="F91" s="472"/>
      <c r="G91" s="503"/>
    </row>
    <row r="92" spans="1:7" s="624" customFormat="1" ht="17.25" thickBot="1">
      <c r="A92" s="619" t="s">
        <v>709</v>
      </c>
      <c r="B92" s="620"/>
      <c r="C92" s="621"/>
      <c r="D92" s="621"/>
      <c r="E92" s="622"/>
      <c r="F92" s="623"/>
      <c r="G92" s="503"/>
    </row>
    <row r="93" spans="1:6" s="630" customFormat="1" ht="31.5" thickBot="1">
      <c r="A93" s="625" t="s">
        <v>710</v>
      </c>
      <c r="B93" s="626">
        <v>85</v>
      </c>
      <c r="C93" s="627">
        <f aca="true" t="shared" si="1" ref="C93:E94">C94</f>
        <v>0</v>
      </c>
      <c r="D93" s="627">
        <f t="shared" si="1"/>
        <v>0</v>
      </c>
      <c r="E93" s="628">
        <f t="shared" si="1"/>
        <v>0</v>
      </c>
      <c r="F93" s="629"/>
    </row>
    <row r="94" spans="1:6" s="630" customFormat="1" ht="30">
      <c r="A94" s="631" t="s">
        <v>710</v>
      </c>
      <c r="B94" s="632" t="s">
        <v>509</v>
      </c>
      <c r="C94" s="633">
        <f t="shared" si="1"/>
        <v>0</v>
      </c>
      <c r="D94" s="633">
        <f t="shared" si="1"/>
        <v>0</v>
      </c>
      <c r="E94" s="634">
        <f t="shared" si="1"/>
        <v>0</v>
      </c>
      <c r="F94" s="629"/>
    </row>
    <row r="95" spans="1:6" s="630" customFormat="1" ht="45" thickBot="1">
      <c r="A95" s="635" t="s">
        <v>510</v>
      </c>
      <c r="B95" s="636" t="s">
        <v>511</v>
      </c>
      <c r="C95" s="637"/>
      <c r="D95" s="637"/>
      <c r="E95" s="638"/>
      <c r="F95" s="629"/>
    </row>
    <row r="96" spans="1:6" s="539" customFormat="1" ht="16.5">
      <c r="A96" s="467"/>
      <c r="B96" s="467"/>
      <c r="C96" s="471"/>
      <c r="D96" s="471"/>
      <c r="E96" s="471"/>
      <c r="F96" s="538"/>
    </row>
    <row r="97" spans="2:6" s="539" customFormat="1" ht="14.25" customHeight="1">
      <c r="B97" s="639"/>
      <c r="C97" s="538"/>
      <c r="D97" s="640"/>
      <c r="E97" s="640"/>
      <c r="F97" s="538"/>
    </row>
    <row r="98" spans="2:6" s="539" customFormat="1" ht="16.5">
      <c r="B98" s="639"/>
      <c r="C98" s="538"/>
      <c r="D98" s="538"/>
      <c r="E98" s="538"/>
      <c r="F98" s="538"/>
    </row>
    <row r="99" spans="2:6" s="539" customFormat="1" ht="14.25" customHeight="1">
      <c r="B99" s="639"/>
      <c r="C99" s="538"/>
      <c r="D99" s="640"/>
      <c r="E99" s="640"/>
      <c r="F99" s="538"/>
    </row>
    <row r="100" spans="2:6" s="539" customFormat="1" ht="16.5">
      <c r="B100" s="639"/>
      <c r="C100" s="538"/>
      <c r="D100" s="538"/>
      <c r="E100" s="641"/>
      <c r="F100" s="538"/>
    </row>
    <row r="101" spans="2:6" s="539" customFormat="1" ht="16.5">
      <c r="B101" s="639"/>
      <c r="C101" s="538"/>
      <c r="D101" s="538"/>
      <c r="E101" s="641"/>
      <c r="F101" s="538"/>
    </row>
    <row r="102" spans="2:6" s="539" customFormat="1" ht="16.5">
      <c r="B102" s="558"/>
      <c r="C102" s="557"/>
      <c r="D102" s="538"/>
      <c r="E102" s="641"/>
      <c r="F102" s="538"/>
    </row>
    <row r="103" ht="16.5">
      <c r="A103" s="642"/>
    </row>
  </sheetData>
  <sheetProtection/>
  <mergeCells count="6">
    <mergeCell ref="A6:E6"/>
    <mergeCell ref="A7:E7"/>
    <mergeCell ref="D97:E97"/>
    <mergeCell ref="D99:E99"/>
    <mergeCell ref="A15:A17"/>
    <mergeCell ref="A18:A20"/>
  </mergeCells>
  <printOptions/>
  <pageMargins left="0.1968503937007874" right="0" top="0.34" bottom="0.43" header="0.15748031496062992" footer="0.1968503937007874"/>
  <pageSetup horizontalDpi="600" verticalDpi="600" orientation="portrait" paperSize="9" scale="80" r:id="rId2"/>
  <rowBreaks count="1" manualBreakCount="1">
    <brk id="52"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2022-05-27T07:54:40Z</dcterms:modified>
  <cp:category/>
  <cp:version/>
  <cp:contentType/>
  <cp:contentStatus/>
</cp:coreProperties>
</file>