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604" firstSheet="1" activeTab="5"/>
  </bookViews>
  <sheets>
    <sheet name="BORDEROU SEPTEMBRIE 2025" sheetId="2" r:id="rId1"/>
    <sheet name="Cont executie- Venituri-BASS" sheetId="3" r:id="rId2"/>
    <sheet name="Cont executie - Cheltuieli-BASS" sheetId="4" r:id="rId3"/>
    <sheet name="Cont executie- Venituri-ACC" sheetId="5" r:id="rId4"/>
    <sheet name="Cont executie - Cheltuieli-ACC" sheetId="6" r:id="rId5"/>
    <sheet name="executie_lunara-BS" sheetId="7" r:id="rId6"/>
  </sheets>
  <externalReferences>
    <externalReference r:id="rId7"/>
    <externalReference r:id="rId8"/>
  </externalReferences>
  <definedNames>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_xlnm.Print_Area" localSheetId="2">'Cont executie - Cheltuieli-BASS'!$A$1:$G$6763</definedName>
    <definedName name="_xlnm.Print_Area" localSheetId="3">'Cont executie- Venituri-ACC'!$A$1:$E$87</definedName>
    <definedName name="_xlnm.Print_Area" localSheetId="1">'Cont executie- Venituri-BASS'!$A$1:$E$113</definedName>
    <definedName name="_xlnm.Print_Area" localSheetId="5">'executie_lunara-BS'!$A$1:$E$107</definedName>
  </definedNames>
  <calcPr calcId="124519"/>
</workbook>
</file>

<file path=xl/calcChain.xml><?xml version="1.0" encoding="utf-8"?>
<calcChain xmlns="http://schemas.openxmlformats.org/spreadsheetml/2006/main">
  <c r="E98" i="7"/>
  <c r="E97" s="1"/>
  <c r="D98"/>
  <c r="D97" s="1"/>
  <c r="C98"/>
  <c r="C97" s="1"/>
  <c r="E95"/>
  <c r="D95"/>
  <c r="C95"/>
  <c r="E93"/>
  <c r="E92" s="1"/>
  <c r="D66"/>
  <c r="D57" s="1"/>
  <c r="D56" s="1"/>
  <c r="D55" s="1"/>
  <c r="C66"/>
  <c r="E57"/>
  <c r="C57"/>
  <c r="C56" s="1"/>
  <c r="C55" s="1"/>
  <c r="E56"/>
  <c r="E55" s="1"/>
  <c r="E53"/>
  <c r="E52" s="1"/>
  <c r="D34"/>
  <c r="D26" s="1"/>
  <c r="D25" s="1"/>
  <c r="D24" s="1"/>
  <c r="C34"/>
  <c r="C26" s="1"/>
  <c r="C25" s="1"/>
  <c r="C24" s="1"/>
  <c r="E26"/>
  <c r="E25" s="1"/>
  <c r="E24" s="1"/>
  <c r="E23" s="1"/>
  <c r="E21"/>
  <c r="E19" s="1"/>
  <c r="E16" s="1"/>
  <c r="D21"/>
  <c r="D19" s="1"/>
  <c r="D16" s="1"/>
  <c r="C21"/>
  <c r="C19" s="1"/>
  <c r="C16" s="1"/>
  <c r="G128" i="6"/>
  <c r="F128"/>
  <c r="E128"/>
  <c r="D128"/>
  <c r="C128"/>
  <c r="G119"/>
  <c r="F119"/>
  <c r="E119"/>
  <c r="D119"/>
  <c r="D118" s="1"/>
  <c r="C119"/>
  <c r="C118" s="1"/>
  <c r="G118"/>
  <c r="F118"/>
  <c r="E118"/>
  <c r="G115"/>
  <c r="G112" s="1"/>
  <c r="F115"/>
  <c r="F112" s="1"/>
  <c r="E115"/>
  <c r="E112" s="1"/>
  <c r="D115"/>
  <c r="D112" s="1"/>
  <c r="C115"/>
  <c r="C112"/>
  <c r="G109"/>
  <c r="G108" s="1"/>
  <c r="F109"/>
  <c r="F108" s="1"/>
  <c r="E109"/>
  <c r="E89" s="1"/>
  <c r="E88" s="1"/>
  <c r="D109"/>
  <c r="C109"/>
  <c r="C108" s="1"/>
  <c r="G105"/>
  <c r="G87" s="1"/>
  <c r="F105"/>
  <c r="E105"/>
  <c r="E87" s="1"/>
  <c r="D105"/>
  <c r="C105"/>
  <c r="G103"/>
  <c r="G102" s="1"/>
  <c r="G20" s="1"/>
  <c r="F103"/>
  <c r="F102" s="1"/>
  <c r="F20" s="1"/>
  <c r="E103"/>
  <c r="E102" s="1"/>
  <c r="E20" s="1"/>
  <c r="D103"/>
  <c r="D102" s="1"/>
  <c r="D20" s="1"/>
  <c r="C103"/>
  <c r="C102" s="1"/>
  <c r="C20" s="1"/>
  <c r="G96"/>
  <c r="G95" s="1"/>
  <c r="F96"/>
  <c r="E96"/>
  <c r="D96"/>
  <c r="C96"/>
  <c r="F95"/>
  <c r="F19" s="1"/>
  <c r="F18" s="1"/>
  <c r="E95"/>
  <c r="E94" s="1"/>
  <c r="D95"/>
  <c r="D19" s="1"/>
  <c r="D18" s="1"/>
  <c r="C95"/>
  <c r="C19" s="1"/>
  <c r="C18" s="1"/>
  <c r="G91"/>
  <c r="F91"/>
  <c r="E91"/>
  <c r="D91"/>
  <c r="C91"/>
  <c r="E90"/>
  <c r="D90"/>
  <c r="C90"/>
  <c r="F87"/>
  <c r="D87"/>
  <c r="C87"/>
  <c r="G80"/>
  <c r="G79" s="1"/>
  <c r="F80"/>
  <c r="F79" s="1"/>
  <c r="E80"/>
  <c r="E79" s="1"/>
  <c r="D80"/>
  <c r="D79" s="1"/>
  <c r="C80"/>
  <c r="C79"/>
  <c r="C78" s="1"/>
  <c r="G76"/>
  <c r="G75" s="1"/>
  <c r="G13" s="1"/>
  <c r="F76"/>
  <c r="F75" s="1"/>
  <c r="F13" s="1"/>
  <c r="E76"/>
  <c r="E75" s="1"/>
  <c r="E13" s="1"/>
  <c r="D76"/>
  <c r="D75" s="1"/>
  <c r="D13" s="1"/>
  <c r="C76"/>
  <c r="C75" s="1"/>
  <c r="C13" s="1"/>
  <c r="G70"/>
  <c r="G65" s="1"/>
  <c r="F70"/>
  <c r="F65" s="1"/>
  <c r="E70"/>
  <c r="E125" s="1"/>
  <c r="D70"/>
  <c r="D125" s="1"/>
  <c r="C70"/>
  <c r="C65" s="1"/>
  <c r="G58"/>
  <c r="F58"/>
  <c r="E58"/>
  <c r="D58"/>
  <c r="C58"/>
  <c r="G56"/>
  <c r="F56"/>
  <c r="E56"/>
  <c r="D56"/>
  <c r="C56"/>
  <c r="G45"/>
  <c r="G44" s="1"/>
  <c r="G12" s="1"/>
  <c r="F45"/>
  <c r="F44" s="1"/>
  <c r="F12" s="1"/>
  <c r="E45"/>
  <c r="D45"/>
  <c r="C45"/>
  <c r="C44" s="1"/>
  <c r="C12" s="1"/>
  <c r="G36"/>
  <c r="F36"/>
  <c r="E36"/>
  <c r="D36"/>
  <c r="C36"/>
  <c r="G34"/>
  <c r="F34"/>
  <c r="E34"/>
  <c r="D34"/>
  <c r="C34"/>
  <c r="G29"/>
  <c r="G24" s="1"/>
  <c r="G23" s="1"/>
  <c r="F29"/>
  <c r="F24" s="1"/>
  <c r="F23" s="1"/>
  <c r="E29"/>
  <c r="E24" s="1"/>
  <c r="E23" s="1"/>
  <c r="D29"/>
  <c r="C29"/>
  <c r="D24"/>
  <c r="D23" s="1"/>
  <c r="C24"/>
  <c r="C23" s="1"/>
  <c r="G17"/>
  <c r="F17"/>
  <c r="E17"/>
  <c r="D17"/>
  <c r="C17"/>
  <c r="F8"/>
  <c r="D8"/>
  <c r="E31" i="5"/>
  <c r="E28" s="1"/>
  <c r="E19" s="1"/>
  <c r="D31"/>
  <c r="C31"/>
  <c r="E29"/>
  <c r="D29"/>
  <c r="D28" s="1"/>
  <c r="C29"/>
  <c r="C28" s="1"/>
  <c r="E26"/>
  <c r="D26"/>
  <c r="C26"/>
  <c r="E22"/>
  <c r="D22"/>
  <c r="C22"/>
  <c r="E21"/>
  <c r="D21"/>
  <c r="D20" s="1"/>
  <c r="C21"/>
  <c r="E20"/>
  <c r="C20"/>
  <c r="C19" s="1"/>
  <c r="E17"/>
  <c r="D17"/>
  <c r="C17"/>
  <c r="E13"/>
  <c r="E12" s="1"/>
  <c r="E11" s="1"/>
  <c r="D13"/>
  <c r="C13"/>
  <c r="D12"/>
  <c r="C12"/>
  <c r="C11" s="1"/>
  <c r="D11"/>
  <c r="G128" i="4"/>
  <c r="F128"/>
  <c r="E128"/>
  <c r="D128"/>
  <c r="C128"/>
  <c r="G125"/>
  <c r="F125"/>
  <c r="E125"/>
  <c r="G120"/>
  <c r="G97" s="1"/>
  <c r="G96" s="1"/>
  <c r="F120"/>
  <c r="F97" s="1"/>
  <c r="F96" s="1"/>
  <c r="E120"/>
  <c r="E97" s="1"/>
  <c r="E96" s="1"/>
  <c r="E94" s="1"/>
  <c r="E15" s="1"/>
  <c r="D120"/>
  <c r="D97" s="1"/>
  <c r="D96" s="1"/>
  <c r="C120"/>
  <c r="G116"/>
  <c r="G95" s="1"/>
  <c r="F116"/>
  <c r="F95" s="1"/>
  <c r="E116"/>
  <c r="D116"/>
  <c r="D95" s="1"/>
  <c r="D94" s="1"/>
  <c r="D15" s="1"/>
  <c r="C116"/>
  <c r="G114"/>
  <c r="F114"/>
  <c r="E114"/>
  <c r="D114"/>
  <c r="C114"/>
  <c r="G113"/>
  <c r="F113"/>
  <c r="F20" s="1"/>
  <c r="E113"/>
  <c r="E20" s="1"/>
  <c r="D113"/>
  <c r="D20" s="1"/>
  <c r="C113"/>
  <c r="C20" s="1"/>
  <c r="G107"/>
  <c r="G106" s="1"/>
  <c r="F107"/>
  <c r="F106" s="1"/>
  <c r="E107"/>
  <c r="E106" s="1"/>
  <c r="D107"/>
  <c r="D106" s="1"/>
  <c r="C107"/>
  <c r="C106" s="1"/>
  <c r="G102"/>
  <c r="G17" s="1"/>
  <c r="F102"/>
  <c r="F17" s="1"/>
  <c r="E102"/>
  <c r="D102"/>
  <c r="D17" s="1"/>
  <c r="C102"/>
  <c r="C17" s="1"/>
  <c r="G99"/>
  <c r="G16" s="1"/>
  <c r="F99"/>
  <c r="F16" s="1"/>
  <c r="E99"/>
  <c r="E16" s="1"/>
  <c r="D99"/>
  <c r="D16" s="1"/>
  <c r="C99"/>
  <c r="G98"/>
  <c r="F98"/>
  <c r="E98"/>
  <c r="D98"/>
  <c r="C98"/>
  <c r="C97"/>
  <c r="C96" s="1"/>
  <c r="E95"/>
  <c r="C95"/>
  <c r="G92"/>
  <c r="G91" s="1"/>
  <c r="G14" s="1"/>
  <c r="F92"/>
  <c r="F91" s="1"/>
  <c r="F14" s="1"/>
  <c r="E92"/>
  <c r="E91" s="1"/>
  <c r="E14" s="1"/>
  <c r="D92"/>
  <c r="C92"/>
  <c r="D91"/>
  <c r="C91"/>
  <c r="G89"/>
  <c r="G88" s="1"/>
  <c r="G13" s="1"/>
  <c r="F89"/>
  <c r="F88" s="1"/>
  <c r="F13" s="1"/>
  <c r="E89"/>
  <c r="E88" s="1"/>
  <c r="E13" s="1"/>
  <c r="D89"/>
  <c r="D88" s="1"/>
  <c r="D13" s="1"/>
  <c r="C89"/>
  <c r="C88" s="1"/>
  <c r="C13" s="1"/>
  <c r="G83"/>
  <c r="F83"/>
  <c r="E83"/>
  <c r="D83"/>
  <c r="D125" s="1"/>
  <c r="C83"/>
  <c r="C125" s="1"/>
  <c r="G78"/>
  <c r="F78"/>
  <c r="F46" s="1"/>
  <c r="F12" s="1"/>
  <c r="E78"/>
  <c r="D78"/>
  <c r="C78"/>
  <c r="G70"/>
  <c r="F70"/>
  <c r="E70"/>
  <c r="D70"/>
  <c r="C70"/>
  <c r="G66"/>
  <c r="F66"/>
  <c r="E66"/>
  <c r="D66"/>
  <c r="C66"/>
  <c r="G61"/>
  <c r="F61"/>
  <c r="E61"/>
  <c r="E46" s="1"/>
  <c r="E12" s="1"/>
  <c r="D61"/>
  <c r="C61"/>
  <c r="G59"/>
  <c r="F59"/>
  <c r="E59"/>
  <c r="D59"/>
  <c r="C59"/>
  <c r="G47"/>
  <c r="G46" s="1"/>
  <c r="G12" s="1"/>
  <c r="F47"/>
  <c r="E47"/>
  <c r="D47"/>
  <c r="C47"/>
  <c r="D46"/>
  <c r="D12" s="1"/>
  <c r="C46"/>
  <c r="G38"/>
  <c r="F38"/>
  <c r="E38"/>
  <c r="D38"/>
  <c r="C38"/>
  <c r="G35"/>
  <c r="F35"/>
  <c r="E35"/>
  <c r="D35"/>
  <c r="C35"/>
  <c r="G29"/>
  <c r="F29"/>
  <c r="E29"/>
  <c r="D29"/>
  <c r="C29"/>
  <c r="C24" s="1"/>
  <c r="C23" s="1"/>
  <c r="G24"/>
  <c r="G23" s="1"/>
  <c r="F24"/>
  <c r="F23" s="1"/>
  <c r="E24"/>
  <c r="E23" s="1"/>
  <c r="D24"/>
  <c r="D23" s="1"/>
  <c r="G20"/>
  <c r="E17"/>
  <c r="C16"/>
  <c r="D14"/>
  <c r="C14"/>
  <c r="C12"/>
  <c r="F8"/>
  <c r="D8"/>
  <c r="E63" i="3"/>
  <c r="D63"/>
  <c r="C63"/>
  <c r="E61"/>
  <c r="D61"/>
  <c r="C61"/>
  <c r="E57"/>
  <c r="E50" s="1"/>
  <c r="D57"/>
  <c r="D50" s="1"/>
  <c r="C57"/>
  <c r="E55"/>
  <c r="D55"/>
  <c r="C55"/>
  <c r="E53"/>
  <c r="D53"/>
  <c r="C53"/>
  <c r="E51"/>
  <c r="D51"/>
  <c r="C51"/>
  <c r="C50" s="1"/>
  <c r="E48"/>
  <c r="E47" s="1"/>
  <c r="D48"/>
  <c r="D47" s="1"/>
  <c r="C48"/>
  <c r="C47" s="1"/>
  <c r="E43"/>
  <c r="E41" s="1"/>
  <c r="D43"/>
  <c r="D41" s="1"/>
  <c r="C43"/>
  <c r="C41"/>
  <c r="E38"/>
  <c r="D38"/>
  <c r="D37" s="1"/>
  <c r="C38"/>
  <c r="C37" s="1"/>
  <c r="E37"/>
  <c r="E19"/>
  <c r="D19"/>
  <c r="C19"/>
  <c r="E14"/>
  <c r="E13"/>
  <c r="E12" s="1"/>
  <c r="E11" s="1"/>
  <c r="D13"/>
  <c r="C13"/>
  <c r="D12"/>
  <c r="D11" s="1"/>
  <c r="C12"/>
  <c r="C11" s="1"/>
  <c r="F186" i="2"/>
  <c r="E14" i="7" l="1"/>
  <c r="D14"/>
  <c r="C14"/>
  <c r="D23"/>
  <c r="C23"/>
  <c r="D127" i="6"/>
  <c r="D129" s="1"/>
  <c r="D126"/>
  <c r="D124" s="1"/>
  <c r="D11"/>
  <c r="C127"/>
  <c r="C129" s="1"/>
  <c r="C11"/>
  <c r="C126"/>
  <c r="E44"/>
  <c r="E12" s="1"/>
  <c r="D44"/>
  <c r="D12" s="1"/>
  <c r="E126"/>
  <c r="E124" s="1"/>
  <c r="E11"/>
  <c r="E10" s="1"/>
  <c r="E9" s="1"/>
  <c r="F127"/>
  <c r="F129" s="1"/>
  <c r="F126"/>
  <c r="F11"/>
  <c r="G19"/>
  <c r="G18" s="1"/>
  <c r="G94"/>
  <c r="G15"/>
  <c r="G14" s="1"/>
  <c r="G78"/>
  <c r="F15"/>
  <c r="F14" s="1"/>
  <c r="F78"/>
  <c r="E15"/>
  <c r="E14" s="1"/>
  <c r="E78"/>
  <c r="D15"/>
  <c r="D14" s="1"/>
  <c r="D78"/>
  <c r="G127"/>
  <c r="G129" s="1"/>
  <c r="G126"/>
  <c r="G11"/>
  <c r="D108"/>
  <c r="E86"/>
  <c r="E16" s="1"/>
  <c r="G125"/>
  <c r="F89"/>
  <c r="F125"/>
  <c r="D89"/>
  <c r="D88" s="1"/>
  <c r="D86" s="1"/>
  <c r="E65"/>
  <c r="E19"/>
  <c r="E18" s="1"/>
  <c r="D65"/>
  <c r="C94"/>
  <c r="E108"/>
  <c r="C15"/>
  <c r="C14" s="1"/>
  <c r="G90"/>
  <c r="F90"/>
  <c r="G89"/>
  <c r="F94"/>
  <c r="C89"/>
  <c r="C88" s="1"/>
  <c r="C86" s="1"/>
  <c r="D94"/>
  <c r="C125"/>
  <c r="C124" s="1"/>
  <c r="E10" i="5"/>
  <c r="E9" s="1"/>
  <c r="D19"/>
  <c r="D10" s="1"/>
  <c r="D9" s="1"/>
  <c r="C10"/>
  <c r="C9" s="1"/>
  <c r="C94" i="4"/>
  <c r="C15" s="1"/>
  <c r="G11"/>
  <c r="G126"/>
  <c r="G124" s="1"/>
  <c r="G127"/>
  <c r="G129" s="1"/>
  <c r="C124"/>
  <c r="C127"/>
  <c r="C129" s="1"/>
  <c r="C11"/>
  <c r="C126"/>
  <c r="C19"/>
  <c r="C18" s="1"/>
  <c r="C105"/>
  <c r="G105"/>
  <c r="G19"/>
  <c r="G18" s="1"/>
  <c r="E105"/>
  <c r="E19"/>
  <c r="E18" s="1"/>
  <c r="G94"/>
  <c r="G15" s="1"/>
  <c r="F94"/>
  <c r="F15" s="1"/>
  <c r="F127"/>
  <c r="F129" s="1"/>
  <c r="F126"/>
  <c r="F11"/>
  <c r="E127"/>
  <c r="E129" s="1"/>
  <c r="E22"/>
  <c r="E21" s="1"/>
  <c r="E11"/>
  <c r="E10" s="1"/>
  <c r="E126"/>
  <c r="D22"/>
  <c r="D11"/>
  <c r="D10" s="1"/>
  <c r="F105"/>
  <c r="F19"/>
  <c r="F18" s="1"/>
  <c r="D105"/>
  <c r="D126" s="1"/>
  <c r="D124" s="1"/>
  <c r="D19"/>
  <c r="D18" s="1"/>
  <c r="F124"/>
  <c r="E124"/>
  <c r="D10" i="3"/>
  <c r="D9" s="1"/>
  <c r="C40"/>
  <c r="C36" s="1"/>
  <c r="C10" s="1"/>
  <c r="C9" s="1"/>
  <c r="D36"/>
  <c r="E40"/>
  <c r="E36" s="1"/>
  <c r="E10" s="1"/>
  <c r="E9" s="1"/>
  <c r="D40"/>
  <c r="C16" i="6" l="1"/>
  <c r="C10" s="1"/>
  <c r="C9" s="1"/>
  <c r="C22"/>
  <c r="C21" s="1"/>
  <c r="D16"/>
  <c r="D10" s="1"/>
  <c r="D9" s="1"/>
  <c r="D22"/>
  <c r="D21" s="1"/>
  <c r="G88"/>
  <c r="G86" s="1"/>
  <c r="G124"/>
  <c r="F88"/>
  <c r="F86" s="1"/>
  <c r="F124"/>
  <c r="E127"/>
  <c r="E129" s="1"/>
  <c r="E22"/>
  <c r="E21" s="1"/>
  <c r="G10" i="4"/>
  <c r="G9" s="1"/>
  <c r="G131" s="1"/>
  <c r="F22"/>
  <c r="F21" s="1"/>
  <c r="G22"/>
  <c r="G21" s="1"/>
  <c r="F10"/>
  <c r="F9" s="1"/>
  <c r="C22"/>
  <c r="C21" s="1"/>
  <c r="E9"/>
  <c r="C10"/>
  <c r="C9" s="1"/>
  <c r="D127"/>
  <c r="D129" s="1"/>
  <c r="D21"/>
  <c r="D9"/>
  <c r="G16" i="6" l="1"/>
  <c r="G10" s="1"/>
  <c r="G9" s="1"/>
  <c r="G130" s="1"/>
  <c r="G22"/>
  <c r="G21" s="1"/>
  <c r="F16"/>
  <c r="F10" s="1"/>
  <c r="F9" s="1"/>
  <c r="F22"/>
  <c r="F21" s="1"/>
</calcChain>
</file>

<file path=xl/sharedStrings.xml><?xml version="1.0" encoding="utf-8"?>
<sst xmlns="http://schemas.openxmlformats.org/spreadsheetml/2006/main" count="1581" uniqueCount="710">
  <si>
    <t>CASA JUDETEANA DE PENSII SUCEAVA</t>
  </si>
  <si>
    <t>DATA</t>
  </si>
  <si>
    <t>OP</t>
  </si>
  <si>
    <t>FURNIZOR/BENEFICIAR</t>
  </si>
  <si>
    <t>EXPLICATII</t>
  </si>
  <si>
    <t>SUMA</t>
  </si>
  <si>
    <t>BUGET</t>
  </si>
  <si>
    <t xml:space="preserve"> </t>
  </si>
  <si>
    <t>Nr.crt.</t>
  </si>
  <si>
    <t>TOTAL GENERAL</t>
  </si>
  <si>
    <t>BORDEROU DE PLATI PENTRU LUNA SEPTEMBRIE 2025</t>
  </si>
  <si>
    <t>01.09.2025-30.09.2025</t>
  </si>
  <si>
    <t>04.09.2025</t>
  </si>
  <si>
    <t>CNPR BUCURESTI</t>
  </si>
  <si>
    <t>TR. I PENSII</t>
  </si>
  <si>
    <t>TR. II PENSII</t>
  </si>
  <si>
    <t>PENSII CU MP</t>
  </si>
  <si>
    <t>TAXE MP</t>
  </si>
  <si>
    <t>MP</t>
  </si>
  <si>
    <t>TR. III PENSII</t>
  </si>
  <si>
    <t>TR. I TAXE</t>
  </si>
  <si>
    <t>TAXE PENSII</t>
  </si>
  <si>
    <t>TAXE POSTALE</t>
  </si>
  <si>
    <t>BASS</t>
  </si>
  <si>
    <t>ACC</t>
  </si>
  <si>
    <t>BS</t>
  </si>
  <si>
    <t>03.09.2025</t>
  </si>
  <si>
    <t>09.09.2025</t>
  </si>
  <si>
    <t>05.09.2025</t>
  </si>
  <si>
    <t>TAXE</t>
  </si>
  <si>
    <t>9461-9475</t>
  </si>
  <si>
    <t>11.09.2025</t>
  </si>
  <si>
    <t>DIVERSI BENEFICIARI</t>
  </si>
  <si>
    <t>PENSII CONT CURENT</t>
  </si>
  <si>
    <t>10.09.2025</t>
  </si>
  <si>
    <t>PENSII-DIFERENTE</t>
  </si>
  <si>
    <t>9477-9492</t>
  </si>
  <si>
    <t>PENSII IN CONT CURENT</t>
  </si>
  <si>
    <t>PENSII DIFERENTE</t>
  </si>
  <si>
    <t>BCR</t>
  </si>
  <si>
    <t>PENSII CT. CURENT</t>
  </si>
  <si>
    <t>9496-9502</t>
  </si>
  <si>
    <t>PENSII ACC CONT</t>
  </si>
  <si>
    <t>9503-9519</t>
  </si>
  <si>
    <t xml:space="preserve">SALARII BAZA </t>
  </si>
  <si>
    <t>9520-9536</t>
  </si>
  <si>
    <t>SPOR COND. VATAM.</t>
  </si>
  <si>
    <t>9537-9550</t>
  </si>
  <si>
    <t>INDEMNIZATIE HRANA</t>
  </si>
  <si>
    <t>CM FNUASS ONOFREI</t>
  </si>
  <si>
    <t>GARANTI</t>
  </si>
  <si>
    <t>9552-9559</t>
  </si>
  <si>
    <t>SALARII BAZA EVALUARE</t>
  </si>
  <si>
    <t>9560-9566</t>
  </si>
  <si>
    <t>12.09.2025</t>
  </si>
  <si>
    <t>CJP SV</t>
  </si>
  <si>
    <t>PENSII PRESCRISE</t>
  </si>
  <si>
    <t>CJP CITI EURO</t>
  </si>
  <si>
    <t>CJP CITI USD</t>
  </si>
  <si>
    <t>CJP CITI GBP</t>
  </si>
  <si>
    <t>PENSII CONT CITI</t>
  </si>
  <si>
    <t>PENSII CONT</t>
  </si>
  <si>
    <t>9602-9621</t>
  </si>
  <si>
    <t>COMISION CITI EURO</t>
  </si>
  <si>
    <t>COMISION CITI GBP</t>
  </si>
  <si>
    <t>COMISION CONT CURENT</t>
  </si>
  <si>
    <t>9625-9629</t>
  </si>
  <si>
    <t>TAXE TR. II</t>
  </si>
  <si>
    <t>9632-9636</t>
  </si>
  <si>
    <t xml:space="preserve">COMISION </t>
  </si>
  <si>
    <t>COMISION EURO</t>
  </si>
  <si>
    <t>COMISION GBP</t>
  </si>
  <si>
    <t>9639-9643</t>
  </si>
  <si>
    <t>PENSII CONT EURO</t>
  </si>
  <si>
    <t>PENSII CONT GBP</t>
  </si>
  <si>
    <t>PENSII CONT USD</t>
  </si>
  <si>
    <t>9649-9655</t>
  </si>
  <si>
    <t>CM UNITATE</t>
  </si>
  <si>
    <t>9656-9659</t>
  </si>
  <si>
    <t>9660-9662</t>
  </si>
  <si>
    <t>CARD SAL. ACC</t>
  </si>
  <si>
    <t>15.09.2025</t>
  </si>
  <si>
    <t>9663-9664</t>
  </si>
  <si>
    <t>CONTRIB. SAL</t>
  </si>
  <si>
    <t>9665-9666</t>
  </si>
  <si>
    <t>CONTRIB. FNUASS</t>
  </si>
  <si>
    <t>9667-9675</t>
  </si>
  <si>
    <t>RETINERI SALARIALE</t>
  </si>
  <si>
    <t>9676-9677</t>
  </si>
  <si>
    <t>RETINERI CM. FNUASS</t>
  </si>
  <si>
    <t>COM. VAL.</t>
  </si>
  <si>
    <t>CAS RESTITUIT</t>
  </si>
  <si>
    <t>CAS TAXA RESTITUIRE</t>
  </si>
  <si>
    <t>TAXE POSTALE TR. II</t>
  </si>
  <si>
    <t>-</t>
  </si>
  <si>
    <t>9685-9700</t>
  </si>
  <si>
    <t>DGFP</t>
  </si>
  <si>
    <t>PENSII PRESCRISE AGR.</t>
  </si>
  <si>
    <t>PENSII PRESCRISE L. SPECIALE</t>
  </si>
  <si>
    <t>9709-9720</t>
  </si>
  <si>
    <t>9721-9729</t>
  </si>
  <si>
    <t>9730-9734</t>
  </si>
  <si>
    <t>9735-9737</t>
  </si>
  <si>
    <t>9738-9739</t>
  </si>
  <si>
    <t>CONTRIB. SAL. ACC</t>
  </si>
  <si>
    <t>NN ASIG.</t>
  </si>
  <si>
    <t>ASIGURARE VOLUNTARA</t>
  </si>
  <si>
    <t>9742-9743</t>
  </si>
  <si>
    <t xml:space="preserve">CONTRIBUTII </t>
  </si>
  <si>
    <t>9744-9745</t>
  </si>
  <si>
    <t>CONTRIBUTII SAL. EVAL.</t>
  </si>
  <si>
    <t>9746-9748</t>
  </si>
  <si>
    <t>CONTRIB. CM FNUASS EVAL.</t>
  </si>
  <si>
    <t>BASFS</t>
  </si>
  <si>
    <t>CONTRIBUTII</t>
  </si>
  <si>
    <t>9750-9795</t>
  </si>
  <si>
    <t>PENSII MP</t>
  </si>
  <si>
    <t>PENSII</t>
  </si>
  <si>
    <t>9799-9803</t>
  </si>
  <si>
    <t>RETINERI PENSII</t>
  </si>
  <si>
    <t>CRACIUN STEFANIA CJPSV</t>
  </si>
  <si>
    <t>CJP SV PT. CRACIUN S.</t>
  </si>
  <si>
    <t>PPM</t>
  </si>
  <si>
    <t>TAXE TAL. MOV</t>
  </si>
  <si>
    <t>CAS NECUVENIT</t>
  </si>
  <si>
    <t xml:space="preserve">CONTRIB. FACULTATIVA </t>
  </si>
  <si>
    <t>PENSIE NEACHITATA</t>
  </si>
  <si>
    <t>PENSIE CU MP</t>
  </si>
  <si>
    <t>TAXE MANDATE</t>
  </si>
  <si>
    <t>9817-9837</t>
  </si>
  <si>
    <t>9838-9845</t>
  </si>
  <si>
    <t>16.09.2025</t>
  </si>
  <si>
    <t>9846-9847</t>
  </si>
  <si>
    <t>9848-9850</t>
  </si>
  <si>
    <t>17.09.2025</t>
  </si>
  <si>
    <t>ING BANK</t>
  </si>
  <si>
    <t>SPITALUL RADAUTI</t>
  </si>
  <si>
    <t>IMPOZIT PENSII</t>
  </si>
  <si>
    <t>TAXE TR. III</t>
  </si>
  <si>
    <t>BOLI</t>
  </si>
  <si>
    <t>19.09.2025</t>
  </si>
  <si>
    <t>9866-9876</t>
  </si>
  <si>
    <t>9877-9879</t>
  </si>
  <si>
    <t>22.09.2025</t>
  </si>
  <si>
    <t>9880-10126</t>
  </si>
  <si>
    <t>PRIMARIA MITOCUL DRAGOMIRNEI</t>
  </si>
  <si>
    <t>23.09.2025</t>
  </si>
  <si>
    <t>10128-10178</t>
  </si>
  <si>
    <t>PRIMARIA SERBAUTI</t>
  </si>
  <si>
    <t>10180-10239</t>
  </si>
  <si>
    <t>10240-10250</t>
  </si>
  <si>
    <t>24.09.2025</t>
  </si>
  <si>
    <t>SANDU GEORGE</t>
  </si>
  <si>
    <t>PENSII CT.</t>
  </si>
  <si>
    <t>TAXE MP.</t>
  </si>
  <si>
    <t>10256-10257</t>
  </si>
  <si>
    <t>PENSII CT</t>
  </si>
  <si>
    <t>25.09.2025</t>
  </si>
  <si>
    <t>10258-10261</t>
  </si>
  <si>
    <t>DENIS BENFINI</t>
  </si>
  <si>
    <t>CHIRILA ANA LIDIA</t>
  </si>
  <si>
    <t>CASS</t>
  </si>
  <si>
    <t>CJP SUCEAVA</t>
  </si>
  <si>
    <t>TR. I OCT.</t>
  </si>
  <si>
    <t>SANATATE PENSII</t>
  </si>
  <si>
    <t>DEBITE AC.</t>
  </si>
  <si>
    <t>DEBITE AP.</t>
  </si>
  <si>
    <t xml:space="preserve">DEBITE AP. </t>
  </si>
  <si>
    <t>SUME AP.</t>
  </si>
  <si>
    <t>10277-10287</t>
  </si>
  <si>
    <t>10288-10293</t>
  </si>
  <si>
    <t>CH. MATERIALE</t>
  </si>
  <si>
    <t>10294-10305</t>
  </si>
  <si>
    <t>26.09.2025</t>
  </si>
  <si>
    <t>BASS TR. I PENSII</t>
  </si>
  <si>
    <t>BS TR. I PENSII</t>
  </si>
  <si>
    <t>ACC TR. I PENSII</t>
  </si>
  <si>
    <t xml:space="preserve">BASS DIF. TR. III </t>
  </si>
  <si>
    <t>29.09.2025</t>
  </si>
  <si>
    <t>10310-10324</t>
  </si>
  <si>
    <t>CH. TRANSPORTATORI</t>
  </si>
  <si>
    <t>10325-10326</t>
  </si>
  <si>
    <t>30.09.2025</t>
  </si>
  <si>
    <t>MOROSANU GEORGETA</t>
  </si>
  <si>
    <t>VRAHAU NICU</t>
  </si>
  <si>
    <t>RADU PETRU VIOREL</t>
  </si>
  <si>
    <t>TAXE CH. JUD.</t>
  </si>
  <si>
    <t>CH. JUD. MANDATE</t>
  </si>
  <si>
    <t>CASA NATIONALA DE PENSII PUBLICE</t>
  </si>
  <si>
    <t xml:space="preserve"> CONTUL DE EXECUTIE  - VENITURILE BUGETULUI ASIGURARILOR SOCIALE DE STAT</t>
  </si>
  <si>
    <t>LA  DATA 30.09.2025</t>
  </si>
  <si>
    <t>LEI</t>
  </si>
  <si>
    <t>Denumirea indicatorului</t>
  </si>
  <si>
    <t>Cod</t>
  </si>
  <si>
    <t>Prevederi bugetare 2025</t>
  </si>
  <si>
    <t>Prevederi bugetare aprobate la finele perioadei de raportare</t>
  </si>
  <si>
    <t>Incasari realizate</t>
  </si>
  <si>
    <t>B</t>
  </si>
  <si>
    <t>C</t>
  </si>
  <si>
    <t>VENITURI - TOTAL</t>
  </si>
  <si>
    <t>000103</t>
  </si>
  <si>
    <t xml:space="preserve"> I.VENITURI CURENTE</t>
  </si>
  <si>
    <t>0002</t>
  </si>
  <si>
    <t xml:space="preserve"> B.CONTRIBUTIILE DE ASIGURARI</t>
  </si>
  <si>
    <t>2000</t>
  </si>
  <si>
    <t>CONTRIBUTIILE ANGAJATORILOR</t>
  </si>
  <si>
    <t>Contributii de asigurari sociale de stat datorate de angajatori, din care:</t>
  </si>
  <si>
    <t>200301</t>
  </si>
  <si>
    <t>Contributii de asigurari sociale de stat datorate de angajatori</t>
  </si>
  <si>
    <t>20030101</t>
  </si>
  <si>
    <t>Contributii de asigurari sociale de stat datorate de persoane aflate in somaj</t>
  </si>
  <si>
    <t>20030102</t>
  </si>
  <si>
    <t>Contribuția de asigurări sociale datorată în cazul condiţiilor deosebite de muncă</t>
  </si>
  <si>
    <t>20030103</t>
  </si>
  <si>
    <t>Contribuția de asigurări sociale datorată în cazul condiţiilor speciale de muncă</t>
  </si>
  <si>
    <t>20030104</t>
  </si>
  <si>
    <t>Contribuția de asigurări sociale datorată suportată de angajatorul/plătitorul de venit, după caz</t>
  </si>
  <si>
    <t>20030105</t>
  </si>
  <si>
    <t>CONTRIBUTIILE ASIGURATILOR</t>
  </si>
  <si>
    <t>2103</t>
  </si>
  <si>
    <t>Contributii de asigurari sociale de stat datorate de asigurati</t>
  </si>
  <si>
    <t>210301</t>
  </si>
  <si>
    <t>Contributii de asigurari sociale datorate de persoane asigurate pe baza de contract de asigurare</t>
  </si>
  <si>
    <t>210304</t>
  </si>
  <si>
    <t>Contributii facultative ale asiguratilor</t>
  </si>
  <si>
    <t>210305</t>
  </si>
  <si>
    <t>Contributia la fondul de pensii administrat privat</t>
  </si>
  <si>
    <t>210307</t>
  </si>
  <si>
    <t>Restituiri din contributii de asigurari sociale</t>
  </si>
  <si>
    <t>210308</t>
  </si>
  <si>
    <t>Contributii de asigurari sociale de la persoane care realizeaza venituri de natura profesionala ca caracter ocazional</t>
  </si>
  <si>
    <t>210309</t>
  </si>
  <si>
    <t>Contributii de asigurari sociale ale persoanelor care realizeaza venituri de natura profesionala, altele decat cele de natura salariala, platite de angajatori</t>
  </si>
  <si>
    <t>210310</t>
  </si>
  <si>
    <t>Contributii de asigurari sociale ale persoanelor pentru perioada in care acestea nu au avut calitatea de asigurat in sistemul de pensii</t>
  </si>
  <si>
    <t>210311</t>
  </si>
  <si>
    <t>Contributii de asigurari sociale datorate de persoane care realizeaza venituri din activitati independente, activitati independente, activitati agricole si asocieri fara personalitate juridica</t>
  </si>
  <si>
    <t>210312</t>
  </si>
  <si>
    <t>Contributia de asigurari sociale datorata de persoane care realizeaza venituri din drepturi de proprietate intelectuala</t>
  </si>
  <si>
    <t>210313</t>
  </si>
  <si>
    <t>Contributia de asigurari sociale datorata de persoane care realizeaza venituri din activitati desfasurate in baza contractelor/conventiilor civile incheiate potrivit Codului civil, precum si a contractelor de agent</t>
  </si>
  <si>
    <t>210314</t>
  </si>
  <si>
    <t>Contributia de asigurari sociale datorata de persoane care realizeaza venituri din activitatea de expertiza contabila si tehnica, judiciara si extrajudiciara</t>
  </si>
  <si>
    <t>210315</t>
  </si>
  <si>
    <t>Contributia de asigurari sociale datorata de persoanele fizice care realizeaza venituri in baza contractelor de activitate sportiva</t>
  </si>
  <si>
    <t>210328</t>
  </si>
  <si>
    <t>Contributia de asigurari sociale datorata de persoanele  care realizeaza venituri din salarii din domeniul constructiilor</t>
  </si>
  <si>
    <t>210347</t>
  </si>
  <si>
    <t>Contributii de asigurari sociale aferente declaratiei unice</t>
  </si>
  <si>
    <t>210348</t>
  </si>
  <si>
    <t>Alte contributii pentru asigurari sociale datorate de asigurati</t>
  </si>
  <si>
    <t>210350</t>
  </si>
  <si>
    <t xml:space="preserve"> C.VENITURI NEFISCALE</t>
  </si>
  <si>
    <t>290003</t>
  </si>
  <si>
    <t>C1.VENITURI DIN PROPRIETATE</t>
  </si>
  <si>
    <t>3000</t>
  </si>
  <si>
    <t>VENITURI DIN DOBANZI</t>
  </si>
  <si>
    <t>3103</t>
  </si>
  <si>
    <t>Venituri din dobanzi ale bugetului asigurarilor sociale de stat</t>
  </si>
  <si>
    <t>310305</t>
  </si>
  <si>
    <t>C2. VANZARI DE BUNURI SI SERVICII</t>
  </si>
  <si>
    <t>330003</t>
  </si>
  <si>
    <t>VENITURI DIN PRESTARI DE SERVICII SI ALTE ACTIVITATI</t>
  </si>
  <si>
    <t>3303</t>
  </si>
  <si>
    <t>Venituri din prestari servicii</t>
  </si>
  <si>
    <t>330308</t>
  </si>
  <si>
    <t>Contributia pentru bilete de tratament si odihna, din care:</t>
  </si>
  <si>
    <t>330311</t>
  </si>
  <si>
    <t>Contributia pentru bilete de tratament</t>
  </si>
  <si>
    <t>33031101</t>
  </si>
  <si>
    <t>Contributia pentru bilete de odihna</t>
  </si>
  <si>
    <t>33031102</t>
  </si>
  <si>
    <t>Alte venituri din prestari servicii si alte activitati</t>
  </si>
  <si>
    <t>330350</t>
  </si>
  <si>
    <t>Amenzi, penalitati si confiscari</t>
  </si>
  <si>
    <t>3503</t>
  </si>
  <si>
    <t>Venituri din amenzi si alte sanctiuni aplicate potrivit dispozitiilor legale</t>
  </si>
  <si>
    <t>350301</t>
  </si>
  <si>
    <t>Venituri din amenzi si alte sanctiuni aplicate de catre alte institutii de specialitate</t>
  </si>
  <si>
    <t>35030102</t>
  </si>
  <si>
    <t>Diverse venituri</t>
  </si>
  <si>
    <t>3603</t>
  </si>
  <si>
    <t>Venituri din aplicarea prescriptiei extinctive</t>
  </si>
  <si>
    <t>360301</t>
  </si>
  <si>
    <t>Venituri din aplicarea prescriptiei extinctive aferente sistemului de pensii</t>
  </si>
  <si>
    <t>36030102</t>
  </si>
  <si>
    <t>Sume din recuperarea debitelor provenite din drepturi necuvenite</t>
  </si>
  <si>
    <t>360303</t>
  </si>
  <si>
    <t>Sume din recuperarea debitelor provenite din drepturi necuvenite aferente sistemului public de pensii</t>
  </si>
  <si>
    <t>36030302</t>
  </si>
  <si>
    <t>Venituri din compensarea creantelor din despagubiri</t>
  </si>
  <si>
    <t>360324</t>
  </si>
  <si>
    <t>36032400</t>
  </si>
  <si>
    <t>Alte venituri, din care:</t>
  </si>
  <si>
    <t>360350</t>
  </si>
  <si>
    <t>Alte venituri( CJP - comision, etc)</t>
  </si>
  <si>
    <t>3603501</t>
  </si>
  <si>
    <t>Alte venituri - ANAF</t>
  </si>
  <si>
    <t>3603502</t>
  </si>
  <si>
    <t>Alte venituri - Marii contribuabili</t>
  </si>
  <si>
    <t>3603503</t>
  </si>
  <si>
    <t>SUBVENTII DE LA BUGETUL DE STAT</t>
  </si>
  <si>
    <t>4203</t>
  </si>
  <si>
    <t>Subventii primite de bugetul de stat</t>
  </si>
  <si>
    <t>420324</t>
  </si>
  <si>
    <t>SUME IN CURS DE DISTRIBUIRE</t>
  </si>
  <si>
    <t>4703</t>
  </si>
  <si>
    <t>Venituri ale bugetului asigurarilor sociale de stat, incasate in contul unic, in curs de distribuire</t>
  </si>
  <si>
    <t>470302</t>
  </si>
  <si>
    <t xml:space="preserve"> CONTUL DE EXECUTIE - CHELTUIELILE BUGETULUI ASIGURARILOR SOCIALE DE STAT LA DATA DE</t>
  </si>
  <si>
    <t>Credite de angajament</t>
  </si>
  <si>
    <t>Credite deschise</t>
  </si>
  <si>
    <t>Plati efectuate</t>
  </si>
  <si>
    <t>CHELTUIELI TOTAL</t>
  </si>
  <si>
    <t>5003</t>
  </si>
  <si>
    <t>CHELTUIELI CURENTE</t>
  </si>
  <si>
    <t>01</t>
  </si>
  <si>
    <t>CHELTUIELI DE PERSONAL</t>
  </si>
  <si>
    <t>10</t>
  </si>
  <si>
    <t>BUNURI SI SERVICII</t>
  </si>
  <si>
    <t>20</t>
  </si>
  <si>
    <t>DOBANZI</t>
  </si>
  <si>
    <t>30</t>
  </si>
  <si>
    <t>ALTE TRANSFERURI</t>
  </si>
  <si>
    <t>55</t>
  </si>
  <si>
    <t>ASISTENTA SOCIALA</t>
  </si>
  <si>
    <t>57</t>
  </si>
  <si>
    <t>ALTE CHELTUIELI</t>
  </si>
  <si>
    <t>59</t>
  </si>
  <si>
    <t>Proiecte cu finantare din sumele reprezentand asistenta financiara nerambursabila aferenta PNRR</t>
  </si>
  <si>
    <t>60</t>
  </si>
  <si>
    <t>CHELTUIELI DE CAPITAL</t>
  </si>
  <si>
    <t>70</t>
  </si>
  <si>
    <t>ACTIVE NEFINANCIARE</t>
  </si>
  <si>
    <t>71</t>
  </si>
  <si>
    <t>PLATI EFECTUATE IN ANII PRECEDENTI SI RECUPERATE IN ANUL CURENT</t>
  </si>
  <si>
    <t>85</t>
  </si>
  <si>
    <t xml:space="preserve">ASIGURARI SI ASISTENTA SOCIALA </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</si>
  <si>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</si>
  <si>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</si>
  <si>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</si>
  <si>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</si>
  <si>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</si>
  <si>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</si>
  <si>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</si>
  <si>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</si>
  <si>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</si>
  <si>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</si>
  <si>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</si>
  <si>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Drepturi de delegare, din care:</t>
  </si>
  <si>
    <t>10.01.13</t>
  </si>
  <si>
    <t>Drepturi de delegare in tara</t>
  </si>
  <si>
    <t>10.01.13.01</t>
  </si>
  <si>
    <t>Drepturi de delegare in strainatate</t>
  </si>
  <si>
    <t>10.01.13.02</t>
  </si>
  <si>
    <t xml:space="preserve">Indemnizatii de detasare </t>
  </si>
  <si>
    <t>10.01.14</t>
  </si>
  <si>
    <t>Indemnizatii de hrana</t>
  </si>
  <si>
    <t>10.01.17</t>
  </si>
  <si>
    <t>Alte drepturi salariale in bani</t>
  </si>
  <si>
    <t>10.01.30</t>
  </si>
  <si>
    <t>Cheltuieli salariale in natura</t>
  </si>
  <si>
    <t>10.02</t>
  </si>
  <si>
    <t>Locuinta de serviciu</t>
  </si>
  <si>
    <t>10.02.04</t>
  </si>
  <si>
    <t xml:space="preserve"> Vouchere de vacanţă </t>
  </si>
  <si>
    <t>10.02.06</t>
  </si>
  <si>
    <t>Contributii</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</si>
  <si>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</si>
  <si>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</si>
  <si>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</si>
  <si>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</si>
  <si>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</si>
  <si>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</si>
  <si>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</si>
  <si>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</si>
  <si>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</si>
  <si>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maternitate</t>
  </si>
  <si>
    <t>10.03.06</t>
  </si>
  <si>
    <t>Contribuția asiguratorie pentru muncă</t>
  </si>
  <si>
    <t>10.03.07</t>
  </si>
  <si>
    <t>Contribuții plătite de angajator în numele angajatului</t>
  </si>
  <si>
    <t>10.03.08</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</si>
  <si>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</si>
  <si>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</si>
  <si>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</si>
  <si>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</si>
  <si>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</si>
  <si>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</si>
  <si>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</si>
  <si>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</si>
  <si>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</si>
  <si>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</si>
  <si>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</si>
  <si>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</si>
  <si>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</si>
  <si>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</si>
  <si>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</si>
  <si>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</si>
  <si>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</si>
  <si>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</si>
  <si>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</si>
  <si>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</si>
  <si>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</si>
  <si>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</si>
  <si>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</si>
  <si>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</si>
  <si>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</si>
  <si>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</si>
  <si>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</si>
  <si>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</si>
  <si>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</si>
  <si>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</si>
  <si>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</si>
  <si>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</si>
  <si>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</si>
  <si>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</si>
  <si>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</si>
  <si>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</si>
  <si>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</si>
  <si>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</si>
  <si>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</si>
  <si>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</si>
  <si>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Uniforme si echipament</t>
  </si>
  <si>
    <t>20.05.01</t>
  </si>
  <si>
    <t>Lenjerie si accesorii de pat</t>
  </si>
  <si>
    <t>20.05.03</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</si>
  <si>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</si>
  <si>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</si>
  <si>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</si>
  <si>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</si>
  <si>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</si>
  <si>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</si>
  <si>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</si>
  <si>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</si>
  <si>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</si>
  <si>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</si>
  <si>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</si>
  <si>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</si>
  <si>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</si>
  <si>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</si>
  <si>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</si>
  <si>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</si>
  <si>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</si>
  <si>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</si>
  <si>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</si>
  <si>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</si>
  <si>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 xml:space="preserve">Reclama si publicitate </t>
  </si>
  <si>
    <t>20.30.01</t>
  </si>
  <si>
    <t>Protocol si reprezentare</t>
  </si>
  <si>
    <t>20.30.02</t>
  </si>
  <si>
    <t>Prime de asigurare</t>
  </si>
  <si>
    <t>20.30.03</t>
  </si>
  <si>
    <t>Chirii</t>
  </si>
  <si>
    <t>20.30.04</t>
  </si>
  <si>
    <t>Prestari servicii pentru transmiterea drepturilor, din care:</t>
  </si>
  <si>
    <t>20.03.06</t>
  </si>
  <si>
    <t>prin posta</t>
  </si>
  <si>
    <t>20.30.06.01</t>
  </si>
  <si>
    <t>prin banci</t>
  </si>
  <si>
    <t>20.30.06.02</t>
  </si>
  <si>
    <t>Executare silita a creantelor bugetare</t>
  </si>
  <si>
    <t>20.03.09</t>
  </si>
  <si>
    <t>Alte cheltuieli cu bunuri si servicii</t>
  </si>
  <si>
    <t>20.30.30</t>
  </si>
  <si>
    <t>Alte dobanzi</t>
  </si>
  <si>
    <t>30.03</t>
  </si>
  <si>
    <t>Dobanda datorata trezoreriei statului</t>
  </si>
  <si>
    <t>30.03.02</t>
  </si>
  <si>
    <t>Alte transferuri</t>
  </si>
  <si>
    <t>Transferuri curente in strainatate( catre organizatii internetionale)</t>
  </si>
  <si>
    <t>55.02</t>
  </si>
  <si>
    <t>Contributii si cotizatii la organisme internationale</t>
  </si>
  <si>
    <t>55.02.01</t>
  </si>
  <si>
    <t>Asigurari sociale</t>
  </si>
  <si>
    <t>57.01</t>
  </si>
  <si>
    <t xml:space="preserve">Ajutoare sociale </t>
  </si>
  <si>
    <t>57.02</t>
  </si>
  <si>
    <t>Ajutoare sociale in numerar</t>
  </si>
  <si>
    <t>57.02.01</t>
  </si>
  <si>
    <t>Ajutoare sociale in natura</t>
  </si>
  <si>
    <t>57.02.02</t>
  </si>
  <si>
    <t>Despagubiri civile</t>
  </si>
  <si>
    <t>59.17</t>
  </si>
  <si>
    <t>Sume aferente persoanelor cu handicap neîncadrate</t>
  </si>
  <si>
    <t>59.40</t>
  </si>
  <si>
    <t>Fonduri europene nerambursabile</t>
  </si>
  <si>
    <t>60.01</t>
  </si>
  <si>
    <t>Finanțare publică națională</t>
  </si>
  <si>
    <t>60.02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</si>
  <si>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</si>
  <si>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</si>
  <si>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</si>
  <si>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</si>
  <si>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</si>
  <si>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</si>
  <si>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</si>
  <si>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</si>
  <si>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</si>
  <si>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</si>
  <si>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</si>
  <si>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</si>
  <si>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Plăţi efectuate în anii precedenţi şi recuperate în anul curent</t>
  </si>
  <si>
    <t>85.01</t>
  </si>
  <si>
    <t>Plăţi efectuate în anii precedenţi şi recuperate în anul curent aferente cheltuielilor curente şi operaţiunilor financiare ale altor instituţii publice</t>
  </si>
  <si>
    <t>85.01.03</t>
  </si>
  <si>
    <t>Pensii si ajutoare pentru batranete, din care:</t>
  </si>
  <si>
    <t>68.03.03</t>
  </si>
  <si>
    <t>Asistenta acordata persoanelor in varsta</t>
  </si>
  <si>
    <t>68.03.04</t>
  </si>
  <si>
    <t>Ajutoare pentru urmasi</t>
  </si>
  <si>
    <t>68.03.09</t>
  </si>
  <si>
    <t>Ajutoare de deces pentru asigurati platite de CJP</t>
  </si>
  <si>
    <t>68.03.09.01</t>
  </si>
  <si>
    <t>Ajutoare de deces deduse de agenti</t>
  </si>
  <si>
    <t>68.03.09.02</t>
  </si>
  <si>
    <t>Ajutoare de deces pentru pensionari</t>
  </si>
  <si>
    <t>68.03.09.03</t>
  </si>
  <si>
    <t>Alte cheltuieli in domeniul asigurarilor si asistentei sociale, din care:</t>
  </si>
  <si>
    <t>68.03.50</t>
  </si>
  <si>
    <t>Cheltuieli cu trasmiterea si plata drepturilor</t>
  </si>
  <si>
    <t>68.03.50.02</t>
  </si>
  <si>
    <t>Alte cheltuieli de administrare fond</t>
  </si>
  <si>
    <t>68.03.50.03</t>
  </si>
  <si>
    <t>TOTAL CHELTUIELI PRIN DESCHIDERE DE CREDITE</t>
  </si>
  <si>
    <t>TOTAL CHELTUIELI DEDUSE DE AGENTI</t>
  </si>
  <si>
    <t>TOTAL CHELTUIELI</t>
  </si>
  <si>
    <t>EXCEDENT/DEFICIT</t>
  </si>
  <si>
    <t xml:space="preserve"> CONTUL DE EXECUTIE - VENITURILE SISTEMULUI DE ASIGURARE PENTRU ACCIDENTE DE MUNCA SI BOLI PROFESIONALE</t>
  </si>
  <si>
    <t>LA DATA DE 30.09.2025</t>
  </si>
  <si>
    <t>000203</t>
  </si>
  <si>
    <t>200003</t>
  </si>
  <si>
    <t>2003</t>
  </si>
  <si>
    <t>Contributii de asigurari pentru accidente de munca si boli profesionale datorate de angajatori, din care:</t>
  </si>
  <si>
    <t>200304</t>
  </si>
  <si>
    <t>Contributii de asigurari pentru accidente de munca si boli profesionale datorate de angajatori</t>
  </si>
  <si>
    <t>20030401</t>
  </si>
  <si>
    <t>Contributii de asigurari pentru accidente de munca si boli profesionale pentru someri pe durata practicii profesionale</t>
  </si>
  <si>
    <t>20030402</t>
  </si>
  <si>
    <t>Venituri din contribuția asiguratorie pentru muncă pentru accidente de munca si boli profesionale</t>
  </si>
  <si>
    <t>200309</t>
  </si>
  <si>
    <t>Contributii de asigurari pentru accidente de munca si boli profesionale datorate de alte persoane fizice care incheie asigurare</t>
  </si>
  <si>
    <t>210306</t>
  </si>
  <si>
    <t>300003</t>
  </si>
  <si>
    <t>VENITURI DIN PROPRIETATE</t>
  </si>
  <si>
    <t>3003</t>
  </si>
  <si>
    <t>Alte venituri pentru asigurarile de accidente de munca si boli profesionale</t>
  </si>
  <si>
    <t>300307</t>
  </si>
  <si>
    <t>Alte venituri( CJP , CNPP)</t>
  </si>
  <si>
    <t>30030701</t>
  </si>
  <si>
    <t>30030702</t>
  </si>
  <si>
    <t>30030703</t>
  </si>
  <si>
    <t>Venituri din dobanzi ale sistemului de asigurare pentru accidente de munca si boli profesionale</t>
  </si>
  <si>
    <t>310306</t>
  </si>
  <si>
    <t>Venituri din aplicarea prescriptiei extinctive aferente sistemului de asigurare pentru accidente de munca si boli profesionale</t>
  </si>
  <si>
    <t>36030103</t>
  </si>
  <si>
    <t>Sume din recuperarea debitelor provenite din drepturi necuvenite aferente sistemului de asigurare pentru accidente de munca si boli profesionale</t>
  </si>
  <si>
    <t>36030303</t>
  </si>
  <si>
    <t xml:space="preserve"> CONTUL DE EXECUTIE  - CHELTUIELILE SISTEMULUI DE ASIGURARE PENTRU ACCIDENTE DE MUNCA SI BOLI PROFESIONALE LA DATA DE 30.09.2025</t>
  </si>
  <si>
    <t>TRANSFERURI INTRE UNITATI ALE ADMINISTRATIEI PUBLICE</t>
  </si>
  <si>
    <t>51</t>
  </si>
  <si>
    <t>Transferuri curente</t>
  </si>
  <si>
    <t>51.01</t>
  </si>
  <si>
    <t>69.03</t>
  </si>
  <si>
    <t xml:space="preserve">Drepturi de  delegare, din care: </t>
  </si>
  <si>
    <t>Drepturi  de delegare in tara</t>
  </si>
  <si>
    <t>Reclama si publicitate</t>
  </si>
  <si>
    <t>Prestari servicii pentru transmiterea drepturilor</t>
  </si>
  <si>
    <t>20.30.06</t>
  </si>
  <si>
    <t>Executarea silită a creanţelor bugetare</t>
  </si>
  <si>
    <t>20.30.09</t>
  </si>
  <si>
    <t>Transferuri din bugetul asigurarilor sociale de stat catre bugetul fondului national unic de asigurari  sociale de sanatate reprezentand contributia persoanelor aflate in concediu medical din cauza de boala sau accident de munca</t>
  </si>
  <si>
    <t>51.01.21</t>
  </si>
  <si>
    <t>Contributia pentru concedii si indemnizatii de 0,85% asupra indemnizatiei pentru incapacitate temporara de munca datorata unui accident de munca si boala profesionala platita de CJP prin deschidere de credite</t>
  </si>
  <si>
    <t>51.01.21.1</t>
  </si>
  <si>
    <t>Contributia pentru concedii si indemnizatii de 0,85% asupra indemnizatiei pentru incapacitate temporara de munca datorata unui accident de munca si boala profesionala dedusa de catre angajator</t>
  </si>
  <si>
    <t>51.01.21.2</t>
  </si>
  <si>
    <t>Contributia de 5,5% asupra indemnizatiei pentru incapacitate temporara de munca datorata unui accident de munca si boala profesionala platita de CJP prin deschidere de credite</t>
  </si>
  <si>
    <t>51.01.21.3</t>
  </si>
  <si>
    <t>Contributia de 5,5% asupra indemnizatiei pentru incapacitate temporara de munca datorata unui accident de munca si boala profesionala dedusa de catre ANGAJATOR</t>
  </si>
  <si>
    <t>51.01.21.4</t>
  </si>
  <si>
    <t>Transferuri din sumele alocate sistemului de asigurare pentru accidente de munca si boli profesionale  catre bugetul fondului national unic de asigurari  sociale de sanatate pentru concedii si indemnizatii datorate persoanelor aflate in incapacitate temporara de munca din cauza de accident de munca sau boala profesionala</t>
  </si>
  <si>
    <t>51.01.44</t>
  </si>
  <si>
    <t>Pensii si ajutoare pentru batranete,din care:</t>
  </si>
  <si>
    <t>69.03.03</t>
  </si>
  <si>
    <t>69.03.03.01</t>
  </si>
  <si>
    <t>69.03.03.02</t>
  </si>
  <si>
    <t>Asistenta sociala in caz de boli si invaliditate, din care:</t>
  </si>
  <si>
    <t>69.03.05</t>
  </si>
  <si>
    <t>Asistenta sociala in caz de boli, din care:</t>
  </si>
  <si>
    <t>69.03.05.01</t>
  </si>
  <si>
    <t>Asistenta sociala - ITM platite de CJP</t>
  </si>
  <si>
    <t>69.03.05.01.01</t>
  </si>
  <si>
    <t>Asistenta sociala - ITM deduse de agenti</t>
  </si>
  <si>
    <t>69.03.05.01.02</t>
  </si>
  <si>
    <t>Asistenta sociala in caz de invaliditate, din care:</t>
  </si>
  <si>
    <t>69.03.05.02</t>
  </si>
  <si>
    <t>Compensatii pentru atingerea integritatii</t>
  </si>
  <si>
    <t>69.03.05.02.01</t>
  </si>
  <si>
    <t>Tratament balnear</t>
  </si>
  <si>
    <t>69.03.05.02.02</t>
  </si>
  <si>
    <t>Prestatii si servicii pentru reabilitare medicala, din care:</t>
  </si>
  <si>
    <t>69.03.05.02.03</t>
  </si>
  <si>
    <t>Prestatii si servicii pentru reabilitare medicala</t>
  </si>
  <si>
    <t>69.03.05.02.03.01</t>
  </si>
  <si>
    <t>Proteze</t>
  </si>
  <si>
    <t>69.03.05.02.03.02</t>
  </si>
  <si>
    <t>Ajutoare pentru somaj</t>
  </si>
  <si>
    <t>69.03.07</t>
  </si>
  <si>
    <t>Indemnizatii pe durata cursurilor de recalificare si reconversie , din care:</t>
  </si>
  <si>
    <t>69.03.07.01</t>
  </si>
  <si>
    <t>Indemnizatii pe durata cursurilor de recalificare si reconversie platite de CJP</t>
  </si>
  <si>
    <t>69.03.07.01.01</t>
  </si>
  <si>
    <t>Indemnizatii pe durata cursurilor de recalificare si reconversie deduse de agenti</t>
  </si>
  <si>
    <t>69.03.07.01.02</t>
  </si>
  <si>
    <t>Costul cursurilor de recalificare si reconversie</t>
  </si>
  <si>
    <t>69.03.07.02</t>
  </si>
  <si>
    <t>69.03.09</t>
  </si>
  <si>
    <t>69.03.50</t>
  </si>
  <si>
    <t>69.03.50.02</t>
  </si>
  <si>
    <t>69.03.50.03</t>
  </si>
  <si>
    <t>Casa Judeteana de Pensii</t>
  </si>
  <si>
    <t>SUCEAVA</t>
  </si>
  <si>
    <t xml:space="preserve">          C O N T U L   D E   E X E C U T I E  AL BUGETULUI DE STAT </t>
  </si>
  <si>
    <t>la data de 30.09.2025</t>
  </si>
  <si>
    <t>Anexa 6</t>
  </si>
  <si>
    <t>lei</t>
  </si>
  <si>
    <t>DENUMIRE INDICATORI</t>
  </si>
  <si>
    <t>COD</t>
  </si>
  <si>
    <t xml:space="preserve">Prevederi bugetare   trimestriale
</t>
  </si>
  <si>
    <t>Buget de stat</t>
  </si>
  <si>
    <t>50.01</t>
  </si>
  <si>
    <t>TRANSFERURI CU CARACTER GENERAL 
INTRE DIFERITE NIVELE ALE ADMINISTRATIEI</t>
  </si>
  <si>
    <t>56.01</t>
  </si>
  <si>
    <t>Transferuri din bugetul de strat catre bugetul asigurarilor sociale de stat</t>
  </si>
  <si>
    <t>51.01.07</t>
  </si>
  <si>
    <t>ASIGURARE SI ASISTENTA SOCIALA</t>
  </si>
  <si>
    <t>68.01</t>
  </si>
  <si>
    <t xml:space="preserve">BUNURI SI SERVICII, din care 
</t>
  </si>
  <si>
    <t>Prestari servicii pentru transmiterea drepturilor,
din care:</t>
  </si>
  <si>
    <t>Taxe, din care</t>
  </si>
  <si>
    <t>Taxe IOVR</t>
  </si>
  <si>
    <t>Taxe veterani (legea 49/1991 si legea 44/1994_modificate de OUG9/2015)</t>
  </si>
  <si>
    <t>Taxe DL 118/1990 (modificat de legea 69/2015)</t>
  </si>
  <si>
    <t>Taxe Legea 341/2004</t>
  </si>
  <si>
    <t>Taxe legea 189/2000 (modificat de legea 143/2014)</t>
  </si>
  <si>
    <t>Taxe Legea 309/2002</t>
  </si>
  <si>
    <t xml:space="preserve">Taxe 303/2004 </t>
  </si>
  <si>
    <t>Taxe Agricultori</t>
  </si>
  <si>
    <t>Taxe Legea 109/2005</t>
  </si>
  <si>
    <t>Taxe Legea 8/2006</t>
  </si>
  <si>
    <t>Taxe Legea 578/2004</t>
  </si>
  <si>
    <t>Taxe OUG 6/2009</t>
  </si>
  <si>
    <t>Taxe indemnizatii insotitor</t>
  </si>
  <si>
    <t xml:space="preserve">Taxe Legea 96/2006 </t>
  </si>
  <si>
    <t>Taxe Legea 215/2015</t>
  </si>
  <si>
    <t>Taxe OG 216/2015</t>
  </si>
  <si>
    <t>Taxe Legea 130/2015</t>
  </si>
  <si>
    <t>Taxe Legea 83/2015</t>
  </si>
  <si>
    <t>Taxe Legea 7/2016 (94/1992)</t>
  </si>
  <si>
    <t>Comision postal taloane mov_legea 263/2010</t>
  </si>
  <si>
    <t>Taxe ajutor anual OUG 132/2021</t>
  </si>
  <si>
    <t xml:space="preserve">Taxe pensie serviciu LG 56/2020 COVID </t>
  </si>
  <si>
    <t>Taxe ajutor financiar OuG 12/2025</t>
  </si>
  <si>
    <t>Taxe ajutor financiar OG 168/2022</t>
  </si>
  <si>
    <t>Manopera</t>
  </si>
  <si>
    <t>Total taxe, din care:</t>
  </si>
  <si>
    <t>achitate prin posta</t>
  </si>
  <si>
    <t>------------</t>
  </si>
  <si>
    <t>achitate prin banci</t>
  </si>
  <si>
    <t>ASIGURARI SOCIALE,
din care</t>
  </si>
  <si>
    <t>Pensii si ajutoare IOVR, din care:</t>
  </si>
  <si>
    <t>Pensii I.O.V.R.</t>
  </si>
  <si>
    <t>Ajutor de deces</t>
  </si>
  <si>
    <t>!</t>
  </si>
  <si>
    <t>Indemnizatie Veterani de razboi (legea 49/1991 si legea 44/1994_modificate de OUG9/2015)</t>
  </si>
  <si>
    <t>Indemnizatie D.L.118/1990 (modificat de legea 69/2015_ persoane persecutate politic)</t>
  </si>
  <si>
    <t>Indemnizatie Legea 341/2004 (revolutionari)</t>
  </si>
  <si>
    <t>Indemnizatie legea 189/2000 (modificat de legea 143/2014_persoane deportate in strainatate)</t>
  </si>
  <si>
    <t>Indemnizatie Legea 309/2002 (persoane care au efectuat stagiul militar in directiile de munca)</t>
  </si>
  <si>
    <t>Pensie Legea 303/2004 (procurori si judecatori-magistrati)</t>
  </si>
  <si>
    <t>Pensie Agricultori</t>
  </si>
  <si>
    <t>Indemnizatie L109/2005 (artisti)</t>
  </si>
  <si>
    <t>Indemnizatie Lege 8/2006 (uniunile de creatie)</t>
  </si>
  <si>
    <t>Ajutor lunar Legea 578/2004 (sotul  supravietuitor)</t>
  </si>
  <si>
    <t>OUG 6/2009 (indemnizatie sociala mimim garantata)</t>
  </si>
  <si>
    <t>Indemnizatie insotitor</t>
  </si>
  <si>
    <t>Abonamente telefonice veterani</t>
  </si>
  <si>
    <t>Abonamente telefonice  DL118/1990</t>
  </si>
  <si>
    <t>Abonamente telefonice L189/2000</t>
  </si>
  <si>
    <t>Bilete calatorie 118/1990, din care:</t>
  </si>
  <si>
    <t>* transport urban gratuit</t>
  </si>
  <si>
    <t>Bilete de calatorie 189/2000, din care:</t>
  </si>
  <si>
    <t>Bilete CFR si Metrorex (CNPP)</t>
  </si>
  <si>
    <t>Indmnizatie cf legii 323/2004 (367/2001; OG 105/1999)</t>
  </si>
  <si>
    <t>Prestatii Legea 346/2002 (boli profesionale)</t>
  </si>
  <si>
    <t>Pensie serviciu Legea 96/2006 (parlamentari)</t>
  </si>
  <si>
    <t>Pensie serviciu Legea 215/2015 (functionar parlamentar)</t>
  </si>
  <si>
    <t>Pensie serviciu OG 216/2015 (diplomati)</t>
  </si>
  <si>
    <t>Pensie serviciu  Legea 130/2015 (personal auxiliar instante judecatoresti si parchete)</t>
  </si>
  <si>
    <t>Pensie serviciu Legea 83/2015 (aviatori)</t>
  </si>
  <si>
    <t>Pensie Legea 7/2016 (modificarea si completare lg217/2008; lg 94/1992-curtea de conturi)</t>
  </si>
  <si>
    <t>Ajutor anual OUG 132/2021</t>
  </si>
  <si>
    <t xml:space="preserve">Pensie serviciu LG 56/2020 COVID </t>
  </si>
  <si>
    <t>Ajutor financiar OG 74/2022</t>
  </si>
  <si>
    <t>Ajutor financiar OUG 12/2025</t>
  </si>
  <si>
    <t>Total pensii (defalcarea prin posta si prin banci se face doar pentru pensii si indemnizatii), din care</t>
  </si>
  <si>
    <t>AJUTOARE SOCIALE, din care</t>
  </si>
  <si>
    <t>Ajutor anual pentru veteranii de razboi</t>
  </si>
  <si>
    <t>Plati efectectuate in anii precedenti si recuperate in anul curent</t>
  </si>
</sst>
</file>

<file path=xl/styles.xml><?xml version="1.0" encoding="utf-8"?>
<styleSheet xmlns="http://schemas.openxmlformats.org/spreadsheetml/2006/main">
  <numFmts count="3">
    <numFmt numFmtId="164" formatCode="_-* #,##0.00\ _l_e_i_-;\-* #,##0.00\ _l_e_i_-;_-* \-??\ _l_e_i_-;_-@_-"/>
    <numFmt numFmtId="165" formatCode="#,##0.00&quot;      &quot;;\-#,##0.00&quot;      &quot;;\-#&quot;      &quot;;@\ "/>
    <numFmt numFmtId="166" formatCode="#,##0.00\ [$lei-418];[Red]\-#,##0.00\ [$lei-418]"/>
  </numFmts>
  <fonts count="70">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i/>
      <sz val="16"/>
      <color indexed="8"/>
      <name val="Liberation Sans1"/>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Arial"/>
      <family val="2"/>
      <charset val="238"/>
    </font>
    <font>
      <sz val="11"/>
      <color indexed="8"/>
      <name val="Liberation Sans1"/>
      <family val="2"/>
      <charset val="238"/>
    </font>
    <font>
      <b/>
      <sz val="11"/>
      <color indexed="63"/>
      <name val="Calibri"/>
      <family val="2"/>
      <charset val="238"/>
    </font>
    <font>
      <b/>
      <i/>
      <u/>
      <sz val="11"/>
      <color indexed="8"/>
      <name val="Liberation Sans1"/>
      <family val="2"/>
      <charset val="238"/>
    </font>
    <font>
      <b/>
      <sz val="18"/>
      <color indexed="56"/>
      <name val="Cambria"/>
      <family val="1"/>
      <charset val="238"/>
    </font>
    <font>
      <b/>
      <sz val="11"/>
      <color indexed="8"/>
      <name val="Calibri"/>
      <family val="2"/>
      <charset val="238"/>
    </font>
    <font>
      <sz val="11"/>
      <color indexed="10"/>
      <name val="Calibri"/>
      <family val="2"/>
      <charset val="238"/>
    </font>
    <font>
      <sz val="10"/>
      <name val="Arial"/>
      <family val="2"/>
    </font>
    <font>
      <b/>
      <sz val="18"/>
      <color indexed="56"/>
      <name val="Cambria"/>
      <family val="2"/>
      <charset val="238"/>
    </font>
    <font>
      <sz val="10"/>
      <name val="Arial"/>
      <family val="2"/>
      <charset val="238"/>
    </font>
    <font>
      <sz val="10"/>
      <name val="Arial"/>
      <family val="2"/>
    </font>
    <font>
      <sz val="10"/>
      <name val="Arial"/>
      <family val="2"/>
    </font>
    <font>
      <sz val="10"/>
      <name val="Arial"/>
      <family val="2"/>
    </font>
    <font>
      <b/>
      <sz val="10"/>
      <name val="Arial"/>
      <family val="2"/>
    </font>
    <font>
      <sz val="11"/>
      <color theme="1"/>
      <name val="Calibri"/>
      <family val="2"/>
      <charset val="238"/>
      <scheme val="minor"/>
    </font>
    <font>
      <sz val="10"/>
      <name val="Arial"/>
      <charset val="238"/>
    </font>
    <font>
      <b/>
      <sz val="12"/>
      <name val="Trebuchet MS"/>
      <family val="2"/>
    </font>
    <font>
      <b/>
      <sz val="12"/>
      <color indexed="21"/>
      <name val="Trebuchet MS"/>
      <family val="2"/>
    </font>
    <font>
      <sz val="12"/>
      <name val="Trebuchet MS"/>
      <family val="2"/>
    </font>
    <font>
      <sz val="12"/>
      <color theme="1"/>
      <name val="Trebuchet MS"/>
      <family val="2"/>
    </font>
    <font>
      <sz val="10"/>
      <color theme="1"/>
      <name val="Trebuchet MS"/>
      <family val="2"/>
    </font>
    <font>
      <sz val="12"/>
      <name val="Arial"/>
      <family val="2"/>
    </font>
    <font>
      <sz val="10"/>
      <name val="Trebuchet MS"/>
      <family val="2"/>
    </font>
    <font>
      <b/>
      <sz val="12"/>
      <color theme="1"/>
      <name val="Trebuchet MS"/>
      <family val="2"/>
    </font>
    <font>
      <b/>
      <i/>
      <sz val="12"/>
      <color theme="1"/>
      <name val="Trebuchet MS"/>
      <family val="2"/>
    </font>
    <font>
      <b/>
      <sz val="11"/>
      <name val="Trebuchet MS"/>
      <family val="2"/>
    </font>
    <font>
      <i/>
      <sz val="12"/>
      <color theme="1"/>
      <name val="Trebuchet MS"/>
      <family val="2"/>
    </font>
    <font>
      <b/>
      <sz val="12"/>
      <color indexed="10"/>
      <name val="Trebuchet MS"/>
      <family val="2"/>
    </font>
    <font>
      <b/>
      <sz val="12"/>
      <color indexed="8"/>
      <name val="Trebuchet MS"/>
      <family val="2"/>
    </font>
    <font>
      <b/>
      <i/>
      <sz val="12"/>
      <name val="Trebuchet MS"/>
      <family val="2"/>
    </font>
    <font>
      <sz val="12"/>
      <color indexed="8"/>
      <name val="Trebuchet MS"/>
      <family val="2"/>
    </font>
    <font>
      <i/>
      <sz val="12"/>
      <name val="Trebuchet MS"/>
      <family val="2"/>
    </font>
    <font>
      <b/>
      <sz val="11"/>
      <name val="Trebuchet MS"/>
      <family val="2"/>
      <charset val="238"/>
    </font>
    <font>
      <b/>
      <sz val="11"/>
      <color indexed="8"/>
      <name val="Trebuchet MS"/>
      <family val="2"/>
      <charset val="238"/>
    </font>
    <font>
      <sz val="12"/>
      <name val="Trebuchet MS"/>
      <family val="2"/>
      <charset val="238"/>
    </font>
    <font>
      <sz val="10"/>
      <name val="Trebuchet MS"/>
      <family val="2"/>
      <charset val="238"/>
    </font>
    <font>
      <b/>
      <sz val="12"/>
      <name val="Trebuchet MS"/>
      <family val="2"/>
      <charset val="238"/>
    </font>
    <font>
      <b/>
      <sz val="10"/>
      <name val="Trebuchet MS"/>
      <family val="2"/>
      <charset val="238"/>
    </font>
    <font>
      <b/>
      <sz val="11"/>
      <color theme="1"/>
      <name val="Trebuchet MS"/>
      <family val="2"/>
      <charset val="238"/>
    </font>
    <font>
      <b/>
      <sz val="11"/>
      <color indexed="36"/>
      <name val="Trebuchet MS"/>
      <family val="2"/>
      <charset val="238"/>
    </font>
    <font>
      <sz val="11"/>
      <color theme="1"/>
      <name val="Trebuchet MS"/>
      <family val="2"/>
      <charset val="238"/>
    </font>
    <font>
      <sz val="11"/>
      <name val="Trebuchet MS"/>
      <family val="2"/>
      <charset val="238"/>
    </font>
    <font>
      <b/>
      <sz val="11"/>
      <color indexed="20"/>
      <name val="Trebuchet MS"/>
      <family val="2"/>
      <charset val="238"/>
    </font>
    <font>
      <b/>
      <sz val="11"/>
      <color indexed="12"/>
      <name val="Trebuchet MS"/>
      <family val="2"/>
      <charset val="238"/>
    </font>
    <font>
      <b/>
      <sz val="11"/>
      <color rgb="FF002060"/>
      <name val="Trebuchet MS"/>
      <family val="2"/>
    </font>
    <font>
      <sz val="11"/>
      <color rgb="FF002060"/>
      <name val="Trebuchet MS"/>
      <family val="2"/>
    </font>
    <font>
      <sz val="11"/>
      <color indexed="12"/>
      <name val="Trebuchet MS"/>
      <family val="2"/>
    </font>
    <font>
      <sz val="11"/>
      <color indexed="36"/>
      <name val="Trebuchet MS"/>
      <family val="2"/>
    </font>
    <font>
      <sz val="11"/>
      <color indexed="10"/>
      <name val="Trebuchet MS"/>
      <family val="2"/>
      <charset val="238"/>
    </font>
    <font>
      <sz val="11"/>
      <color rgb="FF7030A0"/>
      <name val="Trebuchet MS"/>
      <family val="2"/>
      <charset val="238"/>
    </font>
    <font>
      <b/>
      <sz val="11"/>
      <color rgb="FF7030A0"/>
      <name val="Trebuchet MS"/>
      <family val="2"/>
      <charset val="238"/>
    </font>
    <font>
      <b/>
      <sz val="11"/>
      <color indexed="48"/>
      <name val="Trebuchet MS"/>
      <family val="2"/>
      <charset val="238"/>
    </font>
    <font>
      <b/>
      <sz val="11"/>
      <name val="Arial"/>
      <family val="2"/>
    </font>
    <font>
      <sz val="11"/>
      <name val="Arial"/>
      <family val="2"/>
    </font>
    <font>
      <b/>
      <sz val="11"/>
      <color rgb="FF002060"/>
      <name val="Trebuchet MS"/>
      <family val="2"/>
      <charset val="238"/>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bottom style="thin">
        <color indexed="30"/>
      </bottom>
      <diagonal/>
    </border>
    <border>
      <left/>
      <right/>
      <top/>
      <bottom style="double">
        <color indexed="52"/>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
    <xf numFmtId="0" fontId="0" fillId="0" borderId="0"/>
    <xf numFmtId="0" fontId="1" fillId="2" borderId="0" applyNumberFormat="0" applyBorder="0" applyAlignment="0" applyProtection="0"/>
    <xf numFmtId="0" fontId="1" fillId="3" borderId="0"/>
    <xf numFmtId="0" fontId="1" fillId="4" borderId="0" applyNumberFormat="0" applyBorder="0" applyAlignment="0" applyProtection="0"/>
    <xf numFmtId="0" fontId="1" fillId="5" borderId="0"/>
    <xf numFmtId="0" fontId="1" fillId="6" borderId="0" applyNumberFormat="0" applyBorder="0" applyAlignment="0" applyProtection="0"/>
    <xf numFmtId="0" fontId="1" fillId="7" borderId="0"/>
    <xf numFmtId="0" fontId="1" fillId="8" borderId="0" applyNumberFormat="0" applyBorder="0" applyAlignment="0" applyProtection="0"/>
    <xf numFmtId="0" fontId="1" fillId="9" borderId="0"/>
    <xf numFmtId="0" fontId="1" fillId="10" borderId="0" applyNumberFormat="0" applyBorder="0" applyAlignment="0" applyProtection="0"/>
    <xf numFmtId="0" fontId="1" fillId="11" borderId="0"/>
    <xf numFmtId="0" fontId="1" fillId="12" borderId="0" applyNumberFormat="0" applyBorder="0" applyAlignment="0" applyProtection="0"/>
    <xf numFmtId="0" fontId="1" fillId="13" borderId="0"/>
    <xf numFmtId="0" fontId="1" fillId="14" borderId="0" applyNumberFormat="0" applyBorder="0" applyAlignment="0" applyProtection="0"/>
    <xf numFmtId="0" fontId="1" fillId="15" borderId="0"/>
    <xf numFmtId="0" fontId="1" fillId="16" borderId="0" applyNumberFormat="0" applyBorder="0" applyAlignment="0" applyProtection="0"/>
    <xf numFmtId="0" fontId="1" fillId="17" borderId="0"/>
    <xf numFmtId="0" fontId="1" fillId="18" borderId="0" applyNumberFormat="0" applyBorder="0" applyAlignment="0" applyProtection="0"/>
    <xf numFmtId="0" fontId="1" fillId="19" borderId="0"/>
    <xf numFmtId="0" fontId="1" fillId="8" borderId="0" applyNumberFormat="0" applyBorder="0" applyAlignment="0" applyProtection="0"/>
    <xf numFmtId="0" fontId="1" fillId="9" borderId="0"/>
    <xf numFmtId="0" fontId="1" fillId="14" borderId="0" applyNumberFormat="0" applyBorder="0" applyAlignment="0" applyProtection="0"/>
    <xf numFmtId="0" fontId="1" fillId="15" borderId="0"/>
    <xf numFmtId="0" fontId="1" fillId="20" borderId="0" applyNumberFormat="0" applyBorder="0" applyAlignment="0" applyProtection="0"/>
    <xf numFmtId="0" fontId="1" fillId="21" borderId="0"/>
    <xf numFmtId="0" fontId="2" fillId="22" borderId="0" applyNumberFormat="0" applyBorder="0" applyAlignment="0" applyProtection="0"/>
    <xf numFmtId="0" fontId="2" fillId="23" borderId="0"/>
    <xf numFmtId="0" fontId="2" fillId="16" borderId="0" applyNumberFormat="0" applyBorder="0" applyAlignment="0" applyProtection="0"/>
    <xf numFmtId="0" fontId="2" fillId="17" borderId="0"/>
    <xf numFmtId="0" fontId="2" fillId="18" borderId="0" applyNumberFormat="0" applyBorder="0" applyAlignment="0" applyProtection="0"/>
    <xf numFmtId="0" fontId="2" fillId="19"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28" borderId="0" applyNumberFormat="0" applyBorder="0" applyAlignment="0" applyProtection="0"/>
    <xf numFmtId="0" fontId="2" fillId="29" borderId="0"/>
    <xf numFmtId="0" fontId="2" fillId="30" borderId="0" applyNumberFormat="0" applyBorder="0" applyAlignment="0" applyProtection="0"/>
    <xf numFmtId="0" fontId="2" fillId="31" borderId="0"/>
    <xf numFmtId="0" fontId="2" fillId="32" borderId="0" applyNumberFormat="0" applyBorder="0" applyAlignment="0" applyProtection="0"/>
    <xf numFmtId="0" fontId="2" fillId="33" borderId="0"/>
    <xf numFmtId="0" fontId="2" fillId="34" borderId="0" applyNumberFormat="0" applyBorder="0" applyAlignment="0" applyProtection="0"/>
    <xf numFmtId="0" fontId="2" fillId="35"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36" borderId="0" applyNumberFormat="0" applyBorder="0" applyAlignment="0" applyProtection="0"/>
    <xf numFmtId="0" fontId="2" fillId="37" borderId="0"/>
    <xf numFmtId="0" fontId="3" fillId="4" borderId="0" applyNumberFormat="0" applyBorder="0" applyAlignment="0" applyProtection="0"/>
    <xf numFmtId="0" fontId="3" fillId="5" borderId="0"/>
    <xf numFmtId="0" fontId="4" fillId="38" borderId="1" applyNumberFormat="0" applyAlignment="0" applyProtection="0"/>
    <xf numFmtId="0" fontId="4" fillId="39" borderId="1"/>
    <xf numFmtId="0" fontId="5" fillId="40" borderId="2" applyNumberFormat="0" applyAlignment="0" applyProtection="0"/>
    <xf numFmtId="0" fontId="5" fillId="41" borderId="3"/>
    <xf numFmtId="164" fontId="24" fillId="0" borderId="0" applyFill="0" applyBorder="0" applyAlignment="0" applyProtection="0"/>
    <xf numFmtId="165" fontId="1" fillId="0" borderId="0"/>
    <xf numFmtId="164" fontId="24" fillId="0" borderId="0" applyFill="0" applyBorder="0" applyAlignment="0" applyProtection="0"/>
    <xf numFmtId="0" fontId="6" fillId="0" borderId="0" applyNumberFormat="0" applyFill="0" applyBorder="0" applyAlignment="0" applyProtection="0"/>
    <xf numFmtId="0" fontId="6" fillId="0" borderId="0"/>
    <xf numFmtId="0" fontId="7" fillId="6" borderId="0" applyNumberFormat="0" applyBorder="0" applyAlignment="0" applyProtection="0"/>
    <xf numFmtId="0" fontId="7" fillId="7" borderId="0"/>
    <xf numFmtId="0" fontId="8" fillId="0" borderId="4" applyNumberFormat="0" applyFill="0" applyAlignment="0" applyProtection="0"/>
    <xf numFmtId="0" fontId="8" fillId="0" borderId="5"/>
    <xf numFmtId="0" fontId="9" fillId="0" borderId="6" applyNumberFormat="0" applyFill="0" applyAlignment="0" applyProtection="0"/>
    <xf numFmtId="0" fontId="9" fillId="0" borderId="7"/>
    <xf numFmtId="0" fontId="10" fillId="0" borderId="8" applyNumberFormat="0" applyFill="0" applyAlignment="0" applyProtection="0"/>
    <xf numFmtId="0" fontId="10" fillId="0" borderId="9"/>
    <xf numFmtId="0" fontId="10" fillId="0" borderId="0" applyNumberFormat="0" applyFill="0" applyBorder="0" applyAlignment="0" applyProtection="0"/>
    <xf numFmtId="0" fontId="10" fillId="0" borderId="0"/>
    <xf numFmtId="0" fontId="11" fillId="0" borderId="0">
      <alignment horizontal="center"/>
    </xf>
    <xf numFmtId="0" fontId="11" fillId="0" borderId="0">
      <alignment horizontal="center" textRotation="90"/>
    </xf>
    <xf numFmtId="0" fontId="12" fillId="12" borderId="1" applyNumberFormat="0" applyAlignment="0" applyProtection="0"/>
    <xf numFmtId="0" fontId="12" fillId="13" borderId="1"/>
    <xf numFmtId="0" fontId="13" fillId="0" borderId="10" applyNumberFormat="0" applyFill="0" applyAlignment="0" applyProtection="0"/>
    <xf numFmtId="0" fontId="13" fillId="0" borderId="11"/>
    <xf numFmtId="0" fontId="14" fillId="42" borderId="0" applyNumberFormat="0" applyBorder="0" applyAlignment="0" applyProtection="0"/>
    <xf numFmtId="0" fontId="14" fillId="43" borderId="0"/>
    <xf numFmtId="0" fontId="24" fillId="0" borderId="0"/>
    <xf numFmtId="0" fontId="15" fillId="0" borderId="0"/>
    <xf numFmtId="0" fontId="15" fillId="0" borderId="0"/>
    <xf numFmtId="0" fontId="24" fillId="0" borderId="0"/>
    <xf numFmtId="0" fontId="24" fillId="0" borderId="0"/>
    <xf numFmtId="0" fontId="15" fillId="0" borderId="0"/>
    <xf numFmtId="0" fontId="24" fillId="0" borderId="0"/>
    <xf numFmtId="0" fontId="15" fillId="0" borderId="0"/>
    <xf numFmtId="0" fontId="16" fillId="0" borderId="0"/>
    <xf numFmtId="0" fontId="29" fillId="0" borderId="0"/>
    <xf numFmtId="0" fontId="25" fillId="0" borderId="0"/>
    <xf numFmtId="0" fontId="26" fillId="0" borderId="0"/>
    <xf numFmtId="0" fontId="27" fillId="0" borderId="0"/>
    <xf numFmtId="0" fontId="22" fillId="44" borderId="12" applyNumberFormat="0" applyFont="0" applyAlignment="0" applyProtection="0"/>
    <xf numFmtId="0" fontId="1" fillId="45" borderId="12"/>
    <xf numFmtId="0" fontId="17" fillId="38" borderId="13" applyNumberFormat="0" applyAlignment="0" applyProtection="0"/>
    <xf numFmtId="0" fontId="17" fillId="39" borderId="13"/>
    <xf numFmtId="0" fontId="18" fillId="0" borderId="0"/>
    <xf numFmtId="166" fontId="18" fillId="0" borderId="0"/>
    <xf numFmtId="0" fontId="23" fillId="0" borderId="0" applyNumberFormat="0" applyFill="0" applyBorder="0" applyAlignment="0" applyProtection="0"/>
    <xf numFmtId="0" fontId="19" fillId="0" borderId="0"/>
    <xf numFmtId="0" fontId="20" fillId="0" borderId="14" applyNumberFormat="0" applyFill="0" applyAlignment="0" applyProtection="0"/>
    <xf numFmtId="0" fontId="20" fillId="0" borderId="15"/>
    <xf numFmtId="0" fontId="21" fillId="0" borderId="0" applyNumberFormat="0" applyFill="0" applyBorder="0" applyAlignment="0" applyProtection="0"/>
    <xf numFmtId="0" fontId="21" fillId="0" borderId="0"/>
    <xf numFmtId="0" fontId="30" fillId="0" borderId="0"/>
  </cellStyleXfs>
  <cellXfs count="613">
    <xf numFmtId="0" fontId="0" fillId="0" borderId="0" xfId="0"/>
    <xf numFmtId="0" fontId="28" fillId="0" borderId="0" xfId="0" applyFont="1" applyBorder="1" applyAlignment="1">
      <alignment horizontal="center"/>
    </xf>
    <xf numFmtId="0" fontId="22" fillId="0" borderId="0" xfId="0" applyFont="1" applyBorder="1" applyAlignment="1">
      <alignment horizontal="center"/>
    </xf>
    <xf numFmtId="4" fontId="28" fillId="0" borderId="0" xfId="0" applyNumberFormat="1" applyFont="1" applyBorder="1" applyAlignment="1"/>
    <xf numFmtId="0" fontId="22" fillId="0" borderId="0" xfId="0" applyFont="1" applyBorder="1" applyAlignment="1">
      <alignment horizontal="center" vertical="center" wrapText="1"/>
    </xf>
    <xf numFmtId="0" fontId="28" fillId="0" borderId="16" xfId="0" applyFont="1" applyBorder="1" applyAlignment="1">
      <alignment horizontal="center" vertical="center"/>
    </xf>
    <xf numFmtId="0" fontId="28" fillId="0" borderId="16" xfId="0" applyFont="1" applyBorder="1" applyAlignment="1">
      <alignment horizontal="center" vertical="center" wrapText="1"/>
    </xf>
    <xf numFmtId="4" fontId="28" fillId="0" borderId="16" xfId="0" applyNumberFormat="1" applyFont="1" applyBorder="1" applyAlignment="1">
      <alignment horizontal="center" vertical="center"/>
    </xf>
    <xf numFmtId="0" fontId="28" fillId="0" borderId="16"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xf>
    <xf numFmtId="4" fontId="28" fillId="0" borderId="16" xfId="0" applyNumberFormat="1" applyFont="1" applyBorder="1" applyAlignment="1"/>
    <xf numFmtId="4" fontId="28" fillId="0" borderId="16" xfId="0" applyNumberFormat="1" applyFont="1" applyFill="1" applyBorder="1" applyAlignment="1"/>
    <xf numFmtId="4" fontId="28" fillId="0" borderId="16" xfId="0" applyNumberFormat="1" applyFont="1" applyBorder="1" applyAlignment="1">
      <alignment vertical="center"/>
    </xf>
    <xf numFmtId="0" fontId="28" fillId="0" borderId="16" xfId="0" applyFont="1" applyBorder="1" applyAlignment="1">
      <alignment horizontal="center"/>
    </xf>
    <xf numFmtId="3" fontId="32" fillId="46" borderId="0" xfId="103" applyNumberFormat="1" applyFont="1" applyFill="1" applyBorder="1"/>
    <xf numFmtId="3" fontId="32" fillId="0" borderId="0" xfId="103" applyNumberFormat="1" applyFont="1" applyFill="1" applyBorder="1"/>
    <xf numFmtId="0" fontId="32" fillId="46" borderId="17" xfId="103" applyFont="1" applyFill="1" applyBorder="1"/>
    <xf numFmtId="0" fontId="31" fillId="0" borderId="0" xfId="103" applyFont="1" applyFill="1"/>
    <xf numFmtId="49" fontId="33" fillId="46" borderId="0" xfId="103" applyNumberFormat="1" applyFont="1" applyFill="1" applyBorder="1" applyAlignment="1">
      <alignment horizontal="center"/>
    </xf>
    <xf numFmtId="3" fontId="33" fillId="46" borderId="0" xfId="103" applyNumberFormat="1" applyFont="1" applyFill="1" applyBorder="1"/>
    <xf numFmtId="3" fontId="33" fillId="0" borderId="0" xfId="103" applyNumberFormat="1" applyFont="1" applyFill="1" applyBorder="1"/>
    <xf numFmtId="0" fontId="33" fillId="46" borderId="16" xfId="103" applyFont="1" applyFill="1" applyBorder="1"/>
    <xf numFmtId="49" fontId="31" fillId="46" borderId="0" xfId="103" applyNumberFormat="1" applyFont="1" applyFill="1" applyBorder="1" applyAlignment="1">
      <alignment horizontal="left" vertical="center" wrapText="1"/>
    </xf>
    <xf numFmtId="0" fontId="31" fillId="0" borderId="0" xfId="103" applyFont="1" applyBorder="1" applyAlignment="1">
      <alignment horizontal="center" vertical="center" wrapText="1"/>
    </xf>
    <xf numFmtId="0" fontId="31" fillId="0" borderId="0" xfId="103" applyFont="1" applyFill="1" applyBorder="1" applyAlignment="1">
      <alignment horizontal="center" vertical="center" wrapText="1"/>
    </xf>
    <xf numFmtId="0" fontId="33" fillId="0" borderId="0" xfId="103" applyFont="1" applyFill="1" applyBorder="1" applyAlignment="1">
      <alignment vertical="center" wrapText="1"/>
    </xf>
    <xf numFmtId="49" fontId="33" fillId="0" borderId="0" xfId="103" applyNumberFormat="1" applyFont="1" applyFill="1" applyBorder="1" applyAlignment="1">
      <alignment horizontal="center"/>
    </xf>
    <xf numFmtId="3" fontId="33" fillId="0" borderId="0" xfId="103" applyNumberFormat="1" applyFont="1" applyFill="1" applyBorder="1" applyAlignment="1">
      <alignment horizontal="center"/>
    </xf>
    <xf numFmtId="0" fontId="33" fillId="0" borderId="16" xfId="103" applyFont="1" applyFill="1" applyBorder="1"/>
    <xf numFmtId="3" fontId="31" fillId="46" borderId="18" xfId="103" applyNumberFormat="1" applyFont="1" applyFill="1" applyBorder="1" applyAlignment="1">
      <alignment horizontal="center" vertical="center" wrapText="1"/>
    </xf>
    <xf numFmtId="49" fontId="31" fillId="46" borderId="17" xfId="103" applyNumberFormat="1" applyFont="1" applyFill="1" applyBorder="1" applyAlignment="1">
      <alignment horizontal="center" vertical="center" wrapText="1"/>
    </xf>
    <xf numFmtId="3" fontId="31" fillId="46" borderId="17" xfId="103" applyNumberFormat="1" applyFont="1" applyFill="1" applyBorder="1" applyAlignment="1">
      <alignment horizontal="center" vertical="center" wrapText="1"/>
    </xf>
    <xf numFmtId="3" fontId="31" fillId="0" borderId="19" xfId="103" applyNumberFormat="1" applyFont="1" applyFill="1" applyBorder="1" applyAlignment="1">
      <alignment horizontal="center" vertical="center" wrapText="1"/>
    </xf>
    <xf numFmtId="0" fontId="33" fillId="46" borderId="20" xfId="103" applyFont="1" applyFill="1" applyBorder="1"/>
    <xf numFmtId="3" fontId="31" fillId="46" borderId="21" xfId="103" applyNumberFormat="1" applyFont="1" applyFill="1" applyBorder="1" applyAlignment="1">
      <alignment horizontal="center"/>
    </xf>
    <xf numFmtId="49" fontId="31" fillId="46" borderId="22" xfId="103" applyNumberFormat="1" applyFont="1" applyFill="1" applyBorder="1" applyAlignment="1">
      <alignment horizontal="center"/>
    </xf>
    <xf numFmtId="3" fontId="31" fillId="46" borderId="22" xfId="103" applyNumberFormat="1" applyFont="1" applyFill="1" applyBorder="1" applyAlignment="1">
      <alignment horizontal="center" vertical="center" wrapText="1"/>
    </xf>
    <xf numFmtId="3" fontId="31" fillId="0" borderId="23" xfId="103" applyNumberFormat="1" applyFont="1" applyFill="1" applyBorder="1" applyAlignment="1">
      <alignment horizontal="center" vertical="center" wrapText="1"/>
    </xf>
    <xf numFmtId="3" fontId="31" fillId="46" borderId="24" xfId="103" applyNumberFormat="1" applyFont="1" applyFill="1" applyBorder="1"/>
    <xf numFmtId="49" fontId="31" fillId="46" borderId="25" xfId="103" applyNumberFormat="1" applyFont="1" applyFill="1" applyBorder="1" applyAlignment="1">
      <alignment horizontal="center" vertical="center" wrapText="1"/>
    </xf>
    <xf numFmtId="3" fontId="31" fillId="46" borderId="25" xfId="103" applyNumberFormat="1" applyFont="1" applyFill="1" applyBorder="1"/>
    <xf numFmtId="3" fontId="31" fillId="0" borderId="26" xfId="103" applyNumberFormat="1" applyFont="1" applyFill="1" applyBorder="1"/>
    <xf numFmtId="3" fontId="33" fillId="46" borderId="16" xfId="103" applyNumberFormat="1" applyFont="1" applyFill="1" applyBorder="1"/>
    <xf numFmtId="3" fontId="33" fillId="46" borderId="20" xfId="103" applyNumberFormat="1" applyFont="1" applyFill="1" applyBorder="1"/>
    <xf numFmtId="49" fontId="31" fillId="46" borderId="25" xfId="103" applyNumberFormat="1" applyFont="1" applyFill="1" applyBorder="1" applyAlignment="1">
      <alignment horizontal="center"/>
    </xf>
    <xf numFmtId="3" fontId="31" fillId="46" borderId="24" xfId="103" applyNumberFormat="1" applyFont="1" applyFill="1" applyBorder="1" applyAlignment="1">
      <alignment horizontal="left" vertical="center" wrapText="1"/>
    </xf>
    <xf numFmtId="3" fontId="31" fillId="46" borderId="20" xfId="103" applyNumberFormat="1" applyFont="1" applyFill="1" applyBorder="1"/>
    <xf numFmtId="0" fontId="31" fillId="46" borderId="16" xfId="103" applyFont="1" applyFill="1" applyBorder="1"/>
    <xf numFmtId="3" fontId="33" fillId="46" borderId="27" xfId="103" applyNumberFormat="1" applyFont="1" applyFill="1" applyBorder="1" applyAlignment="1">
      <alignment horizontal="left" vertical="center" wrapText="1"/>
    </xf>
    <xf numFmtId="49" fontId="33" fillId="46" borderId="28" xfId="103" applyNumberFormat="1" applyFont="1" applyFill="1" applyBorder="1" applyAlignment="1">
      <alignment horizontal="center"/>
    </xf>
    <xf numFmtId="3" fontId="33" fillId="46" borderId="28" xfId="103" applyNumberFormat="1" applyFont="1" applyFill="1" applyBorder="1"/>
    <xf numFmtId="3" fontId="33" fillId="0" borderId="29" xfId="103" applyNumberFormat="1" applyFont="1" applyFill="1" applyBorder="1"/>
    <xf numFmtId="3" fontId="33" fillId="46" borderId="30" xfId="103" applyNumberFormat="1" applyFont="1" applyFill="1" applyBorder="1" applyAlignment="1">
      <alignment horizontal="left" vertical="center" wrapText="1"/>
    </xf>
    <xf numFmtId="49" fontId="33" fillId="46" borderId="16" xfId="103" applyNumberFormat="1" applyFont="1" applyFill="1" applyBorder="1" applyAlignment="1">
      <alignment horizontal="center"/>
    </xf>
    <xf numFmtId="3" fontId="33" fillId="0" borderId="31" xfId="103" applyNumberFormat="1" applyFont="1" applyFill="1" applyBorder="1"/>
    <xf numFmtId="0" fontId="34" fillId="46" borderId="30" xfId="103" applyFont="1" applyFill="1" applyBorder="1" applyAlignment="1">
      <alignment vertical="center" wrapText="1"/>
    </xf>
    <xf numFmtId="49" fontId="34" fillId="46" borderId="0" xfId="103" applyNumberFormat="1" applyFont="1" applyFill="1" applyBorder="1" applyAlignment="1" applyProtection="1">
      <alignment horizontal="center" vertical="center" wrapText="1"/>
    </xf>
    <xf numFmtId="0" fontId="34" fillId="46" borderId="32" xfId="103" applyFont="1" applyFill="1" applyBorder="1" applyAlignment="1">
      <alignment vertical="center" wrapText="1"/>
    </xf>
    <xf numFmtId="49" fontId="34" fillId="46" borderId="22" xfId="103" applyNumberFormat="1" applyFont="1" applyFill="1" applyBorder="1" applyAlignment="1" applyProtection="1">
      <alignment horizontal="center" vertical="center" wrapText="1"/>
    </xf>
    <xf numFmtId="3" fontId="34" fillId="46" borderId="22" xfId="103" applyNumberFormat="1" applyFont="1" applyFill="1" applyBorder="1"/>
    <xf numFmtId="3" fontId="34" fillId="0" borderId="23" xfId="103" applyNumberFormat="1" applyFont="1" applyFill="1" applyBorder="1"/>
    <xf numFmtId="0" fontId="35" fillId="46" borderId="16" xfId="103" applyFont="1" applyFill="1" applyBorder="1" applyAlignment="1">
      <alignment vertical="center" wrapText="1"/>
    </xf>
    <xf numFmtId="49" fontId="35" fillId="46" borderId="16" xfId="103" applyNumberFormat="1" applyFont="1" applyFill="1" applyBorder="1" applyAlignment="1" applyProtection="1">
      <alignment horizontal="center" vertical="center" wrapText="1"/>
    </xf>
    <xf numFmtId="3" fontId="34" fillId="46" borderId="16" xfId="103" applyNumberFormat="1" applyFont="1" applyFill="1" applyBorder="1"/>
    <xf numFmtId="3" fontId="34" fillId="0" borderId="16" xfId="103" applyNumberFormat="1" applyFont="1" applyFill="1" applyBorder="1"/>
    <xf numFmtId="0" fontId="35" fillId="46" borderId="0" xfId="103" applyFont="1" applyFill="1" applyBorder="1" applyAlignment="1">
      <alignment vertical="center" wrapText="1"/>
    </xf>
    <xf numFmtId="49" fontId="35" fillId="46" borderId="33" xfId="103" applyNumberFormat="1" applyFont="1" applyFill="1" applyBorder="1" applyAlignment="1" applyProtection="1">
      <alignment horizontal="center" vertical="center" wrapText="1"/>
    </xf>
    <xf numFmtId="3" fontId="31" fillId="46" borderId="34" xfId="103" applyNumberFormat="1" applyFont="1" applyFill="1" applyBorder="1"/>
    <xf numFmtId="49" fontId="31" fillId="46" borderId="35" xfId="103" applyNumberFormat="1" applyFont="1" applyFill="1" applyBorder="1" applyAlignment="1">
      <alignment horizontal="center"/>
    </xf>
    <xf numFmtId="3" fontId="31" fillId="46" borderId="35" xfId="103" applyNumberFormat="1" applyFont="1" applyFill="1" applyBorder="1"/>
    <xf numFmtId="3" fontId="31" fillId="0" borderId="36" xfId="103" applyNumberFormat="1" applyFont="1" applyFill="1" applyBorder="1"/>
    <xf numFmtId="3" fontId="33" fillId="46" borderId="30" xfId="103" applyNumberFormat="1" applyFont="1" applyFill="1" applyBorder="1"/>
    <xf numFmtId="3" fontId="33" fillId="46" borderId="21" xfId="103" applyNumberFormat="1" applyFont="1" applyFill="1" applyBorder="1" applyAlignment="1">
      <alignment horizontal="left" vertical="center" wrapText="1"/>
    </xf>
    <xf numFmtId="49" fontId="33" fillId="46" borderId="22" xfId="103" applyNumberFormat="1" applyFont="1" applyFill="1" applyBorder="1" applyAlignment="1">
      <alignment horizontal="center"/>
    </xf>
    <xf numFmtId="3" fontId="33" fillId="46" borderId="22" xfId="103" applyNumberFormat="1" applyFont="1" applyFill="1" applyBorder="1"/>
    <xf numFmtId="3" fontId="33" fillId="0" borderId="23" xfId="103" applyNumberFormat="1" applyFont="1" applyFill="1" applyBorder="1"/>
    <xf numFmtId="3" fontId="33" fillId="46" borderId="18" xfId="103" applyNumberFormat="1" applyFont="1" applyFill="1" applyBorder="1" applyAlignment="1">
      <alignment horizontal="left" vertical="center" wrapText="1"/>
    </xf>
    <xf numFmtId="49" fontId="33" fillId="46" borderId="17" xfId="103" applyNumberFormat="1" applyFont="1" applyFill="1" applyBorder="1" applyAlignment="1">
      <alignment horizontal="center"/>
    </xf>
    <xf numFmtId="3" fontId="33" fillId="46" borderId="17" xfId="103" applyNumberFormat="1" applyFont="1" applyFill="1" applyBorder="1"/>
    <xf numFmtId="3" fontId="33" fillId="0" borderId="19" xfId="103" applyNumberFormat="1" applyFont="1" applyFill="1" applyBorder="1"/>
    <xf numFmtId="0" fontId="34" fillId="0" borderId="37" xfId="103" applyFont="1" applyBorder="1" applyAlignment="1">
      <alignment horizontal="left" vertical="top" wrapText="1"/>
    </xf>
    <xf numFmtId="3" fontId="33" fillId="46" borderId="21" xfId="103" applyNumberFormat="1" applyFont="1" applyFill="1" applyBorder="1" applyAlignment="1">
      <alignment horizontal="left" wrapText="1"/>
    </xf>
    <xf numFmtId="3" fontId="33" fillId="46" borderId="38" xfId="103" applyNumberFormat="1" applyFont="1" applyFill="1" applyBorder="1" applyAlignment="1">
      <alignment horizontal="left" vertical="center" wrapText="1"/>
    </xf>
    <xf numFmtId="49" fontId="33" fillId="46" borderId="33" xfId="103" applyNumberFormat="1" applyFont="1" applyFill="1" applyBorder="1" applyAlignment="1">
      <alignment horizontal="center"/>
    </xf>
    <xf numFmtId="3" fontId="31" fillId="46" borderId="33" xfId="103" applyNumberFormat="1" applyFont="1" applyFill="1" applyBorder="1"/>
    <xf numFmtId="3" fontId="33" fillId="0" borderId="39" xfId="103" applyNumberFormat="1" applyFont="1" applyFill="1" applyBorder="1"/>
    <xf numFmtId="3" fontId="31" fillId="46" borderId="28" xfId="103" applyNumberFormat="1" applyFont="1" applyFill="1" applyBorder="1"/>
    <xf numFmtId="3" fontId="33" fillId="46" borderId="30" xfId="103" applyNumberFormat="1" applyFont="1" applyFill="1" applyBorder="1" applyAlignment="1">
      <alignment horizontal="left" wrapText="1"/>
    </xf>
    <xf numFmtId="3" fontId="31" fillId="46" borderId="30" xfId="103" applyNumberFormat="1" applyFont="1" applyFill="1" applyBorder="1"/>
    <xf numFmtId="49" fontId="31" fillId="46" borderId="16" xfId="103" applyNumberFormat="1" applyFont="1" applyFill="1" applyBorder="1" applyAlignment="1">
      <alignment horizontal="center"/>
    </xf>
    <xf numFmtId="3" fontId="31" fillId="46" borderId="16" xfId="103" applyNumberFormat="1" applyFont="1" applyFill="1" applyBorder="1"/>
    <xf numFmtId="3" fontId="31" fillId="0" borderId="31" xfId="103" applyNumberFormat="1" applyFont="1" applyFill="1" applyBorder="1"/>
    <xf numFmtId="3" fontId="33" fillId="46" borderId="33" xfId="103" applyNumberFormat="1" applyFont="1" applyFill="1" applyBorder="1"/>
    <xf numFmtId="3" fontId="33" fillId="46" borderId="34" xfId="103" applyNumberFormat="1" applyFont="1" applyFill="1" applyBorder="1" applyAlignment="1">
      <alignment horizontal="left" vertical="center" wrapText="1"/>
    </xf>
    <xf numFmtId="49" fontId="33" fillId="46" borderId="35" xfId="103" applyNumberFormat="1" applyFont="1" applyFill="1" applyBorder="1" applyAlignment="1">
      <alignment horizontal="center"/>
    </xf>
    <xf numFmtId="3" fontId="33" fillId="46" borderId="35" xfId="103" applyNumberFormat="1" applyFont="1" applyFill="1" applyBorder="1"/>
    <xf numFmtId="3" fontId="33" fillId="0" borderId="36" xfId="103" applyNumberFormat="1" applyFont="1" applyFill="1" applyBorder="1"/>
    <xf numFmtId="3" fontId="33" fillId="46" borderId="27" xfId="103" applyNumberFormat="1" applyFont="1" applyFill="1" applyBorder="1"/>
    <xf numFmtId="3" fontId="31" fillId="46" borderId="28" xfId="103" applyNumberFormat="1" applyFont="1" applyFill="1" applyBorder="1" applyAlignment="1">
      <alignment horizontal="left" vertical="center" wrapText="1"/>
    </xf>
    <xf numFmtId="3" fontId="31" fillId="46" borderId="16" xfId="103" applyNumberFormat="1" applyFont="1" applyFill="1" applyBorder="1" applyAlignment="1">
      <alignment horizontal="left" vertical="center" wrapText="1"/>
    </xf>
    <xf numFmtId="3" fontId="33" fillId="46" borderId="21" xfId="103" applyNumberFormat="1" applyFont="1" applyFill="1" applyBorder="1"/>
    <xf numFmtId="3" fontId="33" fillId="46" borderId="38" xfId="103" applyNumberFormat="1" applyFont="1" applyFill="1" applyBorder="1"/>
    <xf numFmtId="0" fontId="33" fillId="46" borderId="40" xfId="103" applyFont="1" applyFill="1" applyBorder="1"/>
    <xf numFmtId="0" fontId="33" fillId="46" borderId="22" xfId="103" applyFont="1" applyFill="1" applyBorder="1"/>
    <xf numFmtId="3" fontId="33" fillId="46" borderId="41" xfId="103" applyNumberFormat="1" applyFont="1" applyFill="1" applyBorder="1" applyAlignment="1">
      <alignment horizontal="left" vertical="center" wrapText="1"/>
    </xf>
    <xf numFmtId="0" fontId="33" fillId="46" borderId="0" xfId="103" applyFont="1" applyFill="1" applyBorder="1"/>
    <xf numFmtId="49" fontId="33" fillId="46" borderId="0" xfId="103" applyNumberFormat="1" applyFont="1" applyFill="1" applyBorder="1"/>
    <xf numFmtId="0" fontId="31" fillId="46" borderId="0" xfId="103" applyFont="1" applyFill="1" applyBorder="1"/>
    <xf numFmtId="49" fontId="31" fillId="46" borderId="0" xfId="103" applyNumberFormat="1" applyFont="1" applyFill="1" applyBorder="1"/>
    <xf numFmtId="3" fontId="31" fillId="46" borderId="0" xfId="103" applyNumberFormat="1" applyFont="1" applyFill="1" applyBorder="1"/>
    <xf numFmtId="3" fontId="31" fillId="0" borderId="0" xfId="103" applyNumberFormat="1" applyFont="1" applyFill="1" applyBorder="1"/>
    <xf numFmtId="3" fontId="33" fillId="0" borderId="0" xfId="103" applyNumberFormat="1" applyFont="1" applyAlignment="1"/>
    <xf numFmtId="3" fontId="33" fillId="0" borderId="0" xfId="103" applyNumberFormat="1" applyFont="1" applyAlignment="1">
      <alignment horizontal="left"/>
    </xf>
    <xf numFmtId="3" fontId="33" fillId="0" borderId="0" xfId="103" applyNumberFormat="1" applyFont="1"/>
    <xf numFmtId="3" fontId="37" fillId="0" borderId="0" xfId="103" applyNumberFormat="1" applyFont="1"/>
    <xf numFmtId="0" fontId="37" fillId="0" borderId="0" xfId="103" applyFont="1"/>
    <xf numFmtId="0" fontId="33" fillId="46" borderId="30" xfId="103" applyFont="1" applyFill="1" applyBorder="1"/>
    <xf numFmtId="49" fontId="33" fillId="46" borderId="16" xfId="103" applyNumberFormat="1" applyFont="1" applyFill="1" applyBorder="1"/>
    <xf numFmtId="3" fontId="33" fillId="0" borderId="16" xfId="103" applyNumberFormat="1" applyFont="1" applyFill="1" applyBorder="1"/>
    <xf numFmtId="3" fontId="34" fillId="0" borderId="0" xfId="103" applyNumberFormat="1" applyFont="1" applyFill="1" applyBorder="1"/>
    <xf numFmtId="3" fontId="34" fillId="0" borderId="0" xfId="103" applyNumberFormat="1" applyFont="1" applyFill="1" applyBorder="1" applyAlignment="1">
      <alignment horizontal="center" wrapText="1"/>
    </xf>
    <xf numFmtId="0" fontId="34" fillId="0" borderId="16" xfId="103" applyFont="1" applyFill="1" applyBorder="1"/>
    <xf numFmtId="0" fontId="34" fillId="0" borderId="0" xfId="103" applyFont="1" applyFill="1" applyBorder="1"/>
    <xf numFmtId="49" fontId="34" fillId="0" borderId="0" xfId="103" applyNumberFormat="1" applyFont="1" applyFill="1" applyBorder="1"/>
    <xf numFmtId="0" fontId="38" fillId="0" borderId="0" xfId="103" applyFont="1" applyFill="1" applyBorder="1" applyAlignment="1">
      <alignment vertical="center" wrapText="1"/>
    </xf>
    <xf numFmtId="49" fontId="34" fillId="0" borderId="0" xfId="103" applyNumberFormat="1" applyFont="1" applyFill="1" applyBorder="1" applyAlignment="1">
      <alignment horizontal="center"/>
    </xf>
    <xf numFmtId="0" fontId="34" fillId="0" borderId="20" xfId="103" applyFont="1" applyFill="1" applyBorder="1"/>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3" fontId="34" fillId="0" borderId="0" xfId="103" applyNumberFormat="1" applyFont="1" applyFill="1" applyBorder="1" applyAlignment="1">
      <alignment horizontal="center"/>
    </xf>
    <xf numFmtId="3" fontId="38" fillId="0" borderId="24" xfId="103" applyNumberFormat="1" applyFont="1" applyFill="1" applyBorder="1" applyAlignment="1">
      <alignment horizontal="center" vertical="center" wrapText="1"/>
    </xf>
    <xf numFmtId="49" fontId="38" fillId="0" borderId="25" xfId="103" applyNumberFormat="1" applyFont="1" applyFill="1" applyBorder="1" applyAlignment="1">
      <alignment horizontal="center" vertical="center" wrapText="1"/>
    </xf>
    <xf numFmtId="3" fontId="38" fillId="0" borderId="25" xfId="103" applyNumberFormat="1" applyFont="1" applyFill="1" applyBorder="1" applyAlignment="1">
      <alignment horizontal="center" vertical="center" wrapText="1"/>
    </xf>
    <xf numFmtId="3" fontId="38" fillId="0" borderId="26" xfId="103" applyNumberFormat="1" applyFont="1" applyFill="1" applyBorder="1" applyAlignment="1">
      <alignment horizontal="center" vertical="center" wrapText="1"/>
    </xf>
    <xf numFmtId="3" fontId="38" fillId="0" borderId="24" xfId="103" applyNumberFormat="1" applyFont="1" applyFill="1" applyBorder="1" applyAlignment="1">
      <alignment horizontal="centerContinuous"/>
    </xf>
    <xf numFmtId="49" fontId="38" fillId="0" borderId="25" xfId="103" applyNumberFormat="1" applyFont="1" applyFill="1" applyBorder="1" applyAlignment="1">
      <alignment horizontal="center"/>
    </xf>
    <xf numFmtId="3" fontId="38" fillId="0" borderId="27" xfId="103" applyNumberFormat="1" applyFont="1" applyFill="1" applyBorder="1"/>
    <xf numFmtId="49" fontId="38" fillId="0" borderId="28" xfId="103" applyNumberFormat="1" applyFont="1" applyFill="1" applyBorder="1" applyAlignment="1">
      <alignment horizontal="center"/>
    </xf>
    <xf numFmtId="3" fontId="38" fillId="0" borderId="28" xfId="103" applyNumberFormat="1" applyFont="1" applyFill="1" applyBorder="1" applyAlignment="1">
      <alignment horizontal="right"/>
    </xf>
    <xf numFmtId="3" fontId="38" fillId="47" borderId="29" xfId="103" applyNumberFormat="1" applyFont="1" applyFill="1" applyBorder="1" applyAlignment="1">
      <alignment horizontal="right"/>
    </xf>
    <xf numFmtId="0" fontId="38" fillId="0" borderId="20" xfId="103" applyFont="1" applyFill="1" applyBorder="1"/>
    <xf numFmtId="0" fontId="38" fillId="0" borderId="16" xfId="103" applyFont="1" applyFill="1" applyBorder="1"/>
    <xf numFmtId="3" fontId="38" fillId="0" borderId="30" xfId="103" applyNumberFormat="1" applyFont="1" applyFill="1" applyBorder="1" applyAlignment="1"/>
    <xf numFmtId="49" fontId="39" fillId="0" borderId="16" xfId="103" applyNumberFormat="1" applyFont="1" applyFill="1" applyBorder="1" applyAlignment="1">
      <alignment horizontal="center"/>
    </xf>
    <xf numFmtId="3" fontId="38" fillId="0" borderId="16" xfId="103" applyNumberFormat="1" applyFont="1" applyFill="1" applyBorder="1" applyAlignment="1">
      <alignment horizontal="right"/>
    </xf>
    <xf numFmtId="3" fontId="38" fillId="47" borderId="31" xfId="103" applyNumberFormat="1" applyFont="1" applyFill="1" applyBorder="1" applyAlignment="1">
      <alignment horizontal="right"/>
    </xf>
    <xf numFmtId="3" fontId="38" fillId="0" borderId="30" xfId="103" applyNumberFormat="1" applyFont="1" applyFill="1" applyBorder="1"/>
    <xf numFmtId="49" fontId="38" fillId="0" borderId="16" xfId="103" applyNumberFormat="1" applyFont="1" applyFill="1" applyBorder="1" applyAlignment="1">
      <alignment horizontal="center"/>
    </xf>
    <xf numFmtId="3" fontId="38" fillId="0" borderId="31" xfId="103" applyNumberFormat="1" applyFont="1" applyFill="1" applyBorder="1" applyAlignment="1">
      <alignment horizontal="right"/>
    </xf>
    <xf numFmtId="3" fontId="38" fillId="0" borderId="16" xfId="103" applyNumberFormat="1" applyFont="1" applyFill="1" applyBorder="1"/>
    <xf numFmtId="0" fontId="38" fillId="0" borderId="30" xfId="103" applyFont="1" applyFill="1" applyBorder="1"/>
    <xf numFmtId="3" fontId="34" fillId="0" borderId="16" xfId="103" applyNumberFormat="1" applyFont="1" applyFill="1" applyBorder="1" applyAlignment="1">
      <alignment horizontal="right"/>
    </xf>
    <xf numFmtId="3" fontId="34" fillId="0" borderId="31" xfId="103" applyNumberFormat="1" applyFont="1" applyFill="1" applyBorder="1" applyAlignment="1">
      <alignment horizontal="right"/>
    </xf>
    <xf numFmtId="3" fontId="31" fillId="47" borderId="30" xfId="103" applyNumberFormat="1" applyFont="1" applyFill="1" applyBorder="1" applyAlignment="1">
      <alignment horizontal="left" wrapText="1"/>
    </xf>
    <xf numFmtId="0" fontId="38" fillId="0" borderId="21" xfId="103" applyFont="1" applyFill="1" applyBorder="1" applyAlignment="1">
      <alignment horizontal="left" vertical="center" wrapText="1"/>
    </xf>
    <xf numFmtId="49" fontId="38" fillId="0" borderId="22" xfId="103" applyNumberFormat="1" applyFont="1" applyFill="1" applyBorder="1" applyAlignment="1">
      <alignment horizontal="center"/>
    </xf>
    <xf numFmtId="3" fontId="38" fillId="0" borderId="22" xfId="103" applyNumberFormat="1" applyFont="1" applyFill="1" applyBorder="1" applyAlignment="1">
      <alignment horizontal="right"/>
    </xf>
    <xf numFmtId="3" fontId="38" fillId="47" borderId="23" xfId="103" applyNumberFormat="1" applyFont="1" applyFill="1" applyBorder="1" applyAlignment="1">
      <alignment horizontal="right"/>
    </xf>
    <xf numFmtId="3" fontId="38" fillId="0" borderId="24" xfId="103" applyNumberFormat="1" applyFont="1" applyFill="1" applyBorder="1" applyAlignment="1">
      <alignment horizontal="left" wrapText="1"/>
    </xf>
    <xf numFmtId="3" fontId="38" fillId="0" borderId="25" xfId="103" applyNumberFormat="1" applyFont="1" applyFill="1" applyBorder="1" applyAlignment="1">
      <alignment horizontal="right"/>
    </xf>
    <xf numFmtId="3" fontId="38" fillId="0" borderId="26" xfId="103" applyNumberFormat="1" applyFont="1" applyFill="1" applyBorder="1" applyAlignment="1">
      <alignment horizontal="right"/>
    </xf>
    <xf numFmtId="3" fontId="38" fillId="0" borderId="24" xfId="103" applyNumberFormat="1" applyFont="1" applyFill="1" applyBorder="1" applyAlignment="1">
      <alignment horizontal="left"/>
    </xf>
    <xf numFmtId="49" fontId="39" fillId="0" borderId="25" xfId="103" applyNumberFormat="1" applyFont="1" applyFill="1" applyBorder="1" applyAlignment="1">
      <alignment horizontal="center"/>
    </xf>
    <xf numFmtId="3" fontId="38" fillId="0" borderId="24" xfId="103" applyNumberFormat="1" applyFont="1" applyFill="1" applyBorder="1"/>
    <xf numFmtId="0" fontId="34" fillId="0" borderId="27" xfId="103" applyFont="1" applyFill="1" applyBorder="1"/>
    <xf numFmtId="49" fontId="34" fillId="0" borderId="28" xfId="103" applyNumberFormat="1" applyFont="1" applyFill="1" applyBorder="1" applyAlignment="1">
      <alignment horizontal="center"/>
    </xf>
    <xf numFmtId="3" fontId="34" fillId="0" borderId="28" xfId="103" applyNumberFormat="1" applyFont="1" applyFill="1" applyBorder="1" applyAlignment="1">
      <alignment horizontal="right"/>
    </xf>
    <xf numFmtId="3" fontId="34" fillId="0" borderId="29" xfId="103" applyNumberFormat="1" applyFont="1" applyFill="1" applyBorder="1" applyAlignment="1">
      <alignment horizontal="right"/>
    </xf>
    <xf numFmtId="3" fontId="34" fillId="0" borderId="30" xfId="103" applyNumberFormat="1" applyFont="1" applyFill="1" applyBorder="1"/>
    <xf numFmtId="49" fontId="34" fillId="0" borderId="16" xfId="103" applyNumberFormat="1" applyFont="1" applyFill="1" applyBorder="1" applyAlignment="1">
      <alignment horizontal="center"/>
    </xf>
    <xf numFmtId="3" fontId="34" fillId="0" borderId="30" xfId="103" applyNumberFormat="1" applyFont="1" applyFill="1" applyBorder="1" applyAlignment="1">
      <alignment horizontal="left" wrapText="1"/>
    </xf>
    <xf numFmtId="3" fontId="34" fillId="0" borderId="21" xfId="103" applyNumberFormat="1" applyFont="1" applyFill="1" applyBorder="1"/>
    <xf numFmtId="49" fontId="34" fillId="0" borderId="22" xfId="103" applyNumberFormat="1" applyFont="1" applyFill="1" applyBorder="1" applyAlignment="1">
      <alignment horizontal="center"/>
    </xf>
    <xf numFmtId="3" fontId="34" fillId="0" borderId="22" xfId="103" applyNumberFormat="1" applyFont="1" applyFill="1" applyBorder="1" applyAlignment="1">
      <alignment horizontal="right"/>
    </xf>
    <xf numFmtId="3" fontId="34" fillId="0" borderId="23" xfId="103" applyNumberFormat="1" applyFont="1" applyFill="1" applyBorder="1" applyAlignment="1">
      <alignment horizontal="right"/>
    </xf>
    <xf numFmtId="3" fontId="34" fillId="0" borderId="27" xfId="103" applyNumberFormat="1" applyFont="1" applyFill="1" applyBorder="1"/>
    <xf numFmtId="49" fontId="34" fillId="0" borderId="30" xfId="103" applyNumberFormat="1" applyFont="1" applyFill="1" applyBorder="1" applyAlignment="1">
      <alignment horizontal="left" vertical="center"/>
    </xf>
    <xf numFmtId="3" fontId="38" fillId="0" borderId="34" xfId="103" applyNumberFormat="1" applyFont="1" applyFill="1" applyBorder="1"/>
    <xf numFmtId="49" fontId="38" fillId="0" borderId="35" xfId="103" applyNumberFormat="1" applyFont="1" applyFill="1" applyBorder="1" applyAlignment="1">
      <alignment horizontal="center"/>
    </xf>
    <xf numFmtId="3" fontId="38" fillId="0" borderId="35" xfId="103" applyNumberFormat="1" applyFont="1" applyFill="1" applyBorder="1" applyAlignment="1">
      <alignment horizontal="right"/>
    </xf>
    <xf numFmtId="3" fontId="38" fillId="0" borderId="36" xfId="103" applyNumberFormat="1" applyFont="1" applyFill="1" applyBorder="1" applyAlignment="1">
      <alignment horizontal="right"/>
    </xf>
    <xf numFmtId="3" fontId="34" fillId="0" borderId="27" xfId="103" applyNumberFormat="1" applyFont="1" applyFill="1" applyBorder="1" applyAlignment="1">
      <alignment horizontal="left" wrapText="1"/>
    </xf>
    <xf numFmtId="3" fontId="34" fillId="0" borderId="30" xfId="103" applyNumberFormat="1" applyFont="1" applyFill="1" applyBorder="1" applyAlignment="1">
      <alignment wrapText="1"/>
    </xf>
    <xf numFmtId="3" fontId="34" fillId="0" borderId="30" xfId="103" applyNumberFormat="1" applyFont="1" applyFill="1" applyBorder="1" applyAlignment="1">
      <alignment vertical="top" wrapText="1"/>
    </xf>
    <xf numFmtId="49" fontId="34" fillId="0" borderId="32" xfId="103" applyNumberFormat="1" applyFont="1" applyFill="1" applyBorder="1" applyAlignment="1">
      <alignment horizontal="left" vertical="center"/>
    </xf>
    <xf numFmtId="49" fontId="34" fillId="0" borderId="21" xfId="103" applyNumberFormat="1" applyFont="1" applyFill="1" applyBorder="1" applyAlignment="1">
      <alignment horizontal="left" vertical="center" wrapText="1"/>
    </xf>
    <xf numFmtId="3" fontId="38" fillId="0" borderId="29" xfId="103" applyNumberFormat="1" applyFont="1" applyFill="1" applyBorder="1" applyAlignment="1">
      <alignment horizontal="right"/>
    </xf>
    <xf numFmtId="3" fontId="34" fillId="0" borderId="21" xfId="103" applyNumberFormat="1" applyFont="1" applyFill="1" applyBorder="1" applyAlignment="1">
      <alignment horizontal="left" wrapText="1"/>
    </xf>
    <xf numFmtId="3" fontId="34" fillId="0" borderId="38" xfId="103" applyNumberFormat="1" applyFont="1" applyFill="1" applyBorder="1"/>
    <xf numFmtId="49" fontId="34" fillId="0" borderId="33" xfId="103" applyNumberFormat="1" applyFont="1" applyFill="1" applyBorder="1" applyAlignment="1">
      <alignment horizontal="center"/>
    </xf>
    <xf numFmtId="3" fontId="34" fillId="0" borderId="33" xfId="103" applyNumberFormat="1" applyFont="1" applyFill="1" applyBorder="1" applyAlignment="1">
      <alignment horizontal="right"/>
    </xf>
    <xf numFmtId="3" fontId="34" fillId="0" borderId="39" xfId="103" applyNumberFormat="1" applyFont="1" applyFill="1" applyBorder="1" applyAlignment="1">
      <alignment horizontal="right"/>
    </xf>
    <xf numFmtId="3" fontId="34" fillId="0" borderId="27" xfId="103" applyNumberFormat="1" applyFont="1" applyFill="1" applyBorder="1" applyAlignment="1">
      <alignment horizontal="left"/>
    </xf>
    <xf numFmtId="3" fontId="34" fillId="0" borderId="30" xfId="103" applyNumberFormat="1" applyFont="1" applyFill="1" applyBorder="1" applyAlignment="1">
      <alignment horizontal="left"/>
    </xf>
    <xf numFmtId="3" fontId="34" fillId="0" borderId="21" xfId="103" applyNumberFormat="1" applyFont="1" applyFill="1" applyBorder="1" applyAlignment="1">
      <alignment horizontal="left"/>
    </xf>
    <xf numFmtId="3" fontId="38" fillId="0" borderId="23" xfId="103" applyNumberFormat="1" applyFont="1" applyFill="1" applyBorder="1" applyAlignment="1">
      <alignment horizontal="right"/>
    </xf>
    <xf numFmtId="3" fontId="38" fillId="0" borderId="26" xfId="103" applyNumberFormat="1" applyFont="1" applyFill="1" applyBorder="1"/>
    <xf numFmtId="3" fontId="38" fillId="0" borderId="24" xfId="103" applyNumberFormat="1" applyFont="1" applyFill="1" applyBorder="1" applyAlignment="1">
      <alignment horizontal="left" vertical="center" wrapText="1"/>
    </xf>
    <xf numFmtId="3" fontId="38" fillId="0" borderId="25" xfId="103" applyNumberFormat="1" applyFont="1" applyFill="1" applyBorder="1"/>
    <xf numFmtId="3" fontId="38" fillId="0" borderId="28" xfId="103" applyNumberFormat="1" applyFont="1" applyFill="1" applyBorder="1"/>
    <xf numFmtId="3" fontId="38" fillId="0" borderId="29" xfId="103" applyNumberFormat="1" applyFont="1" applyFill="1" applyBorder="1"/>
    <xf numFmtId="3" fontId="34" fillId="0" borderId="22" xfId="103" applyNumberFormat="1" applyFont="1" applyFill="1" applyBorder="1"/>
    <xf numFmtId="3" fontId="38" fillId="0" borderId="24" xfId="103" applyNumberFormat="1" applyFont="1" applyFill="1" applyBorder="1" applyAlignment="1">
      <alignment vertical="top" wrapText="1"/>
    </xf>
    <xf numFmtId="3" fontId="34" fillId="0" borderId="25" xfId="103" applyNumberFormat="1" applyFont="1" applyFill="1" applyBorder="1"/>
    <xf numFmtId="3" fontId="34" fillId="0" borderId="26" xfId="103" applyNumberFormat="1" applyFont="1" applyFill="1" applyBorder="1"/>
    <xf numFmtId="3" fontId="34" fillId="0" borderId="27" xfId="103" applyNumberFormat="1" applyFont="1" applyFill="1" applyBorder="1" applyAlignment="1">
      <alignment vertical="top" wrapText="1"/>
    </xf>
    <xf numFmtId="49" fontId="34" fillId="0" borderId="28" xfId="103" applyNumberFormat="1" applyFont="1" applyFill="1" applyBorder="1" applyAlignment="1">
      <alignment horizontal="center" vertical="center" wrapText="1"/>
    </xf>
    <xf numFmtId="3" fontId="34" fillId="0" borderId="28" xfId="103" applyNumberFormat="1" applyFont="1" applyFill="1" applyBorder="1"/>
    <xf numFmtId="3" fontId="34" fillId="0" borderId="29" xfId="103" applyNumberFormat="1" applyFont="1" applyFill="1" applyBorder="1"/>
    <xf numFmtId="3" fontId="34" fillId="0" borderId="21" xfId="103" applyNumberFormat="1" applyFont="1" applyFill="1" applyBorder="1" applyAlignment="1">
      <alignment vertical="top" wrapText="1"/>
    </xf>
    <xf numFmtId="49" fontId="34" fillId="0" borderId="22" xfId="103" applyNumberFormat="1" applyFont="1" applyFill="1" applyBorder="1" applyAlignment="1">
      <alignment horizontal="center" vertical="center" wrapText="1"/>
    </xf>
    <xf numFmtId="0" fontId="38" fillId="0" borderId="24" xfId="103" applyFont="1" applyFill="1" applyBorder="1"/>
    <xf numFmtId="0" fontId="33" fillId="0" borderId="30" xfId="103" applyFont="1" applyFill="1" applyBorder="1" applyAlignment="1">
      <alignment vertical="center" wrapText="1"/>
    </xf>
    <xf numFmtId="3" fontId="40" fillId="47" borderId="30" xfId="103" applyNumberFormat="1" applyFont="1" applyFill="1" applyBorder="1" applyAlignment="1">
      <alignment horizontal="left"/>
    </xf>
    <xf numFmtId="3" fontId="40" fillId="47" borderId="30" xfId="103" applyNumberFormat="1" applyFont="1" applyFill="1" applyBorder="1" applyAlignment="1">
      <alignment horizontal="left" wrapText="1"/>
    </xf>
    <xf numFmtId="3" fontId="38" fillId="0" borderId="34" xfId="103" applyNumberFormat="1" applyFont="1" applyFill="1" applyBorder="1" applyAlignment="1"/>
    <xf numFmtId="49" fontId="39" fillId="0" borderId="35" xfId="103" applyNumberFormat="1" applyFont="1" applyFill="1" applyBorder="1" applyAlignment="1">
      <alignment horizontal="center"/>
    </xf>
    <xf numFmtId="0" fontId="38" fillId="0" borderId="24" xfId="103" applyFont="1" applyFill="1" applyBorder="1" applyAlignment="1"/>
    <xf numFmtId="3" fontId="38" fillId="0" borderId="27" xfId="103" applyNumberFormat="1" applyFont="1" applyFill="1" applyBorder="1" applyAlignment="1">
      <alignment horizontal="left"/>
    </xf>
    <xf numFmtId="3" fontId="38" fillId="0" borderId="21" xfId="103" applyNumberFormat="1" applyFont="1" applyFill="1" applyBorder="1" applyAlignment="1">
      <alignment horizontal="left" wrapText="1"/>
    </xf>
    <xf numFmtId="0" fontId="38" fillId="0" borderId="24" xfId="103" applyFont="1" applyFill="1" applyBorder="1" applyAlignment="1">
      <alignment horizontal="left" vertical="center" wrapText="1"/>
    </xf>
    <xf numFmtId="3" fontId="34" fillId="0" borderId="25" xfId="103" applyNumberFormat="1" applyFont="1" applyFill="1" applyBorder="1" applyAlignment="1">
      <alignment horizontal="right"/>
    </xf>
    <xf numFmtId="3" fontId="34" fillId="0" borderId="26" xfId="103" applyNumberFormat="1" applyFont="1" applyFill="1" applyBorder="1" applyAlignment="1">
      <alignment horizontal="right"/>
    </xf>
    <xf numFmtId="0" fontId="38" fillId="0" borderId="27" xfId="103" applyFont="1" applyFill="1" applyBorder="1" applyAlignment="1">
      <alignment horizontal="left" vertical="center" wrapText="1"/>
    </xf>
    <xf numFmtId="0" fontId="34" fillId="0" borderId="21" xfId="103" applyFont="1" applyFill="1" applyBorder="1" applyAlignment="1">
      <alignment horizontal="left" vertical="center" wrapText="1"/>
    </xf>
    <xf numFmtId="49" fontId="39" fillId="0" borderId="25" xfId="103" applyNumberFormat="1" applyFont="1" applyFill="1" applyBorder="1" applyAlignment="1">
      <alignment horizontal="center" vertical="center" wrapText="1"/>
    </xf>
    <xf numFmtId="3" fontId="39" fillId="0" borderId="25" xfId="103" applyNumberFormat="1" applyFont="1" applyFill="1" applyBorder="1" applyAlignment="1">
      <alignment horizontal="right"/>
    </xf>
    <xf numFmtId="3" fontId="39" fillId="0" borderId="26" xfId="103" applyNumberFormat="1" applyFont="1" applyFill="1" applyBorder="1" applyAlignment="1">
      <alignment horizontal="right"/>
    </xf>
    <xf numFmtId="0" fontId="39" fillId="0" borderId="20" xfId="103" applyFont="1" applyFill="1" applyBorder="1"/>
    <xf numFmtId="0" fontId="39" fillId="0" borderId="16" xfId="103" applyFont="1" applyFill="1" applyBorder="1"/>
    <xf numFmtId="3" fontId="41" fillId="0" borderId="27" xfId="103" applyNumberFormat="1" applyFont="1" applyFill="1" applyBorder="1" applyAlignment="1">
      <alignment vertical="top" wrapText="1"/>
    </xf>
    <xf numFmtId="49" fontId="41" fillId="0" borderId="28" xfId="103" applyNumberFormat="1" applyFont="1" applyFill="1" applyBorder="1" applyAlignment="1">
      <alignment horizontal="center" vertical="center" wrapText="1"/>
    </xf>
    <xf numFmtId="3" fontId="41" fillId="0" borderId="28" xfId="103" applyNumberFormat="1" applyFont="1" applyFill="1" applyBorder="1" applyAlignment="1">
      <alignment horizontal="right"/>
    </xf>
    <xf numFmtId="3" fontId="41" fillId="0" borderId="29" xfId="103" applyNumberFormat="1" applyFont="1" applyFill="1" applyBorder="1"/>
    <xf numFmtId="0" fontId="41" fillId="0" borderId="20" xfId="103" applyFont="1" applyFill="1" applyBorder="1"/>
    <xf numFmtId="0" fontId="41" fillId="0" borderId="16" xfId="103" applyFont="1" applyFill="1" applyBorder="1"/>
    <xf numFmtId="3" fontId="34" fillId="0" borderId="27" xfId="103" applyNumberFormat="1" applyFont="1" applyFill="1" applyBorder="1" applyAlignment="1">
      <alignment vertical="center" wrapText="1"/>
    </xf>
    <xf numFmtId="3" fontId="34" fillId="0" borderId="30" xfId="103" applyNumberFormat="1" applyFont="1" applyFill="1" applyBorder="1" applyAlignment="1">
      <alignment vertical="center" wrapText="1"/>
    </xf>
    <xf numFmtId="3" fontId="34" fillId="0" borderId="21" xfId="103" applyNumberFormat="1" applyFont="1" applyFill="1" applyBorder="1" applyAlignment="1">
      <alignment vertical="center" wrapText="1"/>
    </xf>
    <xf numFmtId="3" fontId="41" fillId="0" borderId="22" xfId="103" applyNumberFormat="1" applyFont="1" applyFill="1" applyBorder="1" applyAlignment="1">
      <alignment horizontal="right"/>
    </xf>
    <xf numFmtId="3" fontId="41" fillId="0" borderId="23" xfId="103" applyNumberFormat="1" applyFont="1" applyFill="1" applyBorder="1" applyAlignment="1">
      <alignment horizontal="right"/>
    </xf>
    <xf numFmtId="3" fontId="38" fillId="0" borderId="24" xfId="103" applyNumberFormat="1" applyFont="1" applyFill="1" applyBorder="1" applyAlignment="1">
      <alignment vertical="center" wrapText="1"/>
    </xf>
    <xf numFmtId="49" fontId="41" fillId="0" borderId="28" xfId="103" applyNumberFormat="1" applyFont="1" applyFill="1" applyBorder="1" applyAlignment="1">
      <alignment horizontal="center"/>
    </xf>
    <xf numFmtId="49" fontId="41" fillId="0" borderId="22" xfId="103" applyNumberFormat="1" applyFont="1" applyFill="1" applyBorder="1" applyAlignment="1">
      <alignment horizontal="center"/>
    </xf>
    <xf numFmtId="49" fontId="34" fillId="0" borderId="25" xfId="103" applyNumberFormat="1" applyFont="1" applyFill="1" applyBorder="1" applyAlignment="1">
      <alignment horizontal="center" vertical="center" wrapText="1"/>
    </xf>
    <xf numFmtId="49" fontId="34" fillId="0" borderId="25" xfId="103" applyNumberFormat="1" applyFont="1" applyFill="1" applyBorder="1" applyAlignment="1">
      <alignment horizontal="center"/>
    </xf>
    <xf numFmtId="0" fontId="34" fillId="0" borderId="40" xfId="103" applyFont="1" applyFill="1" applyBorder="1"/>
    <xf numFmtId="3" fontId="38" fillId="0" borderId="0" xfId="103" applyNumberFormat="1" applyFont="1" applyFill="1" applyBorder="1" applyAlignment="1">
      <alignment wrapText="1"/>
    </xf>
    <xf numFmtId="49" fontId="38" fillId="0" borderId="0" xfId="103" applyNumberFormat="1" applyFont="1" applyFill="1" applyBorder="1" applyAlignment="1">
      <alignment horizontal="center"/>
    </xf>
    <xf numFmtId="3" fontId="38" fillId="0" borderId="0" xfId="103" applyNumberFormat="1" applyFont="1" applyFill="1" applyBorder="1"/>
    <xf numFmtId="0" fontId="38" fillId="0" borderId="0" xfId="103" applyFont="1" applyFill="1" applyBorder="1"/>
    <xf numFmtId="3" fontId="34" fillId="0" borderId="0" xfId="103" applyNumberFormat="1" applyFont="1" applyFill="1" applyBorder="1" applyAlignment="1">
      <alignment horizontal="left"/>
    </xf>
    <xf numFmtId="3" fontId="34" fillId="0" borderId="0" xfId="103" applyNumberFormat="1" applyFont="1" applyFill="1" applyBorder="1" applyAlignment="1"/>
    <xf numFmtId="3" fontId="34" fillId="0" borderId="0" xfId="103" applyNumberFormat="1" applyFont="1" applyFill="1" applyBorder="1" applyAlignment="1">
      <alignment horizontal="left" indent="1"/>
    </xf>
    <xf numFmtId="3" fontId="34" fillId="0" borderId="0" xfId="103" applyNumberFormat="1" applyFont="1" applyFill="1" applyBorder="1" applyAlignment="1">
      <alignment horizontal="left" indent="2"/>
    </xf>
    <xf numFmtId="3" fontId="38" fillId="0" borderId="0" xfId="103" applyNumberFormat="1" applyFont="1" applyFill="1" applyBorder="1" applyAlignment="1">
      <alignment horizontal="right"/>
    </xf>
    <xf numFmtId="3" fontId="34" fillId="0" borderId="0" xfId="103" applyNumberFormat="1" applyFont="1" applyFill="1" applyBorder="1" applyAlignment="1">
      <alignment horizontal="right"/>
    </xf>
    <xf numFmtId="0" fontId="34" fillId="0" borderId="28" xfId="103" applyFont="1" applyFill="1" applyBorder="1"/>
    <xf numFmtId="49" fontId="34" fillId="0" borderId="28" xfId="103" applyNumberFormat="1" applyFont="1" applyFill="1" applyBorder="1"/>
    <xf numFmtId="49" fontId="34" fillId="0" borderId="16" xfId="103" applyNumberFormat="1" applyFont="1" applyFill="1" applyBorder="1"/>
    <xf numFmtId="0" fontId="34" fillId="0" borderId="30" xfId="103" applyFont="1" applyFill="1" applyBorder="1"/>
    <xf numFmtId="0" fontId="32" fillId="46" borderId="42" xfId="103" applyFont="1" applyFill="1" applyBorder="1"/>
    <xf numFmtId="0" fontId="42" fillId="46" borderId="0" xfId="103" applyFont="1" applyFill="1" applyBorder="1" applyAlignment="1">
      <alignment vertical="center" wrapText="1"/>
    </xf>
    <xf numFmtId="3" fontId="33" fillId="46" borderId="0" xfId="103" applyNumberFormat="1" applyFont="1" applyFill="1" applyBorder="1" applyAlignment="1">
      <alignment horizontal="center"/>
    </xf>
    <xf numFmtId="3" fontId="31" fillId="46" borderId="19" xfId="103" applyNumberFormat="1" applyFont="1" applyFill="1" applyBorder="1" applyAlignment="1">
      <alignment horizontal="center" vertical="center" wrapText="1"/>
    </xf>
    <xf numFmtId="3" fontId="31" fillId="46" borderId="21" xfId="103" applyNumberFormat="1" applyFont="1" applyFill="1" applyBorder="1" applyAlignment="1">
      <alignment horizontal="centerContinuous"/>
    </xf>
    <xf numFmtId="3" fontId="31" fillId="46" borderId="23" xfId="103" applyNumberFormat="1" applyFont="1" applyFill="1" applyBorder="1" applyAlignment="1">
      <alignment horizontal="center" vertical="center" wrapText="1"/>
    </xf>
    <xf numFmtId="3" fontId="31" fillId="46" borderId="25" xfId="103" applyNumberFormat="1" applyFont="1" applyFill="1" applyBorder="1" applyAlignment="1">
      <alignment horizontal="right"/>
    </xf>
    <xf numFmtId="3" fontId="31" fillId="46" borderId="26" xfId="103" applyNumberFormat="1" applyFont="1" applyFill="1" applyBorder="1" applyAlignment="1">
      <alignment horizontal="right"/>
    </xf>
    <xf numFmtId="0" fontId="31" fillId="46" borderId="20" xfId="103" applyFont="1" applyFill="1" applyBorder="1"/>
    <xf numFmtId="3" fontId="33" fillId="46" borderId="28" xfId="103" applyNumberFormat="1" applyFont="1" applyFill="1" applyBorder="1" applyAlignment="1">
      <alignment horizontal="right"/>
    </xf>
    <xf numFmtId="3" fontId="33" fillId="46" borderId="29" xfId="103" applyNumberFormat="1" applyFont="1" applyFill="1" applyBorder="1" applyAlignment="1">
      <alignment horizontal="right"/>
    </xf>
    <xf numFmtId="3" fontId="33" fillId="46" borderId="16" xfId="103" applyNumberFormat="1" applyFont="1" applyFill="1" applyBorder="1" applyAlignment="1">
      <alignment horizontal="right"/>
    </xf>
    <xf numFmtId="3" fontId="33" fillId="46" borderId="31" xfId="103" applyNumberFormat="1" applyFont="1" applyFill="1" applyBorder="1" applyAlignment="1">
      <alignment horizontal="right"/>
    </xf>
    <xf numFmtId="0" fontId="33" fillId="46" borderId="32" xfId="103" applyNumberFormat="1" applyFont="1" applyFill="1" applyBorder="1" applyAlignment="1">
      <alignment vertical="center" wrapText="1"/>
    </xf>
    <xf numFmtId="3" fontId="33" fillId="46" borderId="22" xfId="103" applyNumberFormat="1" applyFont="1" applyFill="1" applyBorder="1" applyAlignment="1">
      <alignment horizontal="right"/>
    </xf>
    <xf numFmtId="3" fontId="33" fillId="46" borderId="23" xfId="103" applyNumberFormat="1" applyFont="1" applyFill="1" applyBorder="1" applyAlignment="1">
      <alignment horizontal="right"/>
    </xf>
    <xf numFmtId="3" fontId="31" fillId="46" borderId="43" xfId="103" applyNumberFormat="1" applyFont="1" applyFill="1" applyBorder="1"/>
    <xf numFmtId="49" fontId="31" fillId="46" borderId="40" xfId="103" applyNumberFormat="1" applyFont="1" applyFill="1" applyBorder="1" applyAlignment="1">
      <alignment horizontal="center"/>
    </xf>
    <xf numFmtId="3" fontId="31" fillId="46" borderId="22" xfId="103" applyNumberFormat="1" applyFont="1" applyFill="1" applyBorder="1" applyAlignment="1">
      <alignment horizontal="right"/>
    </xf>
    <xf numFmtId="3" fontId="31" fillId="46" borderId="23" xfId="103" applyNumberFormat="1" applyFont="1" applyFill="1" applyBorder="1" applyAlignment="1">
      <alignment horizontal="right"/>
    </xf>
    <xf numFmtId="3" fontId="33" fillId="46" borderId="24" xfId="103" applyNumberFormat="1" applyFont="1" applyFill="1" applyBorder="1"/>
    <xf numFmtId="49" fontId="33" fillId="46" borderId="25" xfId="103" applyNumberFormat="1" applyFont="1" applyFill="1" applyBorder="1" applyAlignment="1">
      <alignment horizontal="center"/>
    </xf>
    <xf numFmtId="3" fontId="33" fillId="46" borderId="25" xfId="103" applyNumberFormat="1" applyFont="1" applyFill="1" applyBorder="1" applyAlignment="1">
      <alignment horizontal="right"/>
    </xf>
    <xf numFmtId="3" fontId="33" fillId="46" borderId="26" xfId="103" applyNumberFormat="1" applyFont="1" applyFill="1" applyBorder="1" applyAlignment="1">
      <alignment horizontal="right"/>
    </xf>
    <xf numFmtId="3" fontId="31" fillId="46" borderId="27" xfId="103" applyNumberFormat="1" applyFont="1" applyFill="1" applyBorder="1" applyAlignment="1">
      <alignment horizontal="left" vertical="center" wrapText="1"/>
    </xf>
    <xf numFmtId="49" fontId="31" fillId="46" borderId="28" xfId="103" applyNumberFormat="1" applyFont="1" applyFill="1" applyBorder="1" applyAlignment="1">
      <alignment horizontal="center"/>
    </xf>
    <xf numFmtId="3" fontId="31" fillId="46" borderId="28" xfId="103" applyNumberFormat="1" applyFont="1" applyFill="1" applyBorder="1" applyAlignment="1">
      <alignment horizontal="right"/>
    </xf>
    <xf numFmtId="3" fontId="31" fillId="46" borderId="29" xfId="103" applyNumberFormat="1" applyFont="1" applyFill="1" applyBorder="1" applyAlignment="1">
      <alignment horizontal="right"/>
    </xf>
    <xf numFmtId="3" fontId="31" fillId="46" borderId="26" xfId="103" applyNumberFormat="1" applyFont="1" applyFill="1" applyBorder="1"/>
    <xf numFmtId="3" fontId="33" fillId="46" borderId="39" xfId="103" applyNumberFormat="1" applyFont="1" applyFill="1" applyBorder="1"/>
    <xf numFmtId="0" fontId="31" fillId="46" borderId="24" xfId="103" applyFont="1" applyFill="1" applyBorder="1"/>
    <xf numFmtId="0" fontId="31" fillId="46" borderId="24" xfId="103" applyFont="1" applyFill="1" applyBorder="1" applyAlignment="1">
      <alignment horizontal="left" vertical="center" wrapText="1"/>
    </xf>
    <xf numFmtId="0" fontId="33" fillId="46" borderId="34" xfId="103" applyFont="1" applyFill="1" applyBorder="1" applyAlignment="1">
      <alignment horizontal="left" vertical="center" wrapText="1"/>
    </xf>
    <xf numFmtId="3" fontId="33" fillId="46" borderId="36" xfId="103" applyNumberFormat="1" applyFont="1" applyFill="1" applyBorder="1" applyAlignment="1">
      <alignment horizontal="right"/>
    </xf>
    <xf numFmtId="3" fontId="33" fillId="46" borderId="0" xfId="103" applyNumberFormat="1" applyFont="1" applyFill="1" applyBorder="1" applyAlignment="1"/>
    <xf numFmtId="3" fontId="33" fillId="46" borderId="0" xfId="103" applyNumberFormat="1" applyFont="1" applyFill="1" applyBorder="1" applyAlignment="1">
      <alignment horizontal="left"/>
    </xf>
    <xf numFmtId="0" fontId="31" fillId="0" borderId="0" xfId="103" applyFont="1" applyFill="1" applyBorder="1"/>
    <xf numFmtId="0" fontId="33" fillId="0" borderId="0" xfId="103" applyFont="1" applyFill="1" applyBorder="1"/>
    <xf numFmtId="0" fontId="31" fillId="0" borderId="0" xfId="103" applyFont="1" applyFill="1" applyAlignment="1"/>
    <xf numFmtId="0" fontId="42" fillId="0" borderId="0" xfId="103" applyFont="1" applyFill="1" applyBorder="1" applyAlignment="1">
      <alignment vertical="center" wrapText="1"/>
    </xf>
    <xf numFmtId="3" fontId="31" fillId="0" borderId="24" xfId="103" applyNumberFormat="1" applyFont="1" applyFill="1" applyBorder="1" applyAlignment="1">
      <alignment horizontal="center" vertical="center" wrapText="1"/>
    </xf>
    <xf numFmtId="49" fontId="31" fillId="0" borderId="25" xfId="103" applyNumberFormat="1" applyFont="1" applyFill="1" applyBorder="1" applyAlignment="1">
      <alignment horizontal="center" vertical="center" wrapText="1"/>
    </xf>
    <xf numFmtId="3" fontId="31" fillId="0" borderId="25" xfId="103" applyNumberFormat="1" applyFont="1" applyFill="1" applyBorder="1" applyAlignment="1">
      <alignment horizontal="center" vertical="center" wrapText="1"/>
    </xf>
    <xf numFmtId="3" fontId="31" fillId="0" borderId="26" xfId="103" applyNumberFormat="1" applyFont="1" applyFill="1" applyBorder="1" applyAlignment="1">
      <alignment horizontal="center" vertical="center" wrapText="1"/>
    </xf>
    <xf numFmtId="0" fontId="33" fillId="0" borderId="20" xfId="103" applyFont="1" applyFill="1" applyBorder="1"/>
    <xf numFmtId="3" fontId="31" fillId="0" borderId="24" xfId="103" applyNumberFormat="1" applyFont="1" applyFill="1" applyBorder="1" applyAlignment="1">
      <alignment horizontal="center"/>
    </xf>
    <xf numFmtId="49" fontId="31" fillId="0" borderId="25" xfId="103" applyNumberFormat="1" applyFont="1" applyFill="1" applyBorder="1" applyAlignment="1">
      <alignment horizontal="center"/>
    </xf>
    <xf numFmtId="3" fontId="31" fillId="0" borderId="27" xfId="103" applyNumberFormat="1" applyFont="1" applyFill="1" applyBorder="1" applyAlignment="1"/>
    <xf numFmtId="49" fontId="33" fillId="0" borderId="28" xfId="103" applyNumberFormat="1" applyFont="1" applyFill="1" applyBorder="1" applyAlignment="1">
      <alignment horizontal="center"/>
    </xf>
    <xf numFmtId="3" fontId="43" fillId="0" borderId="28" xfId="103" applyNumberFormat="1" applyFont="1" applyFill="1" applyBorder="1" applyAlignment="1">
      <alignment horizontal="right"/>
    </xf>
    <xf numFmtId="3" fontId="43" fillId="0" borderId="29" xfId="103" applyNumberFormat="1" applyFont="1" applyFill="1" applyBorder="1" applyAlignment="1">
      <alignment horizontal="right"/>
    </xf>
    <xf numFmtId="3" fontId="31" fillId="0" borderId="30" xfId="103" applyNumberFormat="1" applyFont="1" applyFill="1" applyBorder="1" applyAlignment="1"/>
    <xf numFmtId="49" fontId="44" fillId="0" borderId="16" xfId="103" applyNumberFormat="1" applyFont="1" applyFill="1" applyBorder="1" applyAlignment="1">
      <alignment horizontal="center"/>
    </xf>
    <xf numFmtId="3" fontId="31" fillId="0" borderId="16" xfId="103" applyNumberFormat="1" applyFont="1" applyFill="1" applyBorder="1" applyAlignment="1">
      <alignment horizontal="right"/>
    </xf>
    <xf numFmtId="3" fontId="31" fillId="0" borderId="31" xfId="103" applyNumberFormat="1" applyFont="1" applyFill="1" applyBorder="1" applyAlignment="1">
      <alignment horizontal="right"/>
    </xf>
    <xf numFmtId="0" fontId="31" fillId="0" borderId="20" xfId="103" applyFont="1" applyFill="1" applyBorder="1"/>
    <xf numFmtId="0" fontId="31" fillId="0" borderId="16" xfId="103" applyFont="1" applyFill="1" applyBorder="1"/>
    <xf numFmtId="49" fontId="31" fillId="0" borderId="16" xfId="103" applyNumberFormat="1" applyFont="1" applyFill="1" applyBorder="1" applyAlignment="1">
      <alignment horizontal="center"/>
    </xf>
    <xf numFmtId="3" fontId="31" fillId="0" borderId="30" xfId="103" applyNumberFormat="1" applyFont="1" applyFill="1" applyBorder="1" applyAlignment="1">
      <alignment wrapText="1"/>
    </xf>
    <xf numFmtId="49" fontId="31" fillId="0" borderId="16" xfId="103" applyNumberFormat="1" applyFont="1" applyFill="1" applyBorder="1" applyAlignment="1">
      <alignment horizontal="center" vertical="center" wrapText="1"/>
    </xf>
    <xf numFmtId="0" fontId="31" fillId="0" borderId="30" xfId="103" applyFont="1" applyFill="1" applyBorder="1" applyAlignment="1"/>
    <xf numFmtId="0" fontId="43" fillId="0" borderId="30" xfId="103" applyFont="1" applyFill="1" applyBorder="1" applyAlignment="1">
      <alignment horizontal="left" vertical="center" wrapText="1"/>
    </xf>
    <xf numFmtId="3" fontId="31" fillId="0" borderId="21" xfId="103" applyNumberFormat="1" applyFont="1" applyFill="1" applyBorder="1" applyAlignment="1">
      <alignment wrapText="1"/>
    </xf>
    <xf numFmtId="49" fontId="31" fillId="0" borderId="22" xfId="103" applyNumberFormat="1" applyFont="1" applyFill="1" applyBorder="1" applyAlignment="1">
      <alignment horizontal="center"/>
    </xf>
    <xf numFmtId="3" fontId="31" fillId="0" borderId="22" xfId="103" applyNumberFormat="1" applyFont="1" applyFill="1" applyBorder="1" applyAlignment="1">
      <alignment horizontal="right"/>
    </xf>
    <xf numFmtId="3" fontId="31" fillId="0" borderId="23" xfId="103" applyNumberFormat="1" applyFont="1" applyFill="1" applyBorder="1" applyAlignment="1">
      <alignment horizontal="right"/>
    </xf>
    <xf numFmtId="3" fontId="31" fillId="0" borderId="45" xfId="103" applyNumberFormat="1" applyFont="1" applyFill="1" applyBorder="1" applyAlignment="1"/>
    <xf numFmtId="49" fontId="44" fillId="0" borderId="46" xfId="103" applyNumberFormat="1" applyFont="1" applyFill="1" applyBorder="1" applyAlignment="1">
      <alignment horizontal="center"/>
    </xf>
    <xf numFmtId="3" fontId="31" fillId="0" borderId="46" xfId="103" applyNumberFormat="1" applyFont="1" applyFill="1" applyBorder="1" applyAlignment="1">
      <alignment horizontal="right"/>
    </xf>
    <xf numFmtId="3" fontId="31" fillId="0" borderId="47" xfId="103" applyNumberFormat="1" applyFont="1" applyFill="1" applyBorder="1" applyAlignment="1">
      <alignment horizontal="right"/>
    </xf>
    <xf numFmtId="3" fontId="31" fillId="0" borderId="24" xfId="103" applyNumberFormat="1" applyFont="1" applyFill="1" applyBorder="1" applyAlignment="1"/>
    <xf numFmtId="3" fontId="31" fillId="0" borderId="25" xfId="103" applyNumberFormat="1" applyFont="1" applyFill="1" applyBorder="1" applyAlignment="1">
      <alignment horizontal="right"/>
    </xf>
    <xf numFmtId="3" fontId="31" fillId="0" borderId="26" xfId="103" applyNumberFormat="1" applyFont="1" applyFill="1" applyBorder="1" applyAlignment="1">
      <alignment horizontal="right"/>
    </xf>
    <xf numFmtId="0" fontId="33" fillId="0" borderId="27" xfId="103" applyFont="1" applyFill="1" applyBorder="1" applyAlignment="1"/>
    <xf numFmtId="3" fontId="33" fillId="0" borderId="28" xfId="103" applyNumberFormat="1" applyFont="1" applyFill="1" applyBorder="1" applyAlignment="1">
      <alignment horizontal="right"/>
    </xf>
    <xf numFmtId="3" fontId="33" fillId="0" borderId="29" xfId="103" applyNumberFormat="1" applyFont="1" applyFill="1" applyBorder="1" applyAlignment="1">
      <alignment horizontal="right"/>
    </xf>
    <xf numFmtId="3" fontId="33" fillId="0" borderId="30" xfId="103" applyNumberFormat="1" applyFont="1" applyFill="1" applyBorder="1" applyAlignment="1"/>
    <xf numFmtId="49" fontId="33" fillId="0" borderId="16" xfId="103" applyNumberFormat="1" applyFont="1" applyFill="1" applyBorder="1" applyAlignment="1">
      <alignment horizontal="center"/>
    </xf>
    <xf numFmtId="3" fontId="33" fillId="0" borderId="16" xfId="103" applyNumberFormat="1" applyFont="1" applyFill="1" applyBorder="1" applyAlignment="1">
      <alignment horizontal="right"/>
    </xf>
    <xf numFmtId="3" fontId="33" fillId="0" borderId="31" xfId="103" applyNumberFormat="1" applyFont="1" applyFill="1" applyBorder="1" applyAlignment="1">
      <alignment horizontal="right"/>
    </xf>
    <xf numFmtId="3" fontId="33" fillId="0" borderId="30" xfId="103" applyNumberFormat="1" applyFont="1" applyFill="1" applyBorder="1" applyAlignment="1">
      <alignment vertical="center" wrapText="1"/>
    </xf>
    <xf numFmtId="3" fontId="33" fillId="0" borderId="21" xfId="103" applyNumberFormat="1" applyFont="1" applyFill="1" applyBorder="1" applyAlignment="1"/>
    <xf numFmtId="49" fontId="33" fillId="0" borderId="22" xfId="103" applyNumberFormat="1" applyFont="1" applyFill="1" applyBorder="1" applyAlignment="1">
      <alignment horizontal="center"/>
    </xf>
    <xf numFmtId="3" fontId="33" fillId="0" borderId="22" xfId="103" applyNumberFormat="1" applyFont="1" applyFill="1" applyBorder="1" applyAlignment="1">
      <alignment horizontal="right"/>
    </xf>
    <xf numFmtId="3" fontId="33" fillId="0" borderId="23" xfId="103" applyNumberFormat="1" applyFont="1" applyFill="1" applyBorder="1" applyAlignment="1">
      <alignment horizontal="right"/>
    </xf>
    <xf numFmtId="49" fontId="31" fillId="0" borderId="24" xfId="103" applyNumberFormat="1" applyFont="1" applyFill="1" applyBorder="1" applyAlignment="1">
      <alignment vertical="center"/>
    </xf>
    <xf numFmtId="49" fontId="45" fillId="0" borderId="32" xfId="103" applyNumberFormat="1" applyFont="1" applyFill="1" applyBorder="1" applyAlignment="1">
      <alignment vertical="center"/>
    </xf>
    <xf numFmtId="49" fontId="33" fillId="0" borderId="33" xfId="103" applyNumberFormat="1" applyFont="1" applyFill="1" applyBorder="1" applyAlignment="1">
      <alignment horizontal="center"/>
    </xf>
    <xf numFmtId="3" fontId="33" fillId="0" borderId="33" xfId="103" applyNumberFormat="1" applyFont="1" applyFill="1" applyBorder="1" applyAlignment="1">
      <alignment horizontal="right"/>
    </xf>
    <xf numFmtId="3" fontId="33" fillId="0" borderId="39" xfId="103" applyNumberFormat="1" applyFont="1" applyFill="1" applyBorder="1" applyAlignment="1">
      <alignment horizontal="right"/>
    </xf>
    <xf numFmtId="3" fontId="33" fillId="0" borderId="27" xfId="103" applyNumberFormat="1" applyFont="1" applyFill="1" applyBorder="1" applyAlignment="1">
      <alignment wrapText="1"/>
    </xf>
    <xf numFmtId="3" fontId="33" fillId="0" borderId="30" xfId="103" applyNumberFormat="1" applyFont="1" applyFill="1" applyBorder="1" applyAlignment="1">
      <alignment wrapText="1"/>
    </xf>
    <xf numFmtId="3" fontId="33" fillId="0" borderId="30" xfId="103" applyNumberFormat="1" applyFont="1" applyFill="1" applyBorder="1" applyAlignment="1">
      <alignment vertical="top" wrapText="1"/>
    </xf>
    <xf numFmtId="49" fontId="33" fillId="0" borderId="30" xfId="103" applyNumberFormat="1" applyFont="1" applyFill="1" applyBorder="1" applyAlignment="1">
      <alignment vertical="center"/>
    </xf>
    <xf numFmtId="49" fontId="45" fillId="0" borderId="30" xfId="103" applyNumberFormat="1" applyFont="1" applyFill="1" applyBorder="1" applyAlignment="1">
      <alignment vertical="center" wrapText="1"/>
    </xf>
    <xf numFmtId="3" fontId="31" fillId="0" borderId="30" xfId="103" applyNumberFormat="1" applyFont="1" applyFill="1" applyBorder="1" applyAlignment="1">
      <alignment vertical="center" wrapText="1"/>
    </xf>
    <xf numFmtId="3" fontId="31" fillId="0" borderId="24" xfId="103" applyNumberFormat="1" applyFont="1" applyFill="1" applyBorder="1" applyAlignment="1">
      <alignment vertical="center" wrapText="1"/>
    </xf>
    <xf numFmtId="3" fontId="33" fillId="0" borderId="27" xfId="103" applyNumberFormat="1" applyFont="1" applyFill="1" applyBorder="1" applyAlignment="1">
      <alignment vertical="top" wrapText="1"/>
    </xf>
    <xf numFmtId="49" fontId="33" fillId="0" borderId="28" xfId="103" applyNumberFormat="1" applyFont="1" applyFill="1" applyBorder="1" applyAlignment="1">
      <alignment horizontal="center" vertical="center" wrapText="1"/>
    </xf>
    <xf numFmtId="3" fontId="31" fillId="0" borderId="28" xfId="103" applyNumberFormat="1" applyFont="1" applyFill="1" applyBorder="1" applyAlignment="1">
      <alignment horizontal="right"/>
    </xf>
    <xf numFmtId="3" fontId="31" fillId="0" borderId="29" xfId="103" applyNumberFormat="1" applyFont="1" applyFill="1" applyBorder="1" applyAlignment="1">
      <alignment horizontal="right"/>
    </xf>
    <xf numFmtId="49" fontId="33" fillId="0" borderId="16" xfId="103" applyNumberFormat="1" applyFont="1" applyFill="1" applyBorder="1" applyAlignment="1">
      <alignment horizontal="center" vertical="center" wrapText="1"/>
    </xf>
    <xf numFmtId="0" fontId="33" fillId="0" borderId="32" xfId="103" applyFont="1" applyFill="1" applyBorder="1" applyAlignment="1">
      <alignment vertical="center"/>
    </xf>
    <xf numFmtId="3" fontId="31" fillId="0" borderId="16" xfId="103" applyNumberFormat="1" applyFont="1" applyFill="1" applyBorder="1"/>
    <xf numFmtId="3" fontId="31" fillId="0" borderId="30" xfId="103" applyNumberFormat="1" applyFont="1" applyFill="1" applyBorder="1" applyAlignment="1">
      <alignment vertical="top" wrapText="1"/>
    </xf>
    <xf numFmtId="3" fontId="31" fillId="0" borderId="16" xfId="103" applyNumberFormat="1" applyFont="1" applyFill="1" applyBorder="1" applyAlignment="1">
      <alignment horizontal="right" vertical="center" wrapText="1"/>
    </xf>
    <xf numFmtId="3" fontId="31" fillId="0" borderId="31" xfId="103" applyNumberFormat="1" applyFont="1" applyFill="1" applyBorder="1" applyAlignment="1">
      <alignment horizontal="right" vertical="center" wrapText="1"/>
    </xf>
    <xf numFmtId="3" fontId="33" fillId="0" borderId="16" xfId="103" applyNumberFormat="1" applyFont="1" applyFill="1" applyBorder="1" applyAlignment="1">
      <alignment horizontal="right" vertical="center" wrapText="1"/>
    </xf>
    <xf numFmtId="3" fontId="33" fillId="0" borderId="31" xfId="103" applyNumberFormat="1" applyFont="1" applyFill="1" applyBorder="1" applyAlignment="1">
      <alignment horizontal="right" vertical="center" wrapText="1"/>
    </xf>
    <xf numFmtId="0" fontId="33" fillId="0" borderId="32" xfId="103" applyFont="1" applyFill="1" applyBorder="1" applyAlignment="1">
      <alignment vertical="center" wrapText="1"/>
    </xf>
    <xf numFmtId="0" fontId="31" fillId="0" borderId="30" xfId="103" applyFont="1" applyFill="1" applyBorder="1" applyAlignment="1">
      <alignment vertical="center" wrapText="1"/>
    </xf>
    <xf numFmtId="3" fontId="31" fillId="0" borderId="27" xfId="103" applyNumberFormat="1" applyFont="1" applyFill="1" applyBorder="1" applyAlignment="1">
      <alignment vertical="top" wrapText="1"/>
    </xf>
    <xf numFmtId="49" fontId="31" fillId="0" borderId="28" xfId="103" applyNumberFormat="1" applyFont="1" applyFill="1" applyBorder="1" applyAlignment="1">
      <alignment horizontal="center" vertical="center" wrapText="1"/>
    </xf>
    <xf numFmtId="3" fontId="31" fillId="0" borderId="38" xfId="103" applyNumberFormat="1" applyFont="1" applyFill="1" applyBorder="1" applyAlignment="1">
      <alignment vertical="top" wrapText="1"/>
    </xf>
    <xf numFmtId="49" fontId="31" fillId="0" borderId="33" xfId="103" applyNumberFormat="1" applyFont="1" applyFill="1" applyBorder="1" applyAlignment="1">
      <alignment horizontal="center" vertical="center" wrapText="1"/>
    </xf>
    <xf numFmtId="3" fontId="44" fillId="0" borderId="33" xfId="103" applyNumberFormat="1" applyFont="1" applyFill="1" applyBorder="1" applyAlignment="1">
      <alignment horizontal="right"/>
    </xf>
    <xf numFmtId="3" fontId="44" fillId="0" borderId="39" xfId="103" applyNumberFormat="1" applyFont="1" applyFill="1" applyBorder="1" applyAlignment="1">
      <alignment horizontal="right"/>
    </xf>
    <xf numFmtId="0" fontId="46" fillId="0" borderId="20" xfId="103" applyFont="1" applyFill="1" applyBorder="1"/>
    <xf numFmtId="0" fontId="46" fillId="0" borderId="16" xfId="103" applyFont="1" applyFill="1" applyBorder="1"/>
    <xf numFmtId="3" fontId="31" fillId="0" borderId="24" xfId="103" applyNumberFormat="1" applyFont="1" applyFill="1" applyBorder="1" applyAlignment="1">
      <alignment vertical="top" wrapText="1"/>
    </xf>
    <xf numFmtId="3" fontId="44" fillId="0" borderId="25" xfId="103" applyNumberFormat="1" applyFont="1" applyFill="1" applyBorder="1" applyAlignment="1">
      <alignment horizontal="right"/>
    </xf>
    <xf numFmtId="3" fontId="44" fillId="0" borderId="26" xfId="103" applyNumberFormat="1" applyFont="1" applyFill="1" applyBorder="1" applyAlignment="1">
      <alignment horizontal="right"/>
    </xf>
    <xf numFmtId="3" fontId="33" fillId="0" borderId="27" xfId="103" applyNumberFormat="1" applyFont="1" applyFill="1" applyBorder="1" applyAlignment="1">
      <alignment vertical="center" wrapText="1"/>
    </xf>
    <xf numFmtId="3" fontId="33" fillId="0" borderId="21" xfId="103" applyNumberFormat="1" applyFont="1" applyFill="1" applyBorder="1" applyAlignment="1">
      <alignment vertical="center" wrapText="1"/>
    </xf>
    <xf numFmtId="49" fontId="33" fillId="0" borderId="22" xfId="103" applyNumberFormat="1" applyFont="1" applyFill="1" applyBorder="1" applyAlignment="1">
      <alignment horizontal="center" vertical="center" wrapText="1"/>
    </xf>
    <xf numFmtId="49" fontId="33" fillId="0" borderId="16" xfId="103" applyNumberFormat="1" applyFont="1" applyFill="1" applyBorder="1" applyAlignment="1">
      <alignment horizontal="center" wrapText="1"/>
    </xf>
    <xf numFmtId="3" fontId="31" fillId="0" borderId="34" xfId="103" applyNumberFormat="1" applyFont="1" applyFill="1" applyBorder="1" applyAlignment="1">
      <alignment vertical="center" wrapText="1"/>
    </xf>
    <xf numFmtId="49" fontId="33" fillId="0" borderId="35" xfId="103" applyNumberFormat="1" applyFont="1" applyFill="1" applyBorder="1" applyAlignment="1">
      <alignment horizontal="center" vertical="center" wrapText="1"/>
    </xf>
    <xf numFmtId="3" fontId="33" fillId="0" borderId="35" xfId="103" applyNumberFormat="1" applyFont="1" applyFill="1" applyBorder="1" applyAlignment="1">
      <alignment horizontal="right"/>
    </xf>
    <xf numFmtId="3" fontId="33" fillId="0" borderId="36" xfId="103" applyNumberFormat="1" applyFont="1" applyFill="1" applyBorder="1" applyAlignment="1">
      <alignment horizontal="right"/>
    </xf>
    <xf numFmtId="49" fontId="33" fillId="0" borderId="25" xfId="103" applyNumberFormat="1" applyFont="1" applyFill="1" applyBorder="1" applyAlignment="1">
      <alignment horizontal="center" vertical="center" wrapText="1"/>
    </xf>
    <xf numFmtId="49" fontId="33" fillId="0" borderId="46" xfId="103" applyNumberFormat="1" applyFont="1" applyFill="1" applyBorder="1" applyAlignment="1">
      <alignment horizontal="center"/>
    </xf>
    <xf numFmtId="3" fontId="31" fillId="0" borderId="16" xfId="103" applyNumberFormat="1" applyFont="1" applyFill="1" applyBorder="1" applyAlignment="1">
      <alignment wrapText="1"/>
    </xf>
    <xf numFmtId="3" fontId="33" fillId="0" borderId="0" xfId="103" applyNumberFormat="1" applyFont="1" applyFill="1" applyBorder="1" applyAlignment="1"/>
    <xf numFmtId="3" fontId="31" fillId="0" borderId="0" xfId="103" applyNumberFormat="1" applyFont="1" applyFill="1" applyBorder="1" applyAlignment="1">
      <alignment wrapText="1"/>
    </xf>
    <xf numFmtId="49" fontId="31" fillId="0" borderId="0" xfId="103" applyNumberFormat="1" applyFont="1" applyFill="1" applyBorder="1" applyAlignment="1">
      <alignment horizontal="center"/>
    </xf>
    <xf numFmtId="3" fontId="31" fillId="0" borderId="0" xfId="103" applyNumberFormat="1" applyFont="1" applyFill="1" applyBorder="1" applyAlignment="1"/>
    <xf numFmtId="3" fontId="33" fillId="0" borderId="0" xfId="103" applyNumberFormat="1" applyFont="1" applyFill="1" applyBorder="1" applyAlignment="1">
      <alignment wrapText="1"/>
    </xf>
    <xf numFmtId="3" fontId="31" fillId="0" borderId="0" xfId="103" applyNumberFormat="1" applyFont="1" applyFill="1" applyBorder="1" applyAlignment="1">
      <alignment horizontal="right"/>
    </xf>
    <xf numFmtId="3" fontId="33" fillId="0" borderId="0" xfId="103" applyNumberFormat="1" applyFont="1" applyFill="1" applyBorder="1" applyAlignment="1">
      <alignment horizontal="right"/>
    </xf>
    <xf numFmtId="0" fontId="33" fillId="0" borderId="0" xfId="103" applyFont="1" applyFill="1" applyBorder="1" applyAlignment="1"/>
    <xf numFmtId="0" fontId="33" fillId="0" borderId="28" xfId="103" applyFont="1" applyFill="1" applyBorder="1" applyAlignment="1"/>
    <xf numFmtId="3" fontId="33" fillId="0" borderId="28" xfId="103" applyNumberFormat="1" applyFont="1" applyFill="1" applyBorder="1"/>
    <xf numFmtId="0" fontId="33" fillId="0" borderId="16" xfId="103" applyFont="1" applyFill="1" applyBorder="1" applyAlignment="1"/>
    <xf numFmtId="0" fontId="33" fillId="0" borderId="30" xfId="103" applyFont="1" applyFill="1" applyBorder="1" applyAlignment="1"/>
    <xf numFmtId="0" fontId="47" fillId="0" borderId="0" xfId="87" applyFont="1" applyFill="1" applyBorder="1"/>
    <xf numFmtId="0" fontId="47" fillId="0" borderId="0" xfId="87" applyFont="1" applyFill="1" applyBorder="1" applyAlignment="1">
      <alignment horizontal="center"/>
    </xf>
    <xf numFmtId="3" fontId="47" fillId="0" borderId="0" xfId="87" applyNumberFormat="1" applyFont="1" applyFill="1" applyAlignment="1">
      <alignment wrapText="1"/>
    </xf>
    <xf numFmtId="3" fontId="47" fillId="0" borderId="0" xfId="87" applyNumberFormat="1" applyFont="1" applyFill="1"/>
    <xf numFmtId="0" fontId="47" fillId="0" borderId="0" xfId="87" applyFont="1" applyFill="1"/>
    <xf numFmtId="3" fontId="47" fillId="0" borderId="0" xfId="87" applyNumberFormat="1" applyFont="1" applyFill="1" applyBorder="1" applyAlignment="1">
      <alignment horizontal="center"/>
    </xf>
    <xf numFmtId="3" fontId="47" fillId="0" borderId="0" xfId="87" applyNumberFormat="1" applyFont="1" applyFill="1" applyBorder="1"/>
    <xf numFmtId="3" fontId="48" fillId="0" borderId="0" xfId="87" applyNumberFormat="1" applyFont="1" applyFill="1" applyBorder="1" applyAlignment="1">
      <alignment horizontal="center"/>
    </xf>
    <xf numFmtId="0" fontId="49" fillId="0" borderId="0" xfId="78" applyFont="1" applyFill="1"/>
    <xf numFmtId="0" fontId="50" fillId="0" borderId="0" xfId="78" applyFont="1" applyFill="1"/>
    <xf numFmtId="3" fontId="48" fillId="0" borderId="0" xfId="87" applyNumberFormat="1" applyFont="1" applyFill="1" applyBorder="1" applyAlignment="1">
      <alignment horizontal="right"/>
    </xf>
    <xf numFmtId="3" fontId="52" fillId="0" borderId="0" xfId="87" applyNumberFormat="1" applyFont="1" applyFill="1" applyBorder="1" applyAlignment="1"/>
    <xf numFmtId="0" fontId="52" fillId="0" borderId="0" xfId="87" applyFont="1" applyFill="1" applyBorder="1" applyAlignment="1"/>
    <xf numFmtId="3" fontId="52" fillId="0" borderId="0" xfId="87" applyNumberFormat="1" applyFont="1" applyFill="1" applyBorder="1"/>
    <xf numFmtId="49" fontId="49" fillId="0" borderId="0" xfId="87" applyNumberFormat="1" applyFont="1" applyFill="1" applyBorder="1" applyAlignment="1">
      <alignment horizontal="center"/>
    </xf>
    <xf numFmtId="3" fontId="49" fillId="0" borderId="0" xfId="87" applyNumberFormat="1" applyFont="1" applyFill="1" applyBorder="1" applyAlignment="1">
      <alignment horizontal="center"/>
    </xf>
    <xf numFmtId="0" fontId="47" fillId="0" borderId="0" xfId="87" applyFont="1" applyFill="1" applyBorder="1" applyAlignment="1"/>
    <xf numFmtId="3" fontId="47" fillId="0" borderId="0" xfId="87" applyNumberFormat="1" applyFont="1" applyFill="1" applyBorder="1" applyAlignment="1"/>
    <xf numFmtId="3" fontId="51" fillId="0" borderId="0" xfId="87" applyNumberFormat="1" applyFont="1" applyFill="1" applyBorder="1" applyAlignment="1">
      <alignment horizontal="right"/>
    </xf>
    <xf numFmtId="0" fontId="47" fillId="0" borderId="24" xfId="87" applyFont="1" applyFill="1" applyBorder="1" applyAlignment="1">
      <alignment horizontal="center" vertical="center" wrapText="1"/>
    </xf>
    <xf numFmtId="0" fontId="47" fillId="0" borderId="25" xfId="87" applyFont="1" applyFill="1" applyBorder="1" applyAlignment="1">
      <alignment horizontal="center" vertical="center" wrapText="1"/>
    </xf>
    <xf numFmtId="3" fontId="47" fillId="0" borderId="25" xfId="87" applyNumberFormat="1" applyFont="1" applyFill="1" applyBorder="1" applyAlignment="1">
      <alignment horizontal="center" vertical="center" wrapText="1"/>
    </xf>
    <xf numFmtId="3" fontId="47" fillId="0" borderId="48" xfId="87" applyNumberFormat="1" applyFont="1" applyFill="1" applyBorder="1" applyAlignment="1">
      <alignment horizontal="center" vertical="center" wrapText="1"/>
    </xf>
    <xf numFmtId="3" fontId="47" fillId="0" borderId="0" xfId="87" applyNumberFormat="1" applyFont="1" applyFill="1" applyAlignment="1">
      <alignment horizontal="center"/>
    </xf>
    <xf numFmtId="0" fontId="47" fillId="0" borderId="0" xfId="87" applyFont="1" applyFill="1" applyAlignment="1">
      <alignment horizontal="center"/>
    </xf>
    <xf numFmtId="0" fontId="53" fillId="0" borderId="24" xfId="87" applyFont="1" applyFill="1" applyBorder="1" applyAlignment="1">
      <alignment horizontal="center" vertical="center" wrapText="1"/>
    </xf>
    <xf numFmtId="0" fontId="53" fillId="0" borderId="25" xfId="87" applyFont="1" applyFill="1" applyBorder="1" applyAlignment="1">
      <alignment horizontal="center" vertical="center" wrapText="1"/>
    </xf>
    <xf numFmtId="3" fontId="53" fillId="0" borderId="25" xfId="87" applyNumberFormat="1" applyFont="1" applyFill="1" applyBorder="1" applyAlignment="1">
      <alignment horizontal="right" vertical="center" wrapText="1"/>
    </xf>
    <xf numFmtId="3" fontId="53" fillId="0" borderId="48" xfId="87" applyNumberFormat="1" applyFont="1" applyFill="1" applyBorder="1" applyAlignment="1">
      <alignment horizontal="right" vertical="center" wrapText="1"/>
    </xf>
    <xf numFmtId="3" fontId="53" fillId="0" borderId="0" xfId="87" applyNumberFormat="1" applyFont="1" applyFill="1" applyAlignment="1">
      <alignment horizontal="center"/>
    </xf>
    <xf numFmtId="0" fontId="53" fillId="0" borderId="0" xfId="87" applyFont="1" applyFill="1" applyAlignment="1">
      <alignment horizontal="center"/>
    </xf>
    <xf numFmtId="0" fontId="53" fillId="0" borderId="33" xfId="87" applyFont="1" applyFill="1" applyBorder="1" applyAlignment="1">
      <alignment horizontal="center" vertical="center" wrapText="1"/>
    </xf>
    <xf numFmtId="3" fontId="53" fillId="0" borderId="33" xfId="87" applyNumberFormat="1" applyFont="1" applyFill="1" applyBorder="1" applyAlignment="1">
      <alignment horizontal="right" vertical="center" wrapText="1"/>
    </xf>
    <xf numFmtId="3" fontId="53" fillId="0" borderId="49" xfId="87" applyNumberFormat="1" applyFont="1" applyFill="1" applyBorder="1" applyAlignment="1">
      <alignment horizontal="right" vertical="center" wrapText="1"/>
    </xf>
    <xf numFmtId="3" fontId="54" fillId="0" borderId="0" xfId="87" applyNumberFormat="1" applyFont="1" applyFill="1" applyAlignment="1">
      <alignment horizontal="center"/>
    </xf>
    <xf numFmtId="0" fontId="53" fillId="0" borderId="46" xfId="87" applyFont="1" applyFill="1" applyBorder="1" applyAlignment="1">
      <alignment horizontal="center" vertical="center" wrapText="1"/>
    </xf>
    <xf numFmtId="3" fontId="53" fillId="0" borderId="46" xfId="87" applyNumberFormat="1" applyFont="1" applyFill="1" applyBorder="1" applyAlignment="1">
      <alignment horizontal="right" vertical="center" wrapText="1"/>
    </xf>
    <xf numFmtId="3" fontId="53" fillId="0" borderId="51" xfId="87" applyNumberFormat="1" applyFont="1" applyFill="1" applyBorder="1" applyAlignment="1">
      <alignment horizontal="right" vertical="center" wrapText="1"/>
    </xf>
    <xf numFmtId="0" fontId="53" fillId="0" borderId="35" xfId="87" applyFont="1" applyFill="1" applyBorder="1" applyAlignment="1">
      <alignment horizontal="center" vertical="center" wrapText="1"/>
    </xf>
    <xf numFmtId="3" fontId="53" fillId="0" borderId="35" xfId="87" applyNumberFormat="1" applyFont="1" applyFill="1" applyBorder="1" applyAlignment="1">
      <alignment horizontal="right" vertical="center" wrapText="1"/>
    </xf>
    <xf numFmtId="3" fontId="53" fillId="0" borderId="54" xfId="87" applyNumberFormat="1" applyFont="1" applyFill="1" applyBorder="1" applyAlignment="1">
      <alignment horizontal="right" vertical="center" wrapText="1"/>
    </xf>
    <xf numFmtId="0" fontId="55" fillId="0" borderId="27" xfId="87" applyFont="1" applyFill="1" applyBorder="1" applyAlignment="1">
      <alignment horizontal="left" vertical="center" wrapText="1"/>
    </xf>
    <xf numFmtId="0" fontId="55" fillId="0" borderId="28" xfId="87" applyFont="1" applyFill="1" applyBorder="1" applyAlignment="1">
      <alignment horizontal="center" vertical="center" wrapText="1"/>
    </xf>
    <xf numFmtId="3" fontId="55" fillId="0" borderId="28" xfId="87" applyNumberFormat="1" applyFont="1" applyFill="1" applyBorder="1" applyAlignment="1">
      <alignment horizontal="right" vertical="center" wrapText="1"/>
    </xf>
    <xf numFmtId="3" fontId="55" fillId="0" borderId="55" xfId="87" applyNumberFormat="1" applyFont="1" applyFill="1" applyBorder="1" applyAlignment="1">
      <alignment horizontal="right" vertical="center" wrapText="1"/>
    </xf>
    <xf numFmtId="3" fontId="56" fillId="0" borderId="0" xfId="87" applyNumberFormat="1" applyFont="1" applyFill="1" applyAlignment="1">
      <alignment horizontal="center"/>
    </xf>
    <xf numFmtId="0" fontId="56" fillId="0" borderId="0" xfId="87" applyFont="1" applyFill="1" applyAlignment="1">
      <alignment horizontal="center"/>
    </xf>
    <xf numFmtId="0" fontId="55" fillId="0" borderId="30" xfId="87" applyFont="1" applyFill="1" applyBorder="1" applyAlignment="1">
      <alignment horizontal="left" vertical="center" wrapText="1"/>
    </xf>
    <xf numFmtId="0" fontId="55" fillId="0" borderId="16" xfId="87" applyFont="1" applyFill="1" applyBorder="1" applyAlignment="1">
      <alignment horizontal="center" vertical="center" wrapText="1"/>
    </xf>
    <xf numFmtId="3" fontId="55" fillId="0" borderId="16" xfId="87" applyNumberFormat="1" applyFont="1" applyFill="1" applyBorder="1" applyAlignment="1">
      <alignment horizontal="right" vertical="center" wrapText="1"/>
    </xf>
    <xf numFmtId="3" fontId="55" fillId="0" borderId="56" xfId="87" applyNumberFormat="1" applyFont="1" applyFill="1" applyBorder="1" applyAlignment="1">
      <alignment horizontal="right" vertical="center" wrapText="1"/>
    </xf>
    <xf numFmtId="0" fontId="55" fillId="0" borderId="24" xfId="87" applyFont="1" applyFill="1" applyBorder="1" applyAlignment="1">
      <alignment horizontal="left" vertical="center" wrapText="1"/>
    </xf>
    <xf numFmtId="0" fontId="55" fillId="0" borderId="25" xfId="87" applyFont="1" applyFill="1" applyBorder="1" applyAlignment="1">
      <alignment horizontal="center" vertical="center" wrapText="1"/>
    </xf>
    <xf numFmtId="3" fontId="55" fillId="0" borderId="25" xfId="87" applyNumberFormat="1" applyFont="1" applyFill="1" applyBorder="1" applyAlignment="1">
      <alignment horizontal="right" vertical="center" wrapText="1"/>
    </xf>
    <xf numFmtId="3" fontId="55" fillId="0" borderId="48" xfId="87" applyNumberFormat="1" applyFont="1" applyFill="1" applyBorder="1" applyAlignment="1">
      <alignment horizontal="right" vertical="center" wrapText="1"/>
    </xf>
    <xf numFmtId="0" fontId="53" fillId="0" borderId="24" xfId="87" applyFont="1" applyFill="1" applyBorder="1" applyAlignment="1">
      <alignment horizontal="left" vertical="center" wrapText="1"/>
    </xf>
    <xf numFmtId="3" fontId="57" fillId="0" borderId="0" xfId="87" applyNumberFormat="1" applyFont="1" applyFill="1" applyAlignment="1">
      <alignment horizontal="center"/>
    </xf>
    <xf numFmtId="0" fontId="57" fillId="0" borderId="0" xfId="87" applyFont="1" applyFill="1" applyAlignment="1">
      <alignment horizontal="center"/>
    </xf>
    <xf numFmtId="0" fontId="53" fillId="0" borderId="24" xfId="87" applyFont="1" applyFill="1" applyBorder="1" applyAlignment="1">
      <alignment horizontal="left" wrapText="1"/>
    </xf>
    <xf numFmtId="0" fontId="53" fillId="0" borderId="25" xfId="87" applyFont="1" applyFill="1" applyBorder="1" applyAlignment="1">
      <alignment horizontal="center"/>
    </xf>
    <xf numFmtId="3" fontId="53" fillId="0" borderId="25" xfId="87" applyNumberFormat="1" applyFont="1" applyFill="1" applyBorder="1" applyAlignment="1">
      <alignment horizontal="right"/>
    </xf>
    <xf numFmtId="3" fontId="53" fillId="0" borderId="48" xfId="87" applyNumberFormat="1" applyFont="1" applyFill="1" applyBorder="1" applyAlignment="1">
      <alignment horizontal="right"/>
    </xf>
    <xf numFmtId="0" fontId="53" fillId="0" borderId="24" xfId="87" applyFont="1" applyFill="1" applyBorder="1" applyAlignment="1">
      <alignment horizontal="left"/>
    </xf>
    <xf numFmtId="3" fontId="53" fillId="0" borderId="26" xfId="87" applyNumberFormat="1" applyFont="1" applyFill="1" applyBorder="1" applyAlignment="1">
      <alignment horizontal="right"/>
    </xf>
    <xf numFmtId="3" fontId="53" fillId="0" borderId="0" xfId="87" applyNumberFormat="1" applyFont="1" applyFill="1" applyBorder="1" applyAlignment="1">
      <alignment horizontal="right"/>
    </xf>
    <xf numFmtId="0" fontId="56" fillId="0" borderId="18" xfId="87" applyFont="1" applyFill="1" applyBorder="1"/>
    <xf numFmtId="0" fontId="55" fillId="0" borderId="17" xfId="87" applyFont="1" applyFill="1" applyBorder="1" applyAlignment="1">
      <alignment horizontal="center"/>
    </xf>
    <xf numFmtId="3" fontId="55" fillId="0" borderId="19" xfId="87" applyNumberFormat="1" applyFont="1" applyFill="1" applyBorder="1" applyAlignment="1"/>
    <xf numFmtId="3" fontId="56" fillId="0" borderId="0" xfId="87" applyNumberFormat="1" applyFont="1" applyFill="1" applyBorder="1"/>
    <xf numFmtId="3" fontId="54" fillId="0" borderId="0" xfId="87" applyNumberFormat="1" applyFont="1" applyFill="1" applyBorder="1" applyAlignment="1">
      <alignment horizontal="center"/>
    </xf>
    <xf numFmtId="0" fontId="56" fillId="0" borderId="0" xfId="87" applyFont="1" applyFill="1" applyBorder="1"/>
    <xf numFmtId="0" fontId="56" fillId="0" borderId="30" xfId="87" applyFont="1" applyFill="1" applyBorder="1" applyAlignment="1">
      <alignment wrapText="1"/>
    </xf>
    <xf numFmtId="0" fontId="55" fillId="0" borderId="16" xfId="87" applyFont="1" applyFill="1" applyBorder="1" applyAlignment="1">
      <alignment horizontal="center"/>
    </xf>
    <xf numFmtId="3" fontId="55" fillId="0" borderId="31" xfId="87" applyNumberFormat="1" applyFont="1" applyFill="1" applyBorder="1" applyAlignment="1"/>
    <xf numFmtId="0" fontId="56" fillId="0" borderId="30" xfId="87" applyFont="1" applyFill="1" applyBorder="1"/>
    <xf numFmtId="0" fontId="55" fillId="0" borderId="30" xfId="87" applyFont="1" applyFill="1" applyBorder="1" applyAlignment="1">
      <alignment wrapText="1"/>
    </xf>
    <xf numFmtId="0" fontId="53" fillId="0" borderId="16" xfId="87" applyFont="1" applyFill="1" applyBorder="1" applyAlignment="1">
      <alignment horizontal="center"/>
    </xf>
    <xf numFmtId="3" fontId="58" fillId="0" borderId="0" xfId="87" applyNumberFormat="1" applyFont="1" applyFill="1" applyBorder="1"/>
    <xf numFmtId="0" fontId="58" fillId="0" borderId="0" xfId="87" applyFont="1" applyFill="1" applyBorder="1"/>
    <xf numFmtId="3" fontId="55" fillId="0" borderId="28" xfId="87" applyNumberFormat="1" applyFont="1" applyFill="1" applyBorder="1" applyAlignment="1"/>
    <xf numFmtId="0" fontId="55" fillId="0" borderId="33" xfId="87" applyFont="1" applyFill="1" applyBorder="1" applyAlignment="1">
      <alignment horizontal="center"/>
    </xf>
    <xf numFmtId="3" fontId="50" fillId="0" borderId="39" xfId="87" applyNumberFormat="1" applyFont="1" applyBorder="1" applyAlignment="1">
      <alignment horizontal="right" vertical="center"/>
    </xf>
    <xf numFmtId="3" fontId="50" fillId="0" borderId="29" xfId="87" applyNumberFormat="1" applyFont="1" applyBorder="1" applyAlignment="1">
      <alignment vertical="center"/>
    </xf>
    <xf numFmtId="0" fontId="56" fillId="48" borderId="21" xfId="87" applyFont="1" applyFill="1" applyBorder="1" applyAlignment="1">
      <alignment wrapText="1"/>
    </xf>
    <xf numFmtId="0" fontId="55" fillId="0" borderId="21" xfId="87" applyFont="1" applyFill="1" applyBorder="1" applyAlignment="1">
      <alignment wrapText="1"/>
    </xf>
    <xf numFmtId="0" fontId="55" fillId="0" borderId="22" xfId="87" applyFont="1" applyFill="1" applyBorder="1" applyAlignment="1">
      <alignment horizontal="center"/>
    </xf>
    <xf numFmtId="3" fontId="50" fillId="46" borderId="28" xfId="87" applyNumberFormat="1" applyFont="1" applyFill="1" applyBorder="1" applyAlignment="1">
      <alignment horizontal="center"/>
    </xf>
    <xf numFmtId="3" fontId="55" fillId="0" borderId="22" xfId="87" applyNumberFormat="1" applyFont="1" applyFill="1" applyBorder="1" applyAlignment="1"/>
    <xf numFmtId="3" fontId="56" fillId="0" borderId="0" xfId="87" applyNumberFormat="1" applyFont="1" applyFill="1" applyBorder="1" applyAlignment="1">
      <alignment horizontal="center"/>
    </xf>
    <xf numFmtId="0" fontId="56" fillId="0" borderId="0" xfId="87" applyFont="1" applyFill="1" applyBorder="1" applyAlignment="1">
      <alignment horizontal="center"/>
    </xf>
    <xf numFmtId="0" fontId="59" fillId="0" borderId="24" xfId="87" applyFont="1" applyFill="1" applyBorder="1" applyAlignment="1">
      <alignment wrapText="1"/>
    </xf>
    <xf numFmtId="0" fontId="59" fillId="0" borderId="25" xfId="87" applyFont="1" applyFill="1" applyBorder="1" applyAlignment="1">
      <alignment horizontal="center"/>
    </xf>
    <xf numFmtId="3" fontId="59" fillId="0" borderId="25" xfId="87" applyNumberFormat="1" applyFont="1" applyFill="1" applyBorder="1" applyAlignment="1">
      <alignment horizontal="center"/>
    </xf>
    <xf numFmtId="3" fontId="59" fillId="0" borderId="26" xfId="87" applyNumberFormat="1" applyFont="1" applyFill="1" applyBorder="1" applyAlignment="1">
      <alignment horizontal="right"/>
    </xf>
    <xf numFmtId="0" fontId="60" fillId="0" borderId="27" xfId="87" applyFont="1" applyFill="1" applyBorder="1" applyAlignment="1">
      <alignment wrapText="1"/>
    </xf>
    <xf numFmtId="0" fontId="60" fillId="0" borderId="28" xfId="87" applyFont="1" applyFill="1" applyBorder="1" applyAlignment="1">
      <alignment horizontal="center"/>
    </xf>
    <xf numFmtId="3" fontId="60" fillId="0" borderId="28" xfId="87" applyNumberFormat="1" applyFont="1" applyFill="1" applyBorder="1" applyAlignment="1">
      <alignment horizontal="center" wrapText="1"/>
    </xf>
    <xf numFmtId="3" fontId="60" fillId="0" borderId="29" xfId="87" applyNumberFormat="1" applyFont="1" applyFill="1" applyBorder="1" applyAlignment="1">
      <alignment horizontal="right"/>
    </xf>
    <xf numFmtId="3" fontId="61" fillId="0" borderId="0" xfId="87" applyNumberFormat="1" applyFont="1" applyFill="1" applyBorder="1"/>
    <xf numFmtId="3" fontId="62" fillId="0" borderId="0" xfId="87" applyNumberFormat="1" applyFont="1" applyFill="1" applyBorder="1" applyAlignment="1">
      <alignment horizontal="center"/>
    </xf>
    <xf numFmtId="0" fontId="61" fillId="0" borderId="0" xfId="87" applyFont="1" applyFill="1" applyBorder="1"/>
    <xf numFmtId="0" fontId="60" fillId="0" borderId="41" xfId="87" applyFont="1" applyFill="1" applyBorder="1" applyAlignment="1">
      <alignment wrapText="1"/>
    </xf>
    <xf numFmtId="0" fontId="60" fillId="0" borderId="57" xfId="87" applyFont="1" applyFill="1" applyBorder="1" applyAlignment="1">
      <alignment horizontal="center"/>
    </xf>
    <xf numFmtId="3" fontId="60" fillId="0" borderId="57" xfId="87" applyNumberFormat="1" applyFont="1" applyFill="1" applyBorder="1" applyAlignment="1">
      <alignment horizontal="center" wrapText="1"/>
    </xf>
    <xf numFmtId="3" fontId="60" fillId="0" borderId="58" xfId="87" applyNumberFormat="1" applyFont="1" applyFill="1" applyBorder="1" applyAlignment="1">
      <alignment horizontal="right"/>
    </xf>
    <xf numFmtId="0" fontId="53" fillId="0" borderId="18" xfId="87" applyFont="1" applyFill="1" applyBorder="1" applyAlignment="1">
      <alignment horizontal="center"/>
    </xf>
    <xf numFmtId="0" fontId="53" fillId="0" borderId="17" xfId="87" applyFont="1" applyFill="1" applyBorder="1" applyAlignment="1">
      <alignment horizontal="center"/>
    </xf>
    <xf numFmtId="3" fontId="53" fillId="0" borderId="17" xfId="87" applyNumberFormat="1" applyFont="1" applyFill="1" applyBorder="1" applyAlignment="1">
      <alignment horizontal="right"/>
    </xf>
    <xf numFmtId="3" fontId="53" fillId="0" borderId="19" xfId="87" applyNumberFormat="1" applyFont="1" applyFill="1" applyBorder="1" applyAlignment="1">
      <alignment horizontal="right"/>
    </xf>
    <xf numFmtId="3" fontId="57" fillId="0" borderId="0" xfId="87" applyNumberFormat="1" applyFont="1" applyFill="1" applyBorder="1"/>
    <xf numFmtId="0" fontId="57" fillId="0" borderId="0" xfId="87" applyFont="1" applyFill="1" applyBorder="1"/>
    <xf numFmtId="0" fontId="53" fillId="0" borderId="27" xfId="87" applyFont="1" applyFill="1" applyBorder="1" applyAlignment="1">
      <alignment horizontal="center" wrapText="1"/>
    </xf>
    <xf numFmtId="0" fontId="53" fillId="0" borderId="28" xfId="87" applyFont="1" applyFill="1" applyBorder="1" applyAlignment="1">
      <alignment horizontal="center"/>
    </xf>
    <xf numFmtId="3" fontId="53" fillId="0" borderId="28" xfId="87" applyNumberFormat="1" applyFont="1" applyFill="1" applyBorder="1" applyAlignment="1">
      <alignment horizontal="right"/>
    </xf>
    <xf numFmtId="3" fontId="53" fillId="0" borderId="29" xfId="87" applyNumberFormat="1" applyFont="1" applyFill="1" applyBorder="1" applyAlignment="1">
      <alignment horizontal="right"/>
    </xf>
    <xf numFmtId="0" fontId="53" fillId="0" borderId="34" xfId="87" applyFont="1" applyFill="1" applyBorder="1" applyAlignment="1">
      <alignment horizontal="left" wrapText="1"/>
    </xf>
    <xf numFmtId="0" fontId="53" fillId="0" borderId="35" xfId="87" applyFont="1" applyFill="1" applyBorder="1" applyAlignment="1">
      <alignment horizontal="center"/>
    </xf>
    <xf numFmtId="3" fontId="53" fillId="0" borderId="36" xfId="87" applyNumberFormat="1" applyFont="1" applyFill="1" applyBorder="1" applyAlignment="1">
      <alignment horizontal="right" vertical="center"/>
    </xf>
    <xf numFmtId="3" fontId="53" fillId="0" borderId="0" xfId="87" applyNumberFormat="1" applyFont="1" applyFill="1" applyBorder="1" applyAlignment="1">
      <alignment horizontal="right" vertical="center"/>
    </xf>
    <xf numFmtId="0" fontId="56" fillId="0" borderId="27" xfId="87" applyFont="1" applyFill="1" applyBorder="1"/>
    <xf numFmtId="0" fontId="56" fillId="0" borderId="28" xfId="87" applyFont="1" applyFill="1" applyBorder="1" applyAlignment="1">
      <alignment horizontal="center" wrapText="1"/>
    </xf>
    <xf numFmtId="3" fontId="56" fillId="0" borderId="55" xfId="87" applyNumberFormat="1" applyFont="1" applyFill="1" applyBorder="1" applyAlignment="1">
      <alignment wrapText="1"/>
    </xf>
    <xf numFmtId="0" fontId="56" fillId="0" borderId="16" xfId="87" applyFont="1" applyFill="1" applyBorder="1" applyAlignment="1">
      <alignment horizontal="center"/>
    </xf>
    <xf numFmtId="0" fontId="56" fillId="0" borderId="27" xfId="87" applyFont="1" applyFill="1" applyBorder="1" applyAlignment="1">
      <alignment wrapText="1"/>
    </xf>
    <xf numFmtId="0" fontId="63" fillId="0" borderId="16" xfId="87" applyFont="1" applyFill="1" applyBorder="1" applyAlignment="1">
      <alignment horizontal="center"/>
    </xf>
    <xf numFmtId="3" fontId="63" fillId="0" borderId="0" xfId="87" applyNumberFormat="1" applyFont="1" applyFill="1" applyBorder="1"/>
    <xf numFmtId="0" fontId="63" fillId="0" borderId="0" xfId="87" applyFont="1" applyFill="1" applyBorder="1"/>
    <xf numFmtId="0" fontId="64" fillId="0" borderId="27" xfId="87" applyFont="1" applyFill="1" applyBorder="1"/>
    <xf numFmtId="3" fontId="65" fillId="0" borderId="0" xfId="87" applyNumberFormat="1" applyFont="1" applyFill="1" applyBorder="1"/>
    <xf numFmtId="0" fontId="65" fillId="0" borderId="0" xfId="87" applyFont="1" applyFill="1" applyBorder="1"/>
    <xf numFmtId="0" fontId="56" fillId="0" borderId="16" xfId="87" applyFont="1" applyFill="1" applyBorder="1" applyAlignment="1">
      <alignment wrapText="1"/>
    </xf>
    <xf numFmtId="0" fontId="56" fillId="0" borderId="22" xfId="87" applyFont="1" applyFill="1" applyBorder="1" applyAlignment="1">
      <alignment horizontal="center"/>
    </xf>
    <xf numFmtId="3" fontId="50" fillId="46" borderId="28" xfId="87" applyNumberFormat="1" applyFont="1" applyFill="1" applyBorder="1" applyAlignment="1">
      <alignment horizontal="right"/>
    </xf>
    <xf numFmtId="0" fontId="56" fillId="48" borderId="27" xfId="87" applyFont="1" applyFill="1" applyBorder="1"/>
    <xf numFmtId="3" fontId="56" fillId="0" borderId="54" xfId="87" applyNumberFormat="1" applyFont="1" applyFill="1" applyBorder="1" applyAlignment="1">
      <alignment wrapText="1"/>
    </xf>
    <xf numFmtId="0" fontId="59" fillId="0" borderId="18" xfId="87" applyFont="1" applyFill="1" applyBorder="1" applyAlignment="1">
      <alignment wrapText="1"/>
    </xf>
    <xf numFmtId="0" fontId="59" fillId="0" borderId="17" xfId="87" applyFont="1" applyFill="1" applyBorder="1" applyAlignment="1">
      <alignment horizontal="center"/>
    </xf>
    <xf numFmtId="3" fontId="59" fillId="0" borderId="17" xfId="87" applyNumberFormat="1" applyFont="1" applyFill="1" applyBorder="1" applyAlignment="1">
      <alignment horizontal="center" wrapText="1"/>
    </xf>
    <xf numFmtId="3" fontId="59" fillId="0" borderId="19" xfId="87" applyNumberFormat="1" applyFont="1" applyFill="1" applyBorder="1" applyAlignment="1">
      <alignment horizontal="right" wrapText="1"/>
    </xf>
    <xf numFmtId="3" fontId="59" fillId="0" borderId="0" xfId="87" applyNumberFormat="1" applyFont="1" applyFill="1" applyAlignment="1">
      <alignment horizontal="center"/>
    </xf>
    <xf numFmtId="0" fontId="59" fillId="0" borderId="0" xfId="87" applyFont="1" applyFill="1" applyBorder="1"/>
    <xf numFmtId="0" fontId="60" fillId="0" borderId="30" xfId="87" applyFont="1" applyFill="1" applyBorder="1" applyAlignment="1">
      <alignment wrapText="1"/>
    </xf>
    <xf numFmtId="0" fontId="60" fillId="0" borderId="16" xfId="87" applyFont="1" applyFill="1" applyBorder="1" applyAlignment="1">
      <alignment horizontal="center"/>
    </xf>
    <xf numFmtId="3" fontId="60" fillId="0" borderId="16" xfId="87" applyNumberFormat="1" applyFont="1" applyFill="1" applyBorder="1" applyAlignment="1">
      <alignment horizontal="center" wrapText="1"/>
    </xf>
    <xf numFmtId="3" fontId="60" fillId="0" borderId="31" xfId="87" applyNumberFormat="1" applyFont="1" applyFill="1" applyBorder="1" applyAlignment="1">
      <alignment horizontal="right" wrapText="1"/>
    </xf>
    <xf numFmtId="3" fontId="60" fillId="0" borderId="0" xfId="87" applyNumberFormat="1" applyFont="1" applyFill="1" applyBorder="1"/>
    <xf numFmtId="0" fontId="60" fillId="0" borderId="0" xfId="87" applyFont="1" applyFill="1" applyBorder="1"/>
    <xf numFmtId="3" fontId="60" fillId="0" borderId="58" xfId="87" applyNumberFormat="1" applyFont="1" applyFill="1" applyBorder="1" applyAlignment="1">
      <alignment horizontal="right" wrapText="1"/>
    </xf>
    <xf numFmtId="0" fontId="53" fillId="0" borderId="24" xfId="87" applyFont="1" applyFill="1" applyBorder="1" applyAlignment="1">
      <alignment horizontal="center" vertical="justify" wrapText="1"/>
    </xf>
    <xf numFmtId="3" fontId="55" fillId="0" borderId="25" xfId="87" applyNumberFormat="1" applyFont="1" applyFill="1" applyBorder="1" applyAlignment="1">
      <alignment horizontal="right" wrapText="1"/>
    </xf>
    <xf numFmtId="0" fontId="53" fillId="0" borderId="38" xfId="87" applyFont="1" applyFill="1" applyBorder="1"/>
    <xf numFmtId="0" fontId="53" fillId="0" borderId="33" xfId="87" applyFont="1" applyFill="1" applyBorder="1" applyAlignment="1">
      <alignment horizontal="center"/>
    </xf>
    <xf numFmtId="3" fontId="53" fillId="0" borderId="33" xfId="87" applyNumberFormat="1" applyFont="1" applyFill="1" applyBorder="1" applyAlignment="1">
      <alignment horizontal="right"/>
    </xf>
    <xf numFmtId="3" fontId="53" fillId="0" borderId="49" xfId="87" applyNumberFormat="1" applyFont="1" applyFill="1" applyBorder="1" applyAlignment="1">
      <alignment horizontal="right"/>
    </xf>
    <xf numFmtId="3" fontId="66" fillId="0" borderId="0" xfId="87" applyNumberFormat="1" applyFont="1" applyFill="1" applyBorder="1"/>
    <xf numFmtId="0" fontId="66" fillId="0" borderId="0" xfId="87" applyFont="1" applyFill="1" applyBorder="1"/>
    <xf numFmtId="0" fontId="67" fillId="0" borderId="24" xfId="87" applyFont="1" applyFill="1" applyBorder="1" applyAlignment="1">
      <alignment wrapText="1"/>
    </xf>
    <xf numFmtId="0" fontId="67" fillId="0" borderId="25" xfId="87" applyFont="1" applyFill="1" applyBorder="1" applyAlignment="1">
      <alignment horizontal="center" vertical="center"/>
    </xf>
    <xf numFmtId="3" fontId="52" fillId="0" borderId="25" xfId="87" applyNumberFormat="1" applyFont="1" applyFill="1" applyBorder="1" applyAlignment="1">
      <alignment horizontal="right"/>
    </xf>
    <xf numFmtId="3" fontId="52" fillId="0" borderId="26" xfId="87" applyNumberFormat="1" applyFont="1" applyFill="1" applyBorder="1" applyAlignment="1">
      <alignment horizontal="right"/>
    </xf>
    <xf numFmtId="3" fontId="50" fillId="0" borderId="0" xfId="87" applyNumberFormat="1" applyFont="1" applyFill="1" applyAlignment="1">
      <alignment horizontal="center"/>
    </xf>
    <xf numFmtId="0" fontId="50" fillId="0" borderId="0" xfId="87" applyFont="1" applyFill="1" applyBorder="1"/>
    <xf numFmtId="0" fontId="68" fillId="0" borderId="18" xfId="87" applyFont="1" applyFill="1" applyBorder="1" applyAlignment="1">
      <alignment wrapText="1"/>
    </xf>
    <xf numFmtId="0" fontId="68" fillId="0" borderId="17" xfId="87" applyFont="1" applyFill="1" applyBorder="1" applyAlignment="1">
      <alignment horizontal="center" vertical="center"/>
    </xf>
    <xf numFmtId="3" fontId="50" fillId="0" borderId="17" xfId="87" applyNumberFormat="1" applyFont="1" applyFill="1" applyBorder="1" applyAlignment="1">
      <alignment horizontal="right"/>
    </xf>
    <xf numFmtId="3" fontId="50" fillId="0" borderId="19" xfId="87" applyNumberFormat="1" applyFont="1" applyFill="1" applyBorder="1" applyAlignment="1">
      <alignment horizontal="right"/>
    </xf>
    <xf numFmtId="0" fontId="68" fillId="0" borderId="41" xfId="87" applyFont="1" applyFill="1" applyBorder="1" applyAlignment="1">
      <alignment wrapText="1"/>
    </xf>
    <xf numFmtId="0" fontId="68" fillId="0" borderId="57" xfId="87" applyFont="1" applyFill="1" applyBorder="1" applyAlignment="1">
      <alignment horizontal="center" vertical="center"/>
    </xf>
    <xf numFmtId="3" fontId="50" fillId="0" borderId="57" xfId="87" applyNumberFormat="1" applyFont="1" applyFill="1" applyBorder="1" applyAlignment="1">
      <alignment horizontal="right"/>
    </xf>
    <xf numFmtId="3" fontId="50" fillId="0" borderId="58" xfId="87" applyNumberFormat="1" applyFont="1" applyFill="1" applyBorder="1"/>
    <xf numFmtId="0" fontId="56" fillId="0" borderId="0" xfId="87" applyNumberFormat="1" applyFont="1" applyFill="1" applyBorder="1" applyAlignment="1">
      <alignment horizontal="center"/>
    </xf>
    <xf numFmtId="3" fontId="56" fillId="0" borderId="0" xfId="78" applyNumberFormat="1" applyFont="1"/>
    <xf numFmtId="0" fontId="56" fillId="0" borderId="0" xfId="78" applyFont="1"/>
    <xf numFmtId="3" fontId="56" fillId="0" borderId="0" xfId="87" applyNumberFormat="1" applyFont="1" applyFill="1" applyBorder="1" applyAlignment="1">
      <alignment horizontal="right"/>
    </xf>
    <xf numFmtId="3" fontId="69" fillId="0" borderId="32" xfId="87" applyNumberFormat="1" applyFont="1" applyFill="1" applyBorder="1" applyAlignment="1">
      <alignment wrapText="1"/>
    </xf>
    <xf numFmtId="3" fontId="56" fillId="0" borderId="0" xfId="87" applyNumberFormat="1" applyFont="1" applyFill="1"/>
    <xf numFmtId="3" fontId="56" fillId="0" borderId="0" xfId="87" applyNumberFormat="1" applyFont="1" applyFill="1" applyAlignment="1">
      <alignment horizontal="right"/>
    </xf>
    <xf numFmtId="0" fontId="56" fillId="0" borderId="0" xfId="87" applyFont="1" applyFill="1"/>
    <xf numFmtId="49" fontId="28" fillId="0" borderId="0" xfId="0" applyNumberFormat="1" applyFont="1" applyBorder="1" applyAlignment="1">
      <alignment horizontal="left"/>
    </xf>
    <xf numFmtId="0" fontId="28" fillId="0" borderId="0" xfId="0" applyFont="1" applyBorder="1" applyAlignment="1">
      <alignment horizontal="center"/>
    </xf>
    <xf numFmtId="14" fontId="28" fillId="0" borderId="0" xfId="0" applyNumberFormat="1" applyFont="1" applyBorder="1" applyAlignment="1">
      <alignment horizontal="center"/>
    </xf>
    <xf numFmtId="3" fontId="33" fillId="0" borderId="0" xfId="103" applyNumberFormat="1" applyFont="1" applyAlignment="1">
      <alignment horizontal="left"/>
    </xf>
    <xf numFmtId="0" fontId="31" fillId="0" borderId="0" xfId="103" applyFont="1" applyFill="1" applyAlignment="1">
      <alignment horizontal="left"/>
    </xf>
    <xf numFmtId="49" fontId="31" fillId="46" borderId="0" xfId="103" applyNumberFormat="1" applyFont="1" applyFill="1" applyBorder="1" applyAlignment="1">
      <alignment horizontal="center" vertical="center" wrapText="1"/>
    </xf>
    <xf numFmtId="0" fontId="36" fillId="0" borderId="0" xfId="103" applyFont="1" applyAlignment="1">
      <alignment horizontal="left"/>
    </xf>
    <xf numFmtId="3" fontId="33" fillId="0" borderId="0" xfId="103" applyNumberFormat="1" applyFont="1" applyAlignment="1">
      <alignment horizontal="center"/>
    </xf>
    <xf numFmtId="3" fontId="34" fillId="0" borderId="0" xfId="103" applyNumberFormat="1" applyFont="1" applyFill="1" applyBorder="1" applyAlignment="1">
      <alignment horizontal="left"/>
    </xf>
    <xf numFmtId="0" fontId="38" fillId="0" borderId="0" xfId="103" applyFont="1" applyFill="1" applyAlignment="1">
      <alignment horizontal="left"/>
    </xf>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3" fontId="40" fillId="46" borderId="0" xfId="103" applyNumberFormat="1" applyFont="1" applyFill="1" applyBorder="1" applyAlignment="1">
      <alignment horizontal="center" wrapText="1"/>
    </xf>
    <xf numFmtId="0" fontId="31" fillId="0" borderId="0" xfId="103" applyFont="1" applyBorder="1" applyAlignment="1">
      <alignment horizontal="center" vertical="center" wrapText="1"/>
    </xf>
    <xf numFmtId="3" fontId="33" fillId="46" borderId="44" xfId="103" applyNumberFormat="1" applyFont="1" applyFill="1" applyBorder="1" applyAlignment="1">
      <alignment horizontal="left"/>
    </xf>
    <xf numFmtId="3" fontId="33" fillId="46" borderId="0" xfId="103" applyNumberFormat="1" applyFont="1" applyFill="1" applyBorder="1" applyAlignment="1">
      <alignment horizontal="left"/>
    </xf>
    <xf numFmtId="49" fontId="31" fillId="0" borderId="0" xfId="103" applyNumberFormat="1" applyFont="1" applyFill="1" applyBorder="1" applyAlignment="1">
      <alignment horizontal="center" vertical="center" wrapText="1"/>
    </xf>
    <xf numFmtId="0" fontId="31" fillId="0" borderId="0" xfId="103" applyFont="1" applyFill="1" applyBorder="1" applyAlignment="1">
      <alignment horizontal="center" vertical="center" wrapText="1"/>
    </xf>
    <xf numFmtId="3" fontId="31" fillId="0" borderId="0" xfId="103" applyNumberFormat="1" applyFont="1" applyFill="1" applyBorder="1" applyAlignment="1">
      <alignment horizontal="left"/>
    </xf>
    <xf numFmtId="0" fontId="51" fillId="0" borderId="0" xfId="87" applyFont="1" applyFill="1" applyBorder="1" applyAlignment="1">
      <alignment horizontal="center"/>
    </xf>
    <xf numFmtId="49" fontId="49" fillId="0" borderId="0" xfId="87" applyNumberFormat="1" applyFont="1" applyFill="1" applyBorder="1" applyAlignment="1">
      <alignment horizontal="center"/>
    </xf>
    <xf numFmtId="0" fontId="53" fillId="0" borderId="32" xfId="87" applyFont="1" applyFill="1" applyBorder="1" applyAlignment="1">
      <alignment horizontal="center" vertical="center" wrapText="1"/>
    </xf>
    <xf numFmtId="0" fontId="53" fillId="0" borderId="50" xfId="87" applyFont="1" applyFill="1" applyBorder="1" applyAlignment="1">
      <alignment horizontal="center" vertical="center" wrapText="1"/>
    </xf>
    <xf numFmtId="0" fontId="53" fillId="0" borderId="52" xfId="87" applyFont="1" applyFill="1" applyBorder="1" applyAlignment="1">
      <alignment horizontal="center" vertical="center" wrapText="1"/>
    </xf>
    <xf numFmtId="0" fontId="53" fillId="0" borderId="53" xfId="87" applyFont="1" applyFill="1" applyBorder="1" applyAlignment="1">
      <alignment horizontal="center" vertical="center" wrapText="1"/>
    </xf>
    <xf numFmtId="3" fontId="56" fillId="0" borderId="0" xfId="87" applyNumberFormat="1" applyFont="1" applyFill="1" applyBorder="1" applyAlignment="1">
      <alignment horizontal="center"/>
    </xf>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omma 2 2" xfId="56"/>
    <cellStyle name="Comma 2_Raportari lunare Sistem Accidente_05.16" xfId="57"/>
    <cellStyle name="Explanatory Text" xfId="58" builtinId="53" customBuiltin="1"/>
    <cellStyle name="Explanatory Text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eading 5" xfId="70"/>
    <cellStyle name="Heading1 1"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10" xfId="103"/>
    <cellStyle name="Normal 2" xfId="78"/>
    <cellStyle name="Normal 2 2" xfId="79"/>
    <cellStyle name="Normal 2 3" xfId="80"/>
    <cellStyle name="Normal 2_formulare_raportari lunare BS 01.2019" xfId="81"/>
    <cellStyle name="Normal 3" xfId="82"/>
    <cellStyle name="Normal 3 2" xfId="83"/>
    <cellStyle name="Normal 3_macheta" xfId="84"/>
    <cellStyle name="Normal 4" xfId="85"/>
    <cellStyle name="Normal 5" xfId="86"/>
    <cellStyle name="Normal 6" xfId="87"/>
    <cellStyle name="Normal 7" xfId="88"/>
    <cellStyle name="Normal 8" xfId="89"/>
    <cellStyle name="Normal 9" xfId="90"/>
    <cellStyle name="Note" xfId="91" builtinId="10" customBuiltin="1"/>
    <cellStyle name="Note 2" xfId="92"/>
    <cellStyle name="Output" xfId="93" builtinId="21" customBuiltin="1"/>
    <cellStyle name="Output 2" xfId="94"/>
    <cellStyle name="Result 1" xfId="95"/>
    <cellStyle name="Result2 1" xfId="96"/>
    <cellStyle name="Title" xfId="97" builtinId="15" customBuiltin="1"/>
    <cellStyle name="Title 2" xfId="98"/>
    <cellStyle name="Total" xfId="99" builtinId="25" customBuiltin="1"/>
    <cellStyle name="Total 2" xfId="100"/>
    <cellStyle name="Warning Text" xfId="101" builtinId="11" customBuiltin="1"/>
    <cellStyle name="Warning Text 2"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38100</xdr:rowOff>
    </xdr:from>
    <xdr:to>
      <xdr:col>0</xdr:col>
      <xdr:colOff>1447800</xdr:colOff>
      <xdr:row>2</xdr:row>
      <xdr:rowOff>85725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80975" y="38100"/>
          <a:ext cx="1266825"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ari%20lunare%20Sistem%20Pensii-09.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ortari_lunare_Sistem_Accidente_09.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personal"/>
      <sheetName val="Corelatii"/>
      <sheetName val="CREDITE"/>
      <sheetName val="CORELATII CREDITE"/>
      <sheetName val="Sheet1"/>
    </sheetNames>
    <sheetDataSet>
      <sheetData sheetId="0" refreshError="1"/>
      <sheetData sheetId="1" refreshError="1"/>
      <sheetData sheetId="2">
        <row r="9">
          <cell r="E9">
            <v>1559263997</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sheetName val="Corelatii"/>
      <sheetName val="CREDITE"/>
      <sheetName val="CORELATII CREDITE"/>
      <sheetName val="Sheet1"/>
    </sheetNames>
    <sheetDataSet>
      <sheetData sheetId="0" refreshError="1"/>
      <sheetData sheetId="1" refreshError="1"/>
      <sheetData sheetId="2">
        <row r="9">
          <cell r="E9">
            <v>3358357</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86"/>
  <sheetViews>
    <sheetView topLeftCell="A146" workbookViewId="0">
      <selection activeCell="O19" sqref="O19"/>
    </sheetView>
  </sheetViews>
  <sheetFormatPr defaultRowHeight="12.75"/>
  <cols>
    <col min="1" max="1" width="8" style="2" customWidth="1"/>
    <col min="2" max="2" width="13.5703125" style="2" customWidth="1"/>
    <col min="3" max="3" width="12.42578125" style="2" customWidth="1"/>
    <col min="4" max="4" width="33.140625" style="2" customWidth="1"/>
    <col min="5" max="5" width="33.7109375" style="2" customWidth="1"/>
    <col min="6" max="6" width="15.140625" style="3" customWidth="1"/>
    <col min="7" max="7" width="15.85546875" style="2" customWidth="1"/>
    <col min="8" max="10" width="9.140625" style="2"/>
    <col min="11" max="11" width="13" style="2" customWidth="1"/>
    <col min="12" max="16384" width="9.140625" style="2"/>
  </cols>
  <sheetData>
    <row r="1" spans="1:7">
      <c r="A1" s="1"/>
      <c r="B1" s="1"/>
    </row>
    <row r="2" spans="1:7">
      <c r="A2" s="586" t="s">
        <v>0</v>
      </c>
      <c r="B2" s="586"/>
      <c r="C2" s="586"/>
      <c r="D2" s="586"/>
      <c r="E2" s="586"/>
    </row>
    <row r="3" spans="1:7">
      <c r="B3" s="1"/>
    </row>
    <row r="4" spans="1:7">
      <c r="B4" s="587" t="s">
        <v>10</v>
      </c>
      <c r="C4" s="587"/>
      <c r="D4" s="587"/>
      <c r="E4" s="587"/>
    </row>
    <row r="5" spans="1:7">
      <c r="B5" s="1"/>
      <c r="D5" s="588" t="s">
        <v>11</v>
      </c>
      <c r="E5" s="588"/>
    </row>
    <row r="6" spans="1:7">
      <c r="C6" s="4"/>
    </row>
    <row r="7" spans="1:7">
      <c r="A7" s="5" t="s">
        <v>8</v>
      </c>
      <c r="B7" s="5" t="s">
        <v>1</v>
      </c>
      <c r="C7" s="6" t="s">
        <v>2</v>
      </c>
      <c r="D7" s="5" t="s">
        <v>3</v>
      </c>
      <c r="E7" s="5" t="s">
        <v>4</v>
      </c>
      <c r="F7" s="7" t="s">
        <v>5</v>
      </c>
      <c r="G7" s="8" t="s">
        <v>6</v>
      </c>
    </row>
    <row r="8" spans="1:7" ht="14.45" customHeight="1">
      <c r="A8" s="9">
        <v>1</v>
      </c>
      <c r="B8" s="10" t="s">
        <v>12</v>
      </c>
      <c r="C8" s="10">
        <v>9434</v>
      </c>
      <c r="D8" s="10" t="s">
        <v>13</v>
      </c>
      <c r="E8" s="10" t="s">
        <v>14</v>
      </c>
      <c r="F8" s="11">
        <v>622509</v>
      </c>
      <c r="G8" s="10" t="s">
        <v>23</v>
      </c>
    </row>
    <row r="9" spans="1:7">
      <c r="A9" s="9">
        <v>2</v>
      </c>
      <c r="B9" s="10" t="s">
        <v>12</v>
      </c>
      <c r="C9" s="10">
        <v>9435</v>
      </c>
      <c r="D9" s="10" t="s">
        <v>13</v>
      </c>
      <c r="E9" s="10" t="s">
        <v>15</v>
      </c>
      <c r="F9" s="11">
        <v>51218007</v>
      </c>
      <c r="G9" s="10" t="s">
        <v>23</v>
      </c>
    </row>
    <row r="10" spans="1:7">
      <c r="A10" s="9">
        <v>3</v>
      </c>
      <c r="B10" s="10" t="s">
        <v>12</v>
      </c>
      <c r="C10" s="10">
        <v>9436</v>
      </c>
      <c r="D10" s="10" t="s">
        <v>13</v>
      </c>
      <c r="E10" s="10" t="s">
        <v>15</v>
      </c>
      <c r="F10" s="11">
        <v>41826</v>
      </c>
      <c r="G10" s="10" t="s">
        <v>24</v>
      </c>
    </row>
    <row r="11" spans="1:7">
      <c r="A11" s="9">
        <v>4</v>
      </c>
      <c r="B11" s="10" t="s">
        <v>26</v>
      </c>
      <c r="C11" s="10">
        <v>9437</v>
      </c>
      <c r="D11" s="10" t="s">
        <v>13</v>
      </c>
      <c r="E11" s="10" t="s">
        <v>16</v>
      </c>
      <c r="F11" s="12">
        <v>28885</v>
      </c>
      <c r="G11" s="10" t="s">
        <v>23</v>
      </c>
    </row>
    <row r="12" spans="1:7">
      <c r="A12" s="9">
        <v>5</v>
      </c>
      <c r="B12" s="10" t="s">
        <v>26</v>
      </c>
      <c r="C12" s="10">
        <v>9438</v>
      </c>
      <c r="D12" s="10" t="s">
        <v>13</v>
      </c>
      <c r="E12" s="10" t="s">
        <v>17</v>
      </c>
      <c r="F12" s="12">
        <v>317.74</v>
      </c>
      <c r="G12" s="10" t="s">
        <v>23</v>
      </c>
    </row>
    <row r="13" spans="1:7">
      <c r="A13" s="9">
        <v>6</v>
      </c>
      <c r="B13" s="10" t="s">
        <v>26</v>
      </c>
      <c r="C13" s="10">
        <v>9439</v>
      </c>
      <c r="D13" s="10" t="s">
        <v>13</v>
      </c>
      <c r="E13" s="10" t="s">
        <v>17</v>
      </c>
      <c r="F13" s="12">
        <v>4.4000000000000004</v>
      </c>
      <c r="G13" s="10" t="s">
        <v>25</v>
      </c>
    </row>
    <row r="14" spans="1:7">
      <c r="A14" s="9">
        <v>7</v>
      </c>
      <c r="B14" s="10" t="s">
        <v>26</v>
      </c>
      <c r="C14" s="10">
        <v>9440</v>
      </c>
      <c r="D14" s="10" t="s">
        <v>13</v>
      </c>
      <c r="E14" s="10" t="s">
        <v>18</v>
      </c>
      <c r="F14" s="12">
        <v>400</v>
      </c>
      <c r="G14" s="10" t="s">
        <v>25</v>
      </c>
    </row>
    <row r="15" spans="1:7">
      <c r="A15" s="9">
        <v>8</v>
      </c>
      <c r="B15" s="10" t="s">
        <v>12</v>
      </c>
      <c r="C15" s="10">
        <v>9441</v>
      </c>
      <c r="D15" s="10" t="s">
        <v>13</v>
      </c>
      <c r="E15" s="10" t="s">
        <v>15</v>
      </c>
      <c r="F15" s="11">
        <v>15951835</v>
      </c>
      <c r="G15" s="10" t="s">
        <v>25</v>
      </c>
    </row>
    <row r="16" spans="1:7">
      <c r="A16" s="9">
        <v>9</v>
      </c>
      <c r="B16" s="10" t="s">
        <v>27</v>
      </c>
      <c r="C16" s="10">
        <v>9442</v>
      </c>
      <c r="D16" s="10" t="s">
        <v>13</v>
      </c>
      <c r="E16" s="10" t="s">
        <v>19</v>
      </c>
      <c r="F16" s="11">
        <v>12363681</v>
      </c>
      <c r="G16" s="10" t="s">
        <v>23</v>
      </c>
    </row>
    <row r="17" spans="1:7">
      <c r="A17" s="9">
        <v>10</v>
      </c>
      <c r="B17" s="10" t="s">
        <v>27</v>
      </c>
      <c r="C17" s="10">
        <v>9443</v>
      </c>
      <c r="D17" s="10" t="s">
        <v>13</v>
      </c>
      <c r="E17" s="10" t="s">
        <v>19</v>
      </c>
      <c r="F17" s="11">
        <v>3830615</v>
      </c>
      <c r="G17" s="10" t="s">
        <v>25</v>
      </c>
    </row>
    <row r="18" spans="1:7">
      <c r="A18" s="9">
        <v>11</v>
      </c>
      <c r="B18" s="10" t="s">
        <v>27</v>
      </c>
      <c r="C18" s="10">
        <v>9444</v>
      </c>
      <c r="D18" s="10" t="s">
        <v>13</v>
      </c>
      <c r="E18" s="10" t="s">
        <v>20</v>
      </c>
      <c r="F18" s="11">
        <v>223375</v>
      </c>
      <c r="G18" s="10" t="s">
        <v>25</v>
      </c>
    </row>
    <row r="19" spans="1:7">
      <c r="A19" s="9">
        <v>12</v>
      </c>
      <c r="B19" s="10" t="s">
        <v>28</v>
      </c>
      <c r="C19" s="10">
        <v>9445</v>
      </c>
      <c r="D19" s="10" t="s">
        <v>13</v>
      </c>
      <c r="E19" s="10" t="s">
        <v>19</v>
      </c>
      <c r="F19" s="11">
        <v>10457</v>
      </c>
      <c r="G19" s="10" t="s">
        <v>24</v>
      </c>
    </row>
    <row r="20" spans="1:7">
      <c r="A20" s="9">
        <v>13</v>
      </c>
      <c r="B20" s="10" t="s">
        <v>28</v>
      </c>
      <c r="C20" s="10">
        <v>9446</v>
      </c>
      <c r="D20" s="10" t="s">
        <v>13</v>
      </c>
      <c r="E20" s="10" t="s">
        <v>21</v>
      </c>
      <c r="F20" s="11">
        <v>575</v>
      </c>
      <c r="G20" s="10" t="s">
        <v>24</v>
      </c>
    </row>
    <row r="21" spans="1:7">
      <c r="A21" s="9">
        <v>14</v>
      </c>
      <c r="B21" s="10" t="s">
        <v>28</v>
      </c>
      <c r="C21" s="10">
        <v>9447</v>
      </c>
      <c r="D21" s="10" t="s">
        <v>13</v>
      </c>
      <c r="E21" s="10" t="s">
        <v>22</v>
      </c>
      <c r="F21" s="11">
        <v>411.94</v>
      </c>
      <c r="G21" s="10" t="s">
        <v>23</v>
      </c>
    </row>
    <row r="22" spans="1:7">
      <c r="A22" s="9">
        <v>15</v>
      </c>
      <c r="B22" s="10" t="s">
        <v>28</v>
      </c>
      <c r="C22" s="10">
        <v>9448</v>
      </c>
      <c r="D22" s="10" t="s">
        <v>13</v>
      </c>
      <c r="E22" s="10" t="s">
        <v>20</v>
      </c>
      <c r="F22" s="11">
        <v>704248</v>
      </c>
      <c r="G22" s="10" t="s">
        <v>23</v>
      </c>
    </row>
    <row r="23" spans="1:7">
      <c r="A23" s="9">
        <v>16</v>
      </c>
      <c r="B23" s="10" t="s">
        <v>27</v>
      </c>
      <c r="C23" s="10">
        <v>9449</v>
      </c>
      <c r="D23" s="10" t="s">
        <v>13</v>
      </c>
      <c r="E23" s="10" t="s">
        <v>16</v>
      </c>
      <c r="F23" s="11">
        <v>399797</v>
      </c>
      <c r="G23" s="10" t="s">
        <v>23</v>
      </c>
    </row>
    <row r="24" spans="1:7">
      <c r="A24" s="9">
        <v>17</v>
      </c>
      <c r="B24" s="10" t="s">
        <v>27</v>
      </c>
      <c r="C24" s="10">
        <v>9450</v>
      </c>
      <c r="D24" s="10" t="s">
        <v>13</v>
      </c>
      <c r="E24" s="10" t="s">
        <v>22</v>
      </c>
      <c r="F24" s="11">
        <v>4397.7700000000004</v>
      </c>
      <c r="G24" s="10" t="s">
        <v>23</v>
      </c>
    </row>
    <row r="25" spans="1:7">
      <c r="A25" s="9">
        <v>18</v>
      </c>
      <c r="B25" s="10" t="s">
        <v>27</v>
      </c>
      <c r="C25" s="10">
        <v>9451</v>
      </c>
      <c r="D25" s="10" t="s">
        <v>13</v>
      </c>
      <c r="E25" s="10" t="s">
        <v>16</v>
      </c>
      <c r="F25" s="11">
        <v>10282</v>
      </c>
      <c r="G25" s="10" t="s">
        <v>23</v>
      </c>
    </row>
    <row r="26" spans="1:7">
      <c r="A26" s="9">
        <v>19</v>
      </c>
      <c r="B26" s="10" t="s">
        <v>27</v>
      </c>
      <c r="C26" s="10">
        <v>9452</v>
      </c>
      <c r="D26" s="10" t="s">
        <v>13</v>
      </c>
      <c r="E26" s="10" t="s">
        <v>16</v>
      </c>
      <c r="F26" s="11">
        <v>25819</v>
      </c>
      <c r="G26" s="10" t="s">
        <v>23</v>
      </c>
    </row>
    <row r="27" spans="1:7">
      <c r="A27" s="9">
        <v>20</v>
      </c>
      <c r="B27" s="10" t="s">
        <v>27</v>
      </c>
      <c r="C27" s="10">
        <v>9453</v>
      </c>
      <c r="D27" s="10" t="s">
        <v>13</v>
      </c>
      <c r="E27" s="10" t="s">
        <v>22</v>
      </c>
      <c r="F27" s="11">
        <v>284</v>
      </c>
      <c r="G27" s="10" t="s">
        <v>23</v>
      </c>
    </row>
    <row r="28" spans="1:7">
      <c r="A28" s="9">
        <v>21</v>
      </c>
      <c r="B28" s="10" t="s">
        <v>27</v>
      </c>
      <c r="C28" s="10">
        <v>9454</v>
      </c>
      <c r="D28" s="10" t="s">
        <v>13</v>
      </c>
      <c r="E28" s="10" t="s">
        <v>22</v>
      </c>
      <c r="F28" s="11">
        <v>113.1</v>
      </c>
      <c r="G28" s="10" t="s">
        <v>23</v>
      </c>
    </row>
    <row r="29" spans="1:7">
      <c r="A29" s="9">
        <v>22</v>
      </c>
      <c r="B29" s="10" t="s">
        <v>27</v>
      </c>
      <c r="C29" s="10">
        <v>9455</v>
      </c>
      <c r="D29" s="10" t="s">
        <v>13</v>
      </c>
      <c r="E29" s="10" t="s">
        <v>16</v>
      </c>
      <c r="F29" s="11">
        <v>3770</v>
      </c>
      <c r="G29" s="10" t="s">
        <v>25</v>
      </c>
    </row>
    <row r="30" spans="1:7">
      <c r="A30" s="9">
        <v>23</v>
      </c>
      <c r="B30" s="10" t="s">
        <v>27</v>
      </c>
      <c r="C30" s="10">
        <v>9456</v>
      </c>
      <c r="D30" s="10" t="s">
        <v>13</v>
      </c>
      <c r="E30" s="10" t="s">
        <v>16</v>
      </c>
      <c r="F30" s="11">
        <v>9966</v>
      </c>
      <c r="G30" s="10" t="s">
        <v>25</v>
      </c>
    </row>
    <row r="31" spans="1:7">
      <c r="A31" s="9">
        <v>24</v>
      </c>
      <c r="B31" s="10" t="s">
        <v>27</v>
      </c>
      <c r="C31" s="10">
        <v>9457</v>
      </c>
      <c r="D31" s="10" t="s">
        <v>13</v>
      </c>
      <c r="E31" s="10" t="s">
        <v>29</v>
      </c>
      <c r="F31" s="11">
        <v>109.62</v>
      </c>
      <c r="G31" s="10" t="s">
        <v>25</v>
      </c>
    </row>
    <row r="32" spans="1:7">
      <c r="A32" s="9">
        <v>25</v>
      </c>
      <c r="B32" s="10" t="s">
        <v>27</v>
      </c>
      <c r="C32" s="10">
        <v>9458</v>
      </c>
      <c r="D32" s="10" t="s">
        <v>13</v>
      </c>
      <c r="E32" s="10" t="s">
        <v>29</v>
      </c>
      <c r="F32" s="11">
        <v>41.47</v>
      </c>
      <c r="G32" s="10" t="s">
        <v>25</v>
      </c>
    </row>
    <row r="33" spans="1:9">
      <c r="A33" s="9">
        <v>26</v>
      </c>
      <c r="B33" s="10" t="s">
        <v>27</v>
      </c>
      <c r="C33" s="10">
        <v>9459</v>
      </c>
      <c r="D33" s="10" t="s">
        <v>13</v>
      </c>
      <c r="E33" s="10" t="s">
        <v>16</v>
      </c>
      <c r="F33" s="11">
        <v>3061</v>
      </c>
      <c r="G33" s="10" t="s">
        <v>24</v>
      </c>
    </row>
    <row r="34" spans="1:9">
      <c r="A34" s="9">
        <v>27</v>
      </c>
      <c r="B34" s="10" t="s">
        <v>27</v>
      </c>
      <c r="C34" s="10">
        <v>9460</v>
      </c>
      <c r="D34" s="10" t="s">
        <v>13</v>
      </c>
      <c r="E34" s="10" t="s">
        <v>22</v>
      </c>
      <c r="F34" s="11">
        <v>33.67</v>
      </c>
      <c r="G34" s="10" t="s">
        <v>24</v>
      </c>
    </row>
    <row r="35" spans="1:9">
      <c r="A35" s="9">
        <v>28</v>
      </c>
      <c r="B35" s="10" t="s">
        <v>31</v>
      </c>
      <c r="C35" s="10" t="s">
        <v>30</v>
      </c>
      <c r="D35" s="10" t="s">
        <v>32</v>
      </c>
      <c r="E35" s="10" t="s">
        <v>33</v>
      </c>
      <c r="F35" s="11">
        <v>15495884</v>
      </c>
      <c r="G35" s="10" t="s">
        <v>25</v>
      </c>
    </row>
    <row r="36" spans="1:9">
      <c r="A36" s="9">
        <v>29</v>
      </c>
      <c r="B36" s="10" t="s">
        <v>34</v>
      </c>
      <c r="C36" s="10">
        <v>9476</v>
      </c>
      <c r="D36" s="10" t="s">
        <v>13</v>
      </c>
      <c r="E36" s="10" t="s">
        <v>35</v>
      </c>
      <c r="F36" s="11">
        <v>599554</v>
      </c>
      <c r="G36" s="10" t="s">
        <v>25</v>
      </c>
    </row>
    <row r="37" spans="1:9">
      <c r="A37" s="9">
        <v>30</v>
      </c>
      <c r="B37" s="10" t="s">
        <v>31</v>
      </c>
      <c r="C37" s="10" t="s">
        <v>36</v>
      </c>
      <c r="D37" s="10" t="s">
        <v>32</v>
      </c>
      <c r="E37" s="10" t="s">
        <v>37</v>
      </c>
      <c r="F37" s="11">
        <v>168219554</v>
      </c>
      <c r="G37" s="10" t="s">
        <v>23</v>
      </c>
    </row>
    <row r="38" spans="1:9">
      <c r="A38" s="9">
        <v>31</v>
      </c>
      <c r="B38" s="10" t="s">
        <v>34</v>
      </c>
      <c r="C38" s="10">
        <v>9493</v>
      </c>
      <c r="D38" s="10" t="s">
        <v>13</v>
      </c>
      <c r="E38" s="10" t="s">
        <v>38</v>
      </c>
      <c r="F38" s="11">
        <v>3176480</v>
      </c>
      <c r="G38" s="10" t="s">
        <v>23</v>
      </c>
    </row>
    <row r="39" spans="1:9">
      <c r="A39" s="9">
        <v>32</v>
      </c>
      <c r="B39" s="10" t="s">
        <v>34</v>
      </c>
      <c r="C39" s="10">
        <v>9494</v>
      </c>
      <c r="D39" s="10" t="s">
        <v>13</v>
      </c>
      <c r="E39" s="10" t="s">
        <v>38</v>
      </c>
      <c r="F39" s="11">
        <v>1526</v>
      </c>
      <c r="G39" s="10" t="s">
        <v>24</v>
      </c>
    </row>
    <row r="40" spans="1:9">
      <c r="A40" s="9">
        <v>33</v>
      </c>
      <c r="B40" s="10" t="s">
        <v>31</v>
      </c>
      <c r="C40" s="10">
        <v>9495</v>
      </c>
      <c r="D40" s="10" t="s">
        <v>39</v>
      </c>
      <c r="E40" s="10" t="s">
        <v>40</v>
      </c>
      <c r="F40" s="11">
        <v>13196</v>
      </c>
      <c r="G40" s="10" t="s">
        <v>24</v>
      </c>
    </row>
    <row r="41" spans="1:9">
      <c r="A41" s="9">
        <v>34</v>
      </c>
      <c r="B41" s="10" t="s">
        <v>31</v>
      </c>
      <c r="C41" s="10" t="s">
        <v>41</v>
      </c>
      <c r="D41" s="10" t="s">
        <v>32</v>
      </c>
      <c r="E41" s="10" t="s">
        <v>42</v>
      </c>
      <c r="F41" s="11">
        <v>63239</v>
      </c>
      <c r="G41" s="10" t="s">
        <v>23</v>
      </c>
    </row>
    <row r="42" spans="1:9">
      <c r="A42" s="9">
        <v>35</v>
      </c>
      <c r="B42" s="10" t="s">
        <v>31</v>
      </c>
      <c r="C42" s="10" t="s">
        <v>43</v>
      </c>
      <c r="D42" s="10" t="s">
        <v>32</v>
      </c>
      <c r="E42" s="10" t="s">
        <v>44</v>
      </c>
      <c r="F42" s="11">
        <v>390296</v>
      </c>
      <c r="G42" s="10" t="s">
        <v>23</v>
      </c>
    </row>
    <row r="43" spans="1:9">
      <c r="A43" s="9">
        <v>36</v>
      </c>
      <c r="B43" s="10" t="s">
        <v>31</v>
      </c>
      <c r="C43" s="10" t="s">
        <v>45</v>
      </c>
      <c r="D43" s="10" t="s">
        <v>32</v>
      </c>
      <c r="E43" s="10" t="s">
        <v>46</v>
      </c>
      <c r="F43" s="11">
        <v>15570</v>
      </c>
      <c r="G43" s="10" t="s">
        <v>23</v>
      </c>
    </row>
    <row r="44" spans="1:9">
      <c r="A44" s="9">
        <v>37</v>
      </c>
      <c r="B44" s="10" t="s">
        <v>54</v>
      </c>
      <c r="C44" s="10" t="s">
        <v>47</v>
      </c>
      <c r="D44" s="10" t="s">
        <v>32</v>
      </c>
      <c r="E44" s="10" t="s">
        <v>48</v>
      </c>
      <c r="F44" s="11">
        <v>15723</v>
      </c>
      <c r="G44" s="10" t="s">
        <v>23</v>
      </c>
    </row>
    <row r="45" spans="1:9">
      <c r="A45" s="9">
        <v>38</v>
      </c>
      <c r="B45" s="10" t="s">
        <v>54</v>
      </c>
      <c r="C45" s="10">
        <v>9551</v>
      </c>
      <c r="D45" s="10" t="s">
        <v>50</v>
      </c>
      <c r="E45" s="10" t="s">
        <v>49</v>
      </c>
      <c r="F45" s="11">
        <v>7091</v>
      </c>
      <c r="G45" s="10" t="s">
        <v>23</v>
      </c>
    </row>
    <row r="46" spans="1:9">
      <c r="A46" s="9">
        <v>39</v>
      </c>
      <c r="B46" s="10" t="s">
        <v>54</v>
      </c>
      <c r="C46" s="10" t="s">
        <v>51</v>
      </c>
      <c r="D46" s="10" t="s">
        <v>32</v>
      </c>
      <c r="E46" s="10" t="s">
        <v>52</v>
      </c>
      <c r="F46" s="11">
        <v>55597</v>
      </c>
      <c r="G46" s="10" t="s">
        <v>23</v>
      </c>
    </row>
    <row r="47" spans="1:9">
      <c r="A47" s="9">
        <v>40</v>
      </c>
      <c r="B47" s="10" t="s">
        <v>54</v>
      </c>
      <c r="C47" s="10" t="s">
        <v>53</v>
      </c>
      <c r="D47" s="10" t="s">
        <v>32</v>
      </c>
      <c r="E47" s="10" t="s">
        <v>46</v>
      </c>
      <c r="F47" s="11">
        <v>3960</v>
      </c>
      <c r="G47" s="10" t="s">
        <v>23</v>
      </c>
    </row>
    <row r="48" spans="1:9">
      <c r="A48" s="9">
        <v>41</v>
      </c>
      <c r="B48" s="10" t="s">
        <v>54</v>
      </c>
      <c r="C48" s="10">
        <v>9567</v>
      </c>
      <c r="D48" s="10" t="s">
        <v>55</v>
      </c>
      <c r="E48" s="10" t="s">
        <v>56</v>
      </c>
      <c r="F48" s="11">
        <v>14842</v>
      </c>
      <c r="G48" s="10" t="s">
        <v>23</v>
      </c>
      <c r="I48" s="2" t="s">
        <v>7</v>
      </c>
    </row>
    <row r="49" spans="1:7">
      <c r="A49" s="9">
        <v>42</v>
      </c>
      <c r="B49" s="10" t="s">
        <v>31</v>
      </c>
      <c r="C49" s="10">
        <v>9598</v>
      </c>
      <c r="D49" s="10" t="s">
        <v>57</v>
      </c>
      <c r="E49" s="10" t="s">
        <v>60</v>
      </c>
      <c r="F49" s="11">
        <v>692982</v>
      </c>
      <c r="G49" s="10" t="s">
        <v>23</v>
      </c>
    </row>
    <row r="50" spans="1:7">
      <c r="A50" s="9">
        <v>43</v>
      </c>
      <c r="B50" s="10" t="s">
        <v>31</v>
      </c>
      <c r="C50" s="10">
        <v>9599</v>
      </c>
      <c r="D50" s="10" t="s">
        <v>58</v>
      </c>
      <c r="E50" s="10" t="s">
        <v>60</v>
      </c>
      <c r="F50" s="11">
        <v>117261</v>
      </c>
      <c r="G50" s="10" t="s">
        <v>23</v>
      </c>
    </row>
    <row r="51" spans="1:7">
      <c r="A51" s="9">
        <v>44</v>
      </c>
      <c r="B51" s="10" t="s">
        <v>31</v>
      </c>
      <c r="C51" s="10">
        <v>9600</v>
      </c>
      <c r="D51" s="10" t="s">
        <v>59</v>
      </c>
      <c r="E51" s="10" t="s">
        <v>60</v>
      </c>
      <c r="F51" s="11">
        <v>22398</v>
      </c>
      <c r="G51" s="10" t="s">
        <v>23</v>
      </c>
    </row>
    <row r="52" spans="1:7">
      <c r="A52" s="9">
        <v>45</v>
      </c>
      <c r="B52" s="10" t="s">
        <v>31</v>
      </c>
      <c r="C52" s="10">
        <v>9601</v>
      </c>
      <c r="D52" s="10" t="s">
        <v>13</v>
      </c>
      <c r="E52" s="10" t="s">
        <v>16</v>
      </c>
      <c r="F52" s="11">
        <v>8129</v>
      </c>
      <c r="G52" s="10" t="s">
        <v>23</v>
      </c>
    </row>
    <row r="53" spans="1:7">
      <c r="A53" s="9">
        <v>46</v>
      </c>
      <c r="B53" s="10" t="s">
        <v>31</v>
      </c>
      <c r="C53" s="10" t="s">
        <v>62</v>
      </c>
      <c r="D53" s="10" t="s">
        <v>32</v>
      </c>
      <c r="E53" s="10" t="s">
        <v>61</v>
      </c>
      <c r="F53" s="11">
        <v>179273</v>
      </c>
      <c r="G53" s="10" t="s">
        <v>23</v>
      </c>
    </row>
    <row r="54" spans="1:7">
      <c r="A54" s="9">
        <v>47</v>
      </c>
      <c r="B54" s="10" t="s">
        <v>31</v>
      </c>
      <c r="C54" s="10">
        <v>9622</v>
      </c>
      <c r="D54" s="10" t="s">
        <v>13</v>
      </c>
      <c r="E54" s="10" t="s">
        <v>17</v>
      </c>
      <c r="F54" s="11">
        <v>89.42</v>
      </c>
      <c r="G54" s="10" t="s">
        <v>23</v>
      </c>
    </row>
    <row r="55" spans="1:7">
      <c r="A55" s="9">
        <v>48</v>
      </c>
      <c r="B55" s="10" t="s">
        <v>31</v>
      </c>
      <c r="C55" s="10">
        <v>9623</v>
      </c>
      <c r="D55" s="10" t="s">
        <v>55</v>
      </c>
      <c r="E55" s="10" t="s">
        <v>63</v>
      </c>
      <c r="F55" s="11">
        <v>1045</v>
      </c>
      <c r="G55" s="10" t="s">
        <v>23</v>
      </c>
    </row>
    <row r="56" spans="1:7">
      <c r="A56" s="9">
        <v>49</v>
      </c>
      <c r="B56" s="10" t="s">
        <v>31</v>
      </c>
      <c r="C56" s="10">
        <v>9624</v>
      </c>
      <c r="D56" s="10" t="s">
        <v>55</v>
      </c>
      <c r="E56" s="10" t="s">
        <v>64</v>
      </c>
      <c r="F56" s="11">
        <v>38</v>
      </c>
      <c r="G56" s="10" t="s">
        <v>23</v>
      </c>
    </row>
    <row r="57" spans="1:7">
      <c r="A57" s="9">
        <v>50</v>
      </c>
      <c r="B57" s="10" t="s">
        <v>31</v>
      </c>
      <c r="C57" s="10" t="s">
        <v>66</v>
      </c>
      <c r="D57" s="10" t="s">
        <v>32</v>
      </c>
      <c r="E57" s="10" t="s">
        <v>65</v>
      </c>
      <c r="F57" s="11">
        <v>113283</v>
      </c>
      <c r="G57" s="10" t="s">
        <v>23</v>
      </c>
    </row>
    <row r="58" spans="1:7">
      <c r="A58" s="9">
        <v>51</v>
      </c>
      <c r="B58" s="10" t="s">
        <v>54</v>
      </c>
      <c r="C58" s="10">
        <v>9630</v>
      </c>
      <c r="D58" s="10" t="s">
        <v>13</v>
      </c>
      <c r="E58" s="10" t="s">
        <v>67</v>
      </c>
      <c r="F58" s="11">
        <v>563398</v>
      </c>
      <c r="G58" s="10" t="s">
        <v>23</v>
      </c>
    </row>
    <row r="59" spans="1:7">
      <c r="A59" s="9">
        <v>52</v>
      </c>
      <c r="B59" s="10" t="s">
        <v>54</v>
      </c>
      <c r="C59" s="10">
        <v>9631</v>
      </c>
      <c r="D59" s="10" t="s">
        <v>13</v>
      </c>
      <c r="E59" s="10" t="s">
        <v>67</v>
      </c>
      <c r="F59" s="11">
        <v>460</v>
      </c>
      <c r="G59" s="10" t="s">
        <v>24</v>
      </c>
    </row>
    <row r="60" spans="1:7">
      <c r="A60" s="9">
        <v>53</v>
      </c>
      <c r="B60" s="10" t="s">
        <v>31</v>
      </c>
      <c r="C60" s="10" t="s">
        <v>68</v>
      </c>
      <c r="D60" s="10" t="s">
        <v>32</v>
      </c>
      <c r="E60" s="10" t="s">
        <v>69</v>
      </c>
      <c r="F60" s="11">
        <v>41</v>
      </c>
      <c r="G60" s="10" t="s">
        <v>24</v>
      </c>
    </row>
    <row r="61" spans="1:7">
      <c r="A61" s="9">
        <v>55</v>
      </c>
      <c r="B61" s="10" t="s">
        <v>31</v>
      </c>
      <c r="C61" s="10">
        <v>9637</v>
      </c>
      <c r="D61" s="10" t="s">
        <v>55</v>
      </c>
      <c r="E61" s="10" t="s">
        <v>70</v>
      </c>
      <c r="F61" s="11">
        <v>250</v>
      </c>
      <c r="G61" s="10" t="s">
        <v>25</v>
      </c>
    </row>
    <row r="62" spans="1:7">
      <c r="A62" s="9">
        <v>56</v>
      </c>
      <c r="B62" s="10" t="s">
        <v>31</v>
      </c>
      <c r="C62" s="10">
        <v>9638</v>
      </c>
      <c r="D62" s="10" t="s">
        <v>55</v>
      </c>
      <c r="E62" s="10" t="s">
        <v>71</v>
      </c>
      <c r="F62" s="11">
        <v>4</v>
      </c>
      <c r="G62" s="10" t="s">
        <v>25</v>
      </c>
    </row>
    <row r="63" spans="1:7">
      <c r="A63" s="9">
        <v>57</v>
      </c>
      <c r="B63" s="10" t="s">
        <v>31</v>
      </c>
      <c r="C63" s="10" t="s">
        <v>72</v>
      </c>
      <c r="D63" s="10" t="s">
        <v>32</v>
      </c>
      <c r="E63" s="10" t="s">
        <v>65</v>
      </c>
      <c r="F63" s="11">
        <v>9811</v>
      </c>
      <c r="G63" s="10" t="s">
        <v>25</v>
      </c>
    </row>
    <row r="64" spans="1:7">
      <c r="A64" s="9">
        <v>58</v>
      </c>
      <c r="B64" s="10" t="s">
        <v>31</v>
      </c>
      <c r="C64" s="10">
        <v>9644</v>
      </c>
      <c r="D64" s="10" t="s">
        <v>55</v>
      </c>
      <c r="E64" s="10" t="s">
        <v>73</v>
      </c>
      <c r="F64" s="11">
        <v>151328</v>
      </c>
      <c r="G64" s="10" t="s">
        <v>25</v>
      </c>
    </row>
    <row r="65" spans="1:7">
      <c r="A65" s="9">
        <v>59</v>
      </c>
      <c r="B65" s="10" t="s">
        <v>31</v>
      </c>
      <c r="C65" s="10">
        <v>9645</v>
      </c>
      <c r="D65" s="10" t="s">
        <v>55</v>
      </c>
      <c r="E65" s="10" t="s">
        <v>74</v>
      </c>
      <c r="F65" s="11">
        <v>1718</v>
      </c>
      <c r="G65" s="10" t="s">
        <v>25</v>
      </c>
    </row>
    <row r="66" spans="1:7">
      <c r="A66" s="9">
        <v>60</v>
      </c>
      <c r="B66" s="10" t="s">
        <v>31</v>
      </c>
      <c r="C66" s="10">
        <v>9646</v>
      </c>
      <c r="D66" s="10" t="s">
        <v>55</v>
      </c>
      <c r="E66" s="10" t="s">
        <v>75</v>
      </c>
      <c r="F66" s="11">
        <v>11170</v>
      </c>
      <c r="G66" s="10" t="s">
        <v>25</v>
      </c>
    </row>
    <row r="67" spans="1:7">
      <c r="A67" s="9">
        <v>61</v>
      </c>
      <c r="B67" s="10" t="s">
        <v>31</v>
      </c>
      <c r="C67" s="10">
        <v>9647</v>
      </c>
      <c r="D67" s="10" t="s">
        <v>13</v>
      </c>
      <c r="E67" s="10" t="s">
        <v>16</v>
      </c>
      <c r="F67" s="11">
        <v>30768</v>
      </c>
      <c r="G67" s="10" t="s">
        <v>23</v>
      </c>
    </row>
    <row r="68" spans="1:7">
      <c r="A68" s="9">
        <v>62</v>
      </c>
      <c r="B68" s="10" t="s">
        <v>31</v>
      </c>
      <c r="C68" s="10">
        <v>9648</v>
      </c>
      <c r="D68" s="10" t="s">
        <v>13</v>
      </c>
      <c r="E68" s="10" t="s">
        <v>16</v>
      </c>
      <c r="F68" s="11">
        <v>33003</v>
      </c>
      <c r="G68" s="10" t="s">
        <v>23</v>
      </c>
    </row>
    <row r="69" spans="1:7">
      <c r="A69" s="9">
        <v>63</v>
      </c>
      <c r="B69" s="10" t="s">
        <v>54</v>
      </c>
      <c r="C69" s="10" t="s">
        <v>76</v>
      </c>
      <c r="D69" s="10" t="s">
        <v>32</v>
      </c>
      <c r="E69" s="10" t="s">
        <v>48</v>
      </c>
      <c r="F69" s="11">
        <v>4581</v>
      </c>
      <c r="G69" s="10" t="s">
        <v>23</v>
      </c>
    </row>
    <row r="70" spans="1:7">
      <c r="A70" s="9">
        <v>64</v>
      </c>
      <c r="B70" s="10" t="s">
        <v>54</v>
      </c>
      <c r="C70" s="10" t="s">
        <v>78</v>
      </c>
      <c r="D70" s="10" t="s">
        <v>32</v>
      </c>
      <c r="E70" s="10" t="s">
        <v>77</v>
      </c>
      <c r="F70" s="11">
        <v>7566</v>
      </c>
      <c r="G70" s="10" t="s">
        <v>23</v>
      </c>
    </row>
    <row r="71" spans="1:7">
      <c r="A71" s="9">
        <v>65</v>
      </c>
      <c r="B71" s="10" t="s">
        <v>54</v>
      </c>
      <c r="C71" s="10" t="s">
        <v>79</v>
      </c>
      <c r="D71" s="10" t="s">
        <v>32</v>
      </c>
      <c r="E71" s="10" t="s">
        <v>80</v>
      </c>
      <c r="F71" s="11">
        <v>6200</v>
      </c>
      <c r="G71" s="10" t="s">
        <v>24</v>
      </c>
    </row>
    <row r="72" spans="1:7">
      <c r="A72" s="9">
        <v>66</v>
      </c>
      <c r="B72" s="10" t="s">
        <v>81</v>
      </c>
      <c r="C72" s="10" t="s">
        <v>82</v>
      </c>
      <c r="D72" s="10" t="s">
        <v>32</v>
      </c>
      <c r="E72" s="10" t="s">
        <v>83</v>
      </c>
      <c r="F72" s="11">
        <v>300604</v>
      </c>
      <c r="G72" s="10" t="s">
        <v>23</v>
      </c>
    </row>
    <row r="73" spans="1:7">
      <c r="A73" s="9">
        <v>67</v>
      </c>
      <c r="B73" s="10" t="s">
        <v>81</v>
      </c>
      <c r="C73" s="10" t="s">
        <v>84</v>
      </c>
      <c r="D73" s="10" t="s">
        <v>32</v>
      </c>
      <c r="E73" s="10" t="s">
        <v>85</v>
      </c>
      <c r="F73" s="11">
        <v>3447</v>
      </c>
      <c r="G73" s="10" t="s">
        <v>23</v>
      </c>
    </row>
    <row r="74" spans="1:7">
      <c r="A74" s="9">
        <v>68</v>
      </c>
      <c r="B74" s="10" t="s">
        <v>81</v>
      </c>
      <c r="C74" s="10" t="s">
        <v>86</v>
      </c>
      <c r="D74" s="10" t="s">
        <v>32</v>
      </c>
      <c r="E74" s="10" t="s">
        <v>87</v>
      </c>
      <c r="F74" s="11">
        <v>5202</v>
      </c>
      <c r="G74" s="10" t="s">
        <v>23</v>
      </c>
    </row>
    <row r="75" spans="1:7">
      <c r="A75" s="9">
        <v>69</v>
      </c>
      <c r="B75" s="10" t="s">
        <v>81</v>
      </c>
      <c r="C75" s="10" t="s">
        <v>88</v>
      </c>
      <c r="D75" s="10" t="s">
        <v>32</v>
      </c>
      <c r="E75" s="10" t="s">
        <v>89</v>
      </c>
      <c r="F75" s="11">
        <v>98</v>
      </c>
      <c r="G75" s="10" t="s">
        <v>23</v>
      </c>
    </row>
    <row r="76" spans="1:7">
      <c r="A76" s="9">
        <v>70</v>
      </c>
      <c r="B76" s="10" t="s">
        <v>81</v>
      </c>
      <c r="C76" s="10">
        <v>9678</v>
      </c>
      <c r="D76" s="10" t="s">
        <v>25</v>
      </c>
      <c r="E76" s="10" t="s">
        <v>90</v>
      </c>
      <c r="F76" s="11">
        <v>16487</v>
      </c>
      <c r="G76" s="10" t="s">
        <v>25</v>
      </c>
    </row>
    <row r="77" spans="1:7">
      <c r="A77" s="9">
        <v>71</v>
      </c>
      <c r="B77" s="10" t="s">
        <v>81</v>
      </c>
      <c r="C77" s="10">
        <v>9679</v>
      </c>
      <c r="D77" s="10" t="s">
        <v>25</v>
      </c>
      <c r="E77" s="10" t="s">
        <v>90</v>
      </c>
      <c r="F77" s="11">
        <v>2563</v>
      </c>
      <c r="G77" s="10" t="s">
        <v>25</v>
      </c>
    </row>
    <row r="78" spans="1:7">
      <c r="A78" s="9">
        <v>72</v>
      </c>
      <c r="B78" s="10" t="s">
        <v>31</v>
      </c>
      <c r="C78" s="10">
        <v>9680</v>
      </c>
      <c r="D78" s="10" t="s">
        <v>13</v>
      </c>
      <c r="E78" s="10" t="s">
        <v>17</v>
      </c>
      <c r="F78" s="11">
        <v>338.45</v>
      </c>
      <c r="G78" s="10" t="s">
        <v>23</v>
      </c>
    </row>
    <row r="79" spans="1:7">
      <c r="A79" s="9">
        <v>73</v>
      </c>
      <c r="B79" s="10" t="s">
        <v>31</v>
      </c>
      <c r="C79" s="10">
        <v>9681</v>
      </c>
      <c r="D79" s="10" t="s">
        <v>13</v>
      </c>
      <c r="E79" s="10" t="s">
        <v>17</v>
      </c>
      <c r="F79" s="11">
        <v>363.03</v>
      </c>
      <c r="G79" s="10" t="s">
        <v>23</v>
      </c>
    </row>
    <row r="80" spans="1:7">
      <c r="A80" s="9">
        <v>74</v>
      </c>
      <c r="B80" s="10" t="s">
        <v>31</v>
      </c>
      <c r="C80" s="10">
        <v>9682</v>
      </c>
      <c r="D80" s="10" t="s">
        <v>13</v>
      </c>
      <c r="E80" s="10" t="s">
        <v>91</v>
      </c>
      <c r="F80" s="11">
        <v>3760.47</v>
      </c>
      <c r="G80" s="10" t="s">
        <v>94</v>
      </c>
    </row>
    <row r="81" spans="1:7">
      <c r="A81" s="9">
        <v>75</v>
      </c>
      <c r="B81" s="10" t="s">
        <v>31</v>
      </c>
      <c r="C81" s="10">
        <v>9683</v>
      </c>
      <c r="D81" s="10" t="s">
        <v>13</v>
      </c>
      <c r="E81" s="10" t="s">
        <v>92</v>
      </c>
      <c r="F81" s="11">
        <v>55.16</v>
      </c>
      <c r="G81" s="10" t="s">
        <v>94</v>
      </c>
    </row>
    <row r="82" spans="1:7">
      <c r="A82" s="9">
        <v>76</v>
      </c>
      <c r="B82" s="10" t="s">
        <v>31</v>
      </c>
      <c r="C82" s="10">
        <v>9684</v>
      </c>
      <c r="D82" s="10" t="s">
        <v>13</v>
      </c>
      <c r="E82" s="10" t="s">
        <v>93</v>
      </c>
      <c r="F82" s="11">
        <v>175471</v>
      </c>
      <c r="G82" s="10" t="s">
        <v>25</v>
      </c>
    </row>
    <row r="83" spans="1:7">
      <c r="A83" s="9">
        <v>77</v>
      </c>
      <c r="B83" s="10" t="s">
        <v>31</v>
      </c>
      <c r="C83" s="10" t="s">
        <v>95</v>
      </c>
      <c r="D83" s="10" t="s">
        <v>32</v>
      </c>
      <c r="E83" s="10" t="s">
        <v>37</v>
      </c>
      <c r="F83" s="11">
        <v>18273</v>
      </c>
      <c r="G83" s="10" t="s">
        <v>25</v>
      </c>
    </row>
    <row r="84" spans="1:7">
      <c r="A84" s="9">
        <v>78</v>
      </c>
      <c r="B84" s="10" t="s">
        <v>31</v>
      </c>
      <c r="C84" s="10">
        <v>9701</v>
      </c>
      <c r="D84" s="10" t="s">
        <v>13</v>
      </c>
      <c r="E84" s="10" t="s">
        <v>16</v>
      </c>
      <c r="F84" s="11">
        <v>2356</v>
      </c>
      <c r="G84" s="10" t="s">
        <v>25</v>
      </c>
    </row>
    <row r="85" spans="1:7">
      <c r="A85" s="9">
        <v>79</v>
      </c>
      <c r="B85" s="10" t="s">
        <v>31</v>
      </c>
      <c r="C85" s="10">
        <v>9702</v>
      </c>
      <c r="D85" s="10" t="s">
        <v>13</v>
      </c>
      <c r="E85" s="10" t="s">
        <v>16</v>
      </c>
      <c r="F85" s="11">
        <v>6045</v>
      </c>
      <c r="G85" s="10" t="s">
        <v>25</v>
      </c>
    </row>
    <row r="86" spans="1:7">
      <c r="A86" s="9">
        <v>80</v>
      </c>
      <c r="B86" s="10" t="s">
        <v>31</v>
      </c>
      <c r="C86" s="10">
        <v>9703</v>
      </c>
      <c r="D86" s="10" t="s">
        <v>13</v>
      </c>
      <c r="E86" s="10" t="s">
        <v>16</v>
      </c>
      <c r="F86" s="11">
        <v>8017</v>
      </c>
      <c r="G86" s="10" t="s">
        <v>25</v>
      </c>
    </row>
    <row r="87" spans="1:7">
      <c r="A87" s="9">
        <v>81</v>
      </c>
      <c r="B87" s="10" t="s">
        <v>31</v>
      </c>
      <c r="C87" s="10">
        <v>9704</v>
      </c>
      <c r="D87" s="10" t="s">
        <v>13</v>
      </c>
      <c r="E87" s="10" t="s">
        <v>22</v>
      </c>
      <c r="F87" s="11">
        <v>25.92</v>
      </c>
      <c r="G87" s="10" t="s">
        <v>25</v>
      </c>
    </row>
    <row r="88" spans="1:7">
      <c r="A88" s="9">
        <v>82</v>
      </c>
      <c r="B88" s="10" t="s">
        <v>31</v>
      </c>
      <c r="C88" s="10">
        <v>9705</v>
      </c>
      <c r="D88" s="10" t="s">
        <v>13</v>
      </c>
      <c r="E88" s="10" t="s">
        <v>22</v>
      </c>
      <c r="F88" s="11">
        <v>66.5</v>
      </c>
      <c r="G88" s="10" t="s">
        <v>25</v>
      </c>
    </row>
    <row r="89" spans="1:7">
      <c r="A89" s="9">
        <v>83</v>
      </c>
      <c r="B89" s="10" t="s">
        <v>31</v>
      </c>
      <c r="C89" s="10">
        <v>9706</v>
      </c>
      <c r="D89" s="10" t="s">
        <v>13</v>
      </c>
      <c r="E89" s="10" t="s">
        <v>22</v>
      </c>
      <c r="F89" s="11">
        <v>88.19</v>
      </c>
      <c r="G89" s="10" t="s">
        <v>25</v>
      </c>
    </row>
    <row r="90" spans="1:7">
      <c r="A90" s="9">
        <v>84</v>
      </c>
      <c r="B90" s="10" t="s">
        <v>31</v>
      </c>
      <c r="C90" s="10">
        <v>9707</v>
      </c>
      <c r="D90" s="10" t="s">
        <v>96</v>
      </c>
      <c r="E90" s="10" t="s">
        <v>97</v>
      </c>
      <c r="F90" s="11">
        <v>1000</v>
      </c>
      <c r="G90" s="10" t="s">
        <v>25</v>
      </c>
    </row>
    <row r="91" spans="1:7">
      <c r="A91" s="9">
        <v>85</v>
      </c>
      <c r="B91" s="10" t="s">
        <v>31</v>
      </c>
      <c r="C91" s="10">
        <v>9708</v>
      </c>
      <c r="D91" s="10" t="s">
        <v>96</v>
      </c>
      <c r="E91" s="10" t="s">
        <v>98</v>
      </c>
      <c r="F91" s="11">
        <v>5257</v>
      </c>
      <c r="G91" s="10" t="s">
        <v>25</v>
      </c>
    </row>
    <row r="92" spans="1:7">
      <c r="A92" s="9">
        <v>86</v>
      </c>
      <c r="B92" s="10" t="s">
        <v>31</v>
      </c>
      <c r="C92" s="10" t="s">
        <v>99</v>
      </c>
      <c r="D92" s="10" t="s">
        <v>32</v>
      </c>
      <c r="E92" s="10" t="s">
        <v>37</v>
      </c>
      <c r="F92" s="11">
        <v>23953</v>
      </c>
      <c r="G92" s="10" t="s">
        <v>23</v>
      </c>
    </row>
    <row r="93" spans="1:7">
      <c r="A93" s="9">
        <v>87</v>
      </c>
      <c r="B93" s="10" t="s">
        <v>31</v>
      </c>
      <c r="C93" s="10" t="s">
        <v>100</v>
      </c>
      <c r="D93" s="10" t="s">
        <v>32</v>
      </c>
      <c r="E93" s="10" t="s">
        <v>37</v>
      </c>
      <c r="F93" s="11">
        <v>9768</v>
      </c>
      <c r="G93" s="10" t="s">
        <v>25</v>
      </c>
    </row>
    <row r="94" spans="1:7">
      <c r="A94" s="9">
        <v>88</v>
      </c>
      <c r="B94" s="10" t="s">
        <v>54</v>
      </c>
      <c r="C94" s="10" t="s">
        <v>101</v>
      </c>
      <c r="D94" s="10" t="s">
        <v>32</v>
      </c>
      <c r="E94" s="10" t="s">
        <v>69</v>
      </c>
      <c r="F94" s="11">
        <v>237</v>
      </c>
      <c r="G94" s="10" t="s">
        <v>23</v>
      </c>
    </row>
    <row r="95" spans="1:7">
      <c r="A95" s="9">
        <v>89</v>
      </c>
      <c r="B95" s="10" t="s">
        <v>54</v>
      </c>
      <c r="C95" s="10" t="s">
        <v>102</v>
      </c>
      <c r="D95" s="10" t="s">
        <v>32</v>
      </c>
      <c r="E95" s="10" t="s">
        <v>46</v>
      </c>
      <c r="F95" s="11">
        <v>2668</v>
      </c>
      <c r="G95" s="10" t="s">
        <v>23</v>
      </c>
    </row>
    <row r="96" spans="1:7">
      <c r="A96" s="9">
        <v>90</v>
      </c>
      <c r="B96" s="10" t="s">
        <v>54</v>
      </c>
      <c r="C96" s="10" t="s">
        <v>103</v>
      </c>
      <c r="D96" s="10" t="s">
        <v>32</v>
      </c>
      <c r="E96" s="10" t="s">
        <v>104</v>
      </c>
      <c r="F96" s="11">
        <v>4424</v>
      </c>
      <c r="G96" s="10" t="s">
        <v>24</v>
      </c>
    </row>
    <row r="97" spans="1:7">
      <c r="A97" s="9">
        <v>91</v>
      </c>
      <c r="B97" s="10" t="s">
        <v>54</v>
      </c>
      <c r="C97" s="10">
        <v>9740</v>
      </c>
      <c r="D97" s="10" t="s">
        <v>105</v>
      </c>
      <c r="E97" s="10" t="s">
        <v>106</v>
      </c>
      <c r="F97" s="11">
        <v>48</v>
      </c>
      <c r="G97" s="10" t="s">
        <v>24</v>
      </c>
    </row>
    <row r="98" spans="1:7">
      <c r="A98" s="9">
        <v>92</v>
      </c>
      <c r="B98" s="10" t="s">
        <v>54</v>
      </c>
      <c r="C98" s="10">
        <v>9741</v>
      </c>
      <c r="D98" s="10" t="s">
        <v>25</v>
      </c>
      <c r="E98" s="10" t="s">
        <v>69</v>
      </c>
      <c r="F98" s="11">
        <v>240</v>
      </c>
      <c r="G98" s="10" t="s">
        <v>24</v>
      </c>
    </row>
    <row r="99" spans="1:7">
      <c r="A99" s="9">
        <v>93</v>
      </c>
      <c r="B99" s="10" t="s">
        <v>81</v>
      </c>
      <c r="C99" s="10" t="s">
        <v>107</v>
      </c>
      <c r="D99" s="10" t="s">
        <v>32</v>
      </c>
      <c r="E99" s="10" t="s">
        <v>108</v>
      </c>
      <c r="F99" s="11">
        <v>1292</v>
      </c>
      <c r="G99" s="10" t="s">
        <v>23</v>
      </c>
    </row>
    <row r="100" spans="1:7">
      <c r="A100" s="9">
        <v>94</v>
      </c>
      <c r="B100" s="10" t="s">
        <v>81</v>
      </c>
      <c r="C100" s="10" t="s">
        <v>109</v>
      </c>
      <c r="D100" s="10" t="s">
        <v>32</v>
      </c>
      <c r="E100" s="10" t="s">
        <v>110</v>
      </c>
      <c r="F100" s="11">
        <v>45331</v>
      </c>
      <c r="G100" s="10" t="s">
        <v>23</v>
      </c>
    </row>
    <row r="101" spans="1:7">
      <c r="A101" s="9">
        <v>95</v>
      </c>
      <c r="B101" s="10" t="s">
        <v>81</v>
      </c>
      <c r="C101" s="10" t="s">
        <v>111</v>
      </c>
      <c r="D101" s="10" t="s">
        <v>32</v>
      </c>
      <c r="E101" s="10" t="s">
        <v>112</v>
      </c>
      <c r="F101" s="11">
        <v>1725</v>
      </c>
      <c r="G101" s="10" t="s">
        <v>23</v>
      </c>
    </row>
    <row r="102" spans="1:7">
      <c r="A102" s="9">
        <v>96</v>
      </c>
      <c r="B102" s="10" t="s">
        <v>81</v>
      </c>
      <c r="C102" s="10">
        <v>9749</v>
      </c>
      <c r="D102" s="10" t="s">
        <v>113</v>
      </c>
      <c r="E102" s="10" t="s">
        <v>114</v>
      </c>
      <c r="F102" s="11">
        <v>279</v>
      </c>
      <c r="G102" s="10" t="s">
        <v>23</v>
      </c>
    </row>
    <row r="103" spans="1:7">
      <c r="A103" s="9">
        <v>97</v>
      </c>
      <c r="B103" s="10" t="s">
        <v>31</v>
      </c>
      <c r="C103" s="10" t="s">
        <v>115</v>
      </c>
      <c r="D103" s="10" t="s">
        <v>32</v>
      </c>
      <c r="E103" s="10" t="s">
        <v>37</v>
      </c>
      <c r="F103" s="11">
        <v>176776</v>
      </c>
      <c r="G103" s="10" t="s">
        <v>23</v>
      </c>
    </row>
    <row r="104" spans="1:7">
      <c r="A104" s="9">
        <v>98</v>
      </c>
      <c r="B104" s="10" t="s">
        <v>31</v>
      </c>
      <c r="C104" s="10">
        <v>9796</v>
      </c>
      <c r="D104" s="10" t="s">
        <v>13</v>
      </c>
      <c r="E104" s="10" t="s">
        <v>116</v>
      </c>
      <c r="F104" s="11">
        <v>10106</v>
      </c>
      <c r="G104" s="10" t="s">
        <v>23</v>
      </c>
    </row>
    <row r="105" spans="1:7">
      <c r="A105" s="9">
        <v>99</v>
      </c>
      <c r="B105" s="10" t="s">
        <v>31</v>
      </c>
      <c r="C105" s="10">
        <v>9797</v>
      </c>
      <c r="D105" s="10" t="s">
        <v>13</v>
      </c>
      <c r="E105" s="10" t="s">
        <v>117</v>
      </c>
      <c r="F105" s="11">
        <v>13369</v>
      </c>
      <c r="G105" s="10" t="s">
        <v>25</v>
      </c>
    </row>
    <row r="106" spans="1:7">
      <c r="A106" s="9">
        <v>100</v>
      </c>
      <c r="B106" s="10" t="s">
        <v>31</v>
      </c>
      <c r="C106" s="10">
        <v>9798</v>
      </c>
      <c r="D106" s="10" t="s">
        <v>13</v>
      </c>
      <c r="E106" s="10" t="s">
        <v>17</v>
      </c>
      <c r="F106" s="11">
        <v>147.06</v>
      </c>
      <c r="G106" s="10" t="s">
        <v>25</v>
      </c>
    </row>
    <row r="107" spans="1:7">
      <c r="A107" s="9">
        <v>101</v>
      </c>
      <c r="B107" s="10" t="s">
        <v>31</v>
      </c>
      <c r="C107" s="10" t="s">
        <v>118</v>
      </c>
      <c r="D107" s="10" t="s">
        <v>32</v>
      </c>
      <c r="E107" s="10" t="s">
        <v>119</v>
      </c>
      <c r="F107" s="11">
        <v>3601</v>
      </c>
      <c r="G107" s="10" t="s">
        <v>25</v>
      </c>
    </row>
    <row r="108" spans="1:7">
      <c r="A108" s="9">
        <v>102</v>
      </c>
      <c r="B108" s="10" t="s">
        <v>31</v>
      </c>
      <c r="C108" s="10">
        <v>9805</v>
      </c>
      <c r="D108" s="10" t="s">
        <v>13</v>
      </c>
      <c r="E108" s="10" t="s">
        <v>17</v>
      </c>
      <c r="F108" s="11">
        <v>111.17</v>
      </c>
      <c r="G108" s="10" t="s">
        <v>23</v>
      </c>
    </row>
    <row r="109" spans="1:7">
      <c r="A109" s="9">
        <v>103</v>
      </c>
      <c r="B109" s="10" t="s">
        <v>54</v>
      </c>
      <c r="C109" s="10">
        <v>9806</v>
      </c>
      <c r="D109" s="10" t="s">
        <v>13</v>
      </c>
      <c r="E109" s="10" t="s">
        <v>123</v>
      </c>
      <c r="F109" s="11">
        <v>22443.85</v>
      </c>
      <c r="G109" s="10" t="s">
        <v>25</v>
      </c>
    </row>
    <row r="110" spans="1:7">
      <c r="A110" s="9">
        <v>104</v>
      </c>
      <c r="B110" s="10" t="s">
        <v>54</v>
      </c>
      <c r="C110" s="10">
        <v>9807</v>
      </c>
      <c r="D110" s="10" t="s">
        <v>13</v>
      </c>
      <c r="E110" s="10" t="s">
        <v>123</v>
      </c>
      <c r="F110" s="11">
        <v>115222.8</v>
      </c>
      <c r="G110" s="10" t="s">
        <v>23</v>
      </c>
    </row>
    <row r="111" spans="1:7">
      <c r="A111" s="9">
        <v>105</v>
      </c>
      <c r="B111" s="10" t="s">
        <v>54</v>
      </c>
      <c r="C111" s="10">
        <v>9808</v>
      </c>
      <c r="D111" s="10" t="s">
        <v>13</v>
      </c>
      <c r="E111" s="10" t="s">
        <v>123</v>
      </c>
      <c r="F111" s="11">
        <v>62.35</v>
      </c>
      <c r="G111" s="10" t="s">
        <v>24</v>
      </c>
    </row>
    <row r="112" spans="1:7">
      <c r="A112" s="9">
        <v>106</v>
      </c>
      <c r="B112" s="10" t="s">
        <v>54</v>
      </c>
      <c r="C112" s="10">
        <v>9809</v>
      </c>
      <c r="D112" s="10" t="s">
        <v>120</v>
      </c>
      <c r="E112" s="10" t="s">
        <v>124</v>
      </c>
      <c r="F112" s="11">
        <v>1042</v>
      </c>
      <c r="G112" s="10" t="s">
        <v>94</v>
      </c>
    </row>
    <row r="113" spans="1:7">
      <c r="A113" s="9">
        <v>107</v>
      </c>
      <c r="B113" s="10" t="s">
        <v>54</v>
      </c>
      <c r="C113" s="10">
        <v>9810</v>
      </c>
      <c r="D113" s="10" t="s">
        <v>121</v>
      </c>
      <c r="E113" s="10" t="s">
        <v>124</v>
      </c>
      <c r="F113" s="11">
        <v>239</v>
      </c>
      <c r="G113" s="10" t="s">
        <v>94</v>
      </c>
    </row>
    <row r="114" spans="1:7">
      <c r="A114" s="9">
        <v>108</v>
      </c>
      <c r="B114" s="10" t="s">
        <v>54</v>
      </c>
      <c r="C114" s="10">
        <v>9811</v>
      </c>
      <c r="D114" s="10" t="s">
        <v>105</v>
      </c>
      <c r="E114" s="10" t="s">
        <v>125</v>
      </c>
      <c r="F114" s="11">
        <v>144</v>
      </c>
      <c r="G114" s="10" t="s">
        <v>23</v>
      </c>
    </row>
    <row r="115" spans="1:7">
      <c r="A115" s="9">
        <v>109</v>
      </c>
      <c r="B115" s="10" t="s">
        <v>54</v>
      </c>
      <c r="C115" s="10">
        <v>9812</v>
      </c>
      <c r="D115" s="10" t="s">
        <v>122</v>
      </c>
      <c r="E115" s="10" t="s">
        <v>126</v>
      </c>
      <c r="F115" s="11">
        <v>60</v>
      </c>
      <c r="G115" s="10" t="s">
        <v>23</v>
      </c>
    </row>
    <row r="116" spans="1:7">
      <c r="A116" s="9">
        <v>110</v>
      </c>
      <c r="B116" s="10" t="s">
        <v>54</v>
      </c>
      <c r="C116" s="10">
        <v>9813</v>
      </c>
      <c r="D116" s="10" t="s">
        <v>13</v>
      </c>
      <c r="E116" s="10" t="s">
        <v>127</v>
      </c>
      <c r="F116" s="11">
        <v>16282</v>
      </c>
      <c r="G116" s="10" t="s">
        <v>23</v>
      </c>
    </row>
    <row r="117" spans="1:7">
      <c r="A117" s="9">
        <v>111</v>
      </c>
      <c r="B117" s="10" t="s">
        <v>54</v>
      </c>
      <c r="C117" s="10">
        <v>9814</v>
      </c>
      <c r="D117" s="10" t="s">
        <v>13</v>
      </c>
      <c r="E117" s="10" t="s">
        <v>117</v>
      </c>
      <c r="F117" s="11">
        <v>224</v>
      </c>
      <c r="G117" s="10" t="s">
        <v>25</v>
      </c>
    </row>
    <row r="118" spans="1:7">
      <c r="A118" s="9">
        <v>112</v>
      </c>
      <c r="B118" s="10" t="s">
        <v>54</v>
      </c>
      <c r="C118" s="10">
        <v>9815</v>
      </c>
      <c r="D118" s="10" t="s">
        <v>13</v>
      </c>
      <c r="E118" s="10" t="s">
        <v>128</v>
      </c>
      <c r="F118" s="11">
        <v>2.46</v>
      </c>
      <c r="G118" s="10" t="s">
        <v>25</v>
      </c>
    </row>
    <row r="119" spans="1:7">
      <c r="A119" s="9">
        <v>113</v>
      </c>
      <c r="B119" s="10" t="s">
        <v>81</v>
      </c>
      <c r="C119" s="10">
        <v>9816</v>
      </c>
      <c r="D119" s="10" t="s">
        <v>13</v>
      </c>
      <c r="E119" s="10" t="s">
        <v>17</v>
      </c>
      <c r="F119" s="11">
        <v>179.1</v>
      </c>
      <c r="G119" s="10" t="s">
        <v>23</v>
      </c>
    </row>
    <row r="120" spans="1:7">
      <c r="A120" s="9">
        <v>114</v>
      </c>
      <c r="B120" s="10" t="s">
        <v>81</v>
      </c>
      <c r="C120" s="10" t="s">
        <v>129</v>
      </c>
      <c r="D120" s="10" t="s">
        <v>32</v>
      </c>
      <c r="E120" s="10" t="s">
        <v>37</v>
      </c>
      <c r="F120" s="11">
        <v>36073</v>
      </c>
      <c r="G120" s="10" t="s">
        <v>23</v>
      </c>
    </row>
    <row r="121" spans="1:7">
      <c r="A121" s="9">
        <v>115</v>
      </c>
      <c r="B121" s="10" t="s">
        <v>81</v>
      </c>
      <c r="C121" s="10" t="s">
        <v>130</v>
      </c>
      <c r="D121" s="10" t="s">
        <v>32</v>
      </c>
      <c r="E121" s="10" t="s">
        <v>37</v>
      </c>
      <c r="F121" s="11">
        <v>5804</v>
      </c>
      <c r="G121" s="10" t="s">
        <v>25</v>
      </c>
    </row>
    <row r="122" spans="1:7">
      <c r="A122" s="9">
        <v>116</v>
      </c>
      <c r="B122" s="10" t="s">
        <v>131</v>
      </c>
      <c r="C122" s="10" t="s">
        <v>132</v>
      </c>
      <c r="D122" s="10" t="s">
        <v>32</v>
      </c>
      <c r="E122" s="10" t="s">
        <v>37</v>
      </c>
      <c r="F122" s="11">
        <v>6646</v>
      </c>
      <c r="G122" s="10" t="s">
        <v>25</v>
      </c>
    </row>
    <row r="123" spans="1:7">
      <c r="A123" s="9">
        <v>117</v>
      </c>
      <c r="B123" s="10" t="s">
        <v>131</v>
      </c>
      <c r="C123" s="10" t="s">
        <v>133</v>
      </c>
      <c r="D123" s="10" t="s">
        <v>32</v>
      </c>
      <c r="E123" s="10" t="s">
        <v>37</v>
      </c>
      <c r="F123" s="12">
        <v>7711</v>
      </c>
      <c r="G123" s="10" t="s">
        <v>23</v>
      </c>
    </row>
    <row r="124" spans="1:7">
      <c r="A124" s="9">
        <v>118</v>
      </c>
      <c r="B124" s="10" t="s">
        <v>134</v>
      </c>
      <c r="C124" s="10">
        <v>9851</v>
      </c>
      <c r="D124" s="10" t="s">
        <v>13</v>
      </c>
      <c r="E124" s="10" t="s">
        <v>16</v>
      </c>
      <c r="F124" s="12">
        <v>11218</v>
      </c>
      <c r="G124" s="10" t="s">
        <v>23</v>
      </c>
    </row>
    <row r="125" spans="1:7">
      <c r="A125" s="9">
        <v>119</v>
      </c>
      <c r="B125" s="10" t="s">
        <v>134</v>
      </c>
      <c r="C125" s="10">
        <v>9852</v>
      </c>
      <c r="D125" s="10" t="s">
        <v>13</v>
      </c>
      <c r="E125" s="10" t="s">
        <v>16</v>
      </c>
      <c r="F125" s="12">
        <v>1834</v>
      </c>
      <c r="G125" s="10" t="s">
        <v>25</v>
      </c>
    </row>
    <row r="126" spans="1:7">
      <c r="A126" s="9">
        <v>120</v>
      </c>
      <c r="B126" s="10" t="s">
        <v>134</v>
      </c>
      <c r="C126" s="10">
        <v>9853</v>
      </c>
      <c r="D126" s="10" t="s">
        <v>13</v>
      </c>
      <c r="E126" s="10" t="s">
        <v>17</v>
      </c>
      <c r="F126" s="12">
        <v>20.170000000000002</v>
      </c>
      <c r="G126" s="10" t="s">
        <v>25</v>
      </c>
    </row>
    <row r="127" spans="1:7">
      <c r="A127" s="9">
        <v>121</v>
      </c>
      <c r="B127" s="10" t="s">
        <v>134</v>
      </c>
      <c r="C127" s="10">
        <v>9854</v>
      </c>
      <c r="D127" s="10" t="s">
        <v>13</v>
      </c>
      <c r="E127" s="10" t="s">
        <v>17</v>
      </c>
      <c r="F127" s="12">
        <v>123.4</v>
      </c>
      <c r="G127" s="10" t="s">
        <v>23</v>
      </c>
    </row>
    <row r="128" spans="1:7">
      <c r="A128" s="9">
        <v>122</v>
      </c>
      <c r="B128" s="10" t="s">
        <v>134</v>
      </c>
      <c r="C128" s="10">
        <v>9855</v>
      </c>
      <c r="D128" s="10" t="s">
        <v>96</v>
      </c>
      <c r="E128" s="10" t="s">
        <v>137</v>
      </c>
      <c r="F128" s="12">
        <v>4667860</v>
      </c>
      <c r="G128" s="10" t="s">
        <v>23</v>
      </c>
    </row>
    <row r="129" spans="1:7">
      <c r="A129" s="9">
        <v>123</v>
      </c>
      <c r="B129" s="10" t="s">
        <v>134</v>
      </c>
      <c r="C129" s="10">
        <v>9856</v>
      </c>
      <c r="D129" s="10" t="s">
        <v>13</v>
      </c>
      <c r="E129" s="10" t="s">
        <v>138</v>
      </c>
      <c r="F129" s="12">
        <v>48731.1</v>
      </c>
      <c r="G129" s="10" t="s">
        <v>23</v>
      </c>
    </row>
    <row r="130" spans="1:7">
      <c r="A130" s="9">
        <v>124</v>
      </c>
      <c r="B130" s="10" t="s">
        <v>134</v>
      </c>
      <c r="C130" s="10">
        <v>9857</v>
      </c>
      <c r="D130" s="10" t="s">
        <v>96</v>
      </c>
      <c r="E130" s="10" t="s">
        <v>137</v>
      </c>
      <c r="F130" s="12">
        <v>190</v>
      </c>
      <c r="G130" s="10" t="s">
        <v>24</v>
      </c>
    </row>
    <row r="131" spans="1:7">
      <c r="A131" s="9">
        <v>125</v>
      </c>
      <c r="B131" s="10" t="s">
        <v>140</v>
      </c>
      <c r="C131" s="10">
        <v>9858</v>
      </c>
      <c r="D131" s="10" t="s">
        <v>13</v>
      </c>
      <c r="E131" s="10" t="s">
        <v>138</v>
      </c>
      <c r="F131" s="12">
        <v>136000</v>
      </c>
      <c r="G131" s="10" t="s">
        <v>23</v>
      </c>
    </row>
    <row r="132" spans="1:7">
      <c r="A132" s="9">
        <v>126</v>
      </c>
      <c r="B132" s="10" t="s">
        <v>140</v>
      </c>
      <c r="C132" s="10">
        <v>9859</v>
      </c>
      <c r="D132" s="10" t="s">
        <v>13</v>
      </c>
      <c r="E132" s="10" t="s">
        <v>138</v>
      </c>
      <c r="F132" s="12">
        <v>132</v>
      </c>
      <c r="G132" s="10" t="s">
        <v>24</v>
      </c>
    </row>
    <row r="133" spans="1:7">
      <c r="A133" s="9">
        <v>127</v>
      </c>
      <c r="B133" s="10" t="s">
        <v>140</v>
      </c>
      <c r="C133" s="10">
        <v>9860</v>
      </c>
      <c r="D133" s="10" t="s">
        <v>135</v>
      </c>
      <c r="E133" s="10" t="s">
        <v>117</v>
      </c>
      <c r="F133" s="12">
        <v>595</v>
      </c>
      <c r="G133" s="10" t="s">
        <v>25</v>
      </c>
    </row>
    <row r="134" spans="1:7">
      <c r="A134" s="9">
        <v>128</v>
      </c>
      <c r="B134" s="10" t="s">
        <v>140</v>
      </c>
      <c r="C134" s="10">
        <v>9861</v>
      </c>
      <c r="D134" s="10" t="s">
        <v>136</v>
      </c>
      <c r="E134" s="10" t="s">
        <v>139</v>
      </c>
      <c r="F134" s="12">
        <v>18293</v>
      </c>
      <c r="G134" s="10" t="s">
        <v>24</v>
      </c>
    </row>
    <row r="135" spans="1:7">
      <c r="A135" s="9">
        <v>129</v>
      </c>
      <c r="B135" s="10" t="s">
        <v>140</v>
      </c>
      <c r="C135" s="10">
        <v>9862</v>
      </c>
      <c r="D135" s="10" t="s">
        <v>13</v>
      </c>
      <c r="E135" s="10" t="s">
        <v>116</v>
      </c>
      <c r="F135" s="12">
        <v>9017</v>
      </c>
      <c r="G135" s="10" t="s">
        <v>23</v>
      </c>
    </row>
    <row r="136" spans="1:7">
      <c r="A136" s="9">
        <v>130</v>
      </c>
      <c r="B136" s="10" t="s">
        <v>140</v>
      </c>
      <c r="C136" s="10">
        <v>9863</v>
      </c>
      <c r="D136" s="10" t="s">
        <v>13</v>
      </c>
      <c r="E136" s="10" t="s">
        <v>116</v>
      </c>
      <c r="F136" s="12">
        <v>24.8</v>
      </c>
      <c r="G136" s="10" t="s">
        <v>25</v>
      </c>
    </row>
    <row r="137" spans="1:7">
      <c r="A137" s="9">
        <v>131</v>
      </c>
      <c r="B137" s="10" t="s">
        <v>140</v>
      </c>
      <c r="C137" s="10">
        <v>9864</v>
      </c>
      <c r="D137" s="10" t="s">
        <v>13</v>
      </c>
      <c r="E137" s="10" t="s">
        <v>17</v>
      </c>
      <c r="F137" s="12">
        <v>264.88</v>
      </c>
      <c r="G137" s="10" t="s">
        <v>25</v>
      </c>
    </row>
    <row r="138" spans="1:7">
      <c r="A138" s="9">
        <v>132</v>
      </c>
      <c r="B138" s="10" t="s">
        <v>140</v>
      </c>
      <c r="C138" s="10">
        <v>9865</v>
      </c>
      <c r="D138" s="10" t="s">
        <v>13</v>
      </c>
      <c r="E138" s="10" t="s">
        <v>17</v>
      </c>
      <c r="F138" s="3">
        <v>99.19</v>
      </c>
      <c r="G138" s="10" t="s">
        <v>23</v>
      </c>
    </row>
    <row r="139" spans="1:7">
      <c r="A139" s="9">
        <v>133</v>
      </c>
      <c r="B139" s="10" t="s">
        <v>140</v>
      </c>
      <c r="C139" s="10" t="s">
        <v>141</v>
      </c>
      <c r="D139" s="10" t="s">
        <v>32</v>
      </c>
      <c r="E139" s="10" t="s">
        <v>119</v>
      </c>
      <c r="F139" s="12">
        <v>2835</v>
      </c>
      <c r="G139" s="10" t="s">
        <v>25</v>
      </c>
    </row>
    <row r="140" spans="1:7">
      <c r="A140" s="9">
        <v>134</v>
      </c>
      <c r="B140" s="10" t="s">
        <v>140</v>
      </c>
      <c r="C140" s="10" t="s">
        <v>142</v>
      </c>
      <c r="D140" s="10" t="s">
        <v>32</v>
      </c>
      <c r="E140" s="10" t="s">
        <v>119</v>
      </c>
      <c r="F140" s="12">
        <v>4470</v>
      </c>
      <c r="G140" s="10" t="s">
        <v>23</v>
      </c>
    </row>
    <row r="141" spans="1:7">
      <c r="A141" s="9">
        <v>135</v>
      </c>
      <c r="B141" s="10" t="s">
        <v>143</v>
      </c>
      <c r="C141" s="10" t="s">
        <v>144</v>
      </c>
      <c r="D141" s="10" t="s">
        <v>32</v>
      </c>
      <c r="E141" s="10" t="s">
        <v>119</v>
      </c>
      <c r="F141" s="12">
        <v>164294</v>
      </c>
      <c r="G141" s="10" t="s">
        <v>23</v>
      </c>
    </row>
    <row r="142" spans="1:7">
      <c r="A142" s="9">
        <v>136</v>
      </c>
      <c r="B142" s="10" t="s">
        <v>143</v>
      </c>
      <c r="C142" s="10">
        <v>10127</v>
      </c>
      <c r="D142" s="10" t="s">
        <v>145</v>
      </c>
      <c r="E142" s="10" t="s">
        <v>119</v>
      </c>
      <c r="F142" s="13">
        <v>50</v>
      </c>
      <c r="G142" s="10" t="s">
        <v>24</v>
      </c>
    </row>
    <row r="143" spans="1:7">
      <c r="A143" s="9">
        <v>137</v>
      </c>
      <c r="B143" s="10" t="s">
        <v>146</v>
      </c>
      <c r="C143" s="10" t="s">
        <v>147</v>
      </c>
      <c r="D143" s="10" t="s">
        <v>32</v>
      </c>
      <c r="E143" s="10" t="s">
        <v>119</v>
      </c>
      <c r="F143" s="12">
        <v>29537</v>
      </c>
      <c r="G143" s="10" t="s">
        <v>23</v>
      </c>
    </row>
    <row r="144" spans="1:7">
      <c r="A144" s="9">
        <v>138</v>
      </c>
      <c r="B144" s="10" t="s">
        <v>146</v>
      </c>
      <c r="C144" s="10">
        <v>10179</v>
      </c>
      <c r="D144" s="10" t="s">
        <v>148</v>
      </c>
      <c r="E144" s="10" t="s">
        <v>119</v>
      </c>
      <c r="F144" s="12">
        <v>80</v>
      </c>
      <c r="G144" s="10" t="s">
        <v>25</v>
      </c>
    </row>
    <row r="145" spans="1:7">
      <c r="A145" s="9">
        <v>139</v>
      </c>
      <c r="B145" s="10" t="s">
        <v>146</v>
      </c>
      <c r="C145" s="10" t="s">
        <v>149</v>
      </c>
      <c r="D145" s="10" t="s">
        <v>32</v>
      </c>
      <c r="E145" s="10" t="s">
        <v>119</v>
      </c>
      <c r="F145" s="12">
        <v>438597</v>
      </c>
      <c r="G145" s="10" t="s">
        <v>23</v>
      </c>
    </row>
    <row r="146" spans="1:7">
      <c r="A146" s="9">
        <v>140</v>
      </c>
      <c r="B146" s="10" t="s">
        <v>146</v>
      </c>
      <c r="C146" s="10" t="s">
        <v>150</v>
      </c>
      <c r="D146" s="10" t="s">
        <v>32</v>
      </c>
      <c r="E146" s="10" t="s">
        <v>119</v>
      </c>
      <c r="F146" s="12">
        <v>3620</v>
      </c>
      <c r="G146" s="10" t="s">
        <v>25</v>
      </c>
    </row>
    <row r="147" spans="1:7">
      <c r="A147" s="9">
        <v>141</v>
      </c>
      <c r="B147" s="10" t="s">
        <v>151</v>
      </c>
      <c r="C147" s="10">
        <v>10251</v>
      </c>
      <c r="D147" s="10" t="s">
        <v>152</v>
      </c>
      <c r="E147" s="10" t="s">
        <v>153</v>
      </c>
      <c r="F147" s="12">
        <v>2528</v>
      </c>
      <c r="G147" s="10" t="s">
        <v>25</v>
      </c>
    </row>
    <row r="148" spans="1:7">
      <c r="A148" s="9">
        <v>142</v>
      </c>
      <c r="B148" s="10" t="s">
        <v>151</v>
      </c>
      <c r="C148" s="10">
        <v>10252</v>
      </c>
      <c r="D148" s="10" t="s">
        <v>13</v>
      </c>
      <c r="E148" s="10" t="s">
        <v>116</v>
      </c>
      <c r="F148" s="12">
        <v>2524</v>
      </c>
      <c r="G148" s="10" t="s">
        <v>25</v>
      </c>
    </row>
    <row r="149" spans="1:7">
      <c r="A149" s="9">
        <v>143</v>
      </c>
      <c r="B149" s="10" t="s">
        <v>151</v>
      </c>
      <c r="C149" s="10">
        <v>10253</v>
      </c>
      <c r="D149" s="10" t="s">
        <v>13</v>
      </c>
      <c r="E149" s="10" t="s">
        <v>154</v>
      </c>
      <c r="F149" s="12">
        <v>27.76</v>
      </c>
      <c r="G149" s="10" t="s">
        <v>25</v>
      </c>
    </row>
    <row r="150" spans="1:7">
      <c r="A150" s="9">
        <v>144</v>
      </c>
      <c r="B150" s="10" t="s">
        <v>151</v>
      </c>
      <c r="C150" s="10">
        <v>10254</v>
      </c>
      <c r="D150" s="10" t="s">
        <v>13</v>
      </c>
      <c r="E150" s="10" t="s">
        <v>154</v>
      </c>
      <c r="F150" s="12">
        <v>0.42</v>
      </c>
      <c r="G150" s="10" t="s">
        <v>23</v>
      </c>
    </row>
    <row r="151" spans="1:7">
      <c r="A151" s="9">
        <v>145</v>
      </c>
      <c r="B151" s="10" t="s">
        <v>151</v>
      </c>
      <c r="C151" s="10">
        <v>10255</v>
      </c>
      <c r="D151" s="10" t="s">
        <v>13</v>
      </c>
      <c r="E151" s="10" t="s">
        <v>116</v>
      </c>
      <c r="F151" s="12">
        <v>38</v>
      </c>
      <c r="G151" s="10" t="s">
        <v>23</v>
      </c>
    </row>
    <row r="152" spans="1:7">
      <c r="A152" s="9">
        <v>146</v>
      </c>
      <c r="B152" s="10" t="s">
        <v>151</v>
      </c>
      <c r="C152" s="10" t="s">
        <v>155</v>
      </c>
      <c r="D152" s="10" t="s">
        <v>32</v>
      </c>
      <c r="E152" s="10" t="s">
        <v>156</v>
      </c>
      <c r="F152" s="12">
        <v>1403</v>
      </c>
      <c r="G152" s="10" t="s">
        <v>23</v>
      </c>
    </row>
    <row r="153" spans="1:7">
      <c r="A153" s="9">
        <v>147</v>
      </c>
      <c r="B153" s="10" t="s">
        <v>157</v>
      </c>
      <c r="C153" s="10" t="s">
        <v>158</v>
      </c>
      <c r="D153" s="10" t="s">
        <v>32</v>
      </c>
      <c r="E153" s="10" t="s">
        <v>139</v>
      </c>
      <c r="F153" s="11">
        <v>33359</v>
      </c>
      <c r="G153" s="10" t="s">
        <v>23</v>
      </c>
    </row>
    <row r="154" spans="1:7">
      <c r="A154" s="9">
        <v>148</v>
      </c>
      <c r="B154" s="10" t="s">
        <v>157</v>
      </c>
      <c r="C154" s="10">
        <v>10262</v>
      </c>
      <c r="D154" s="10" t="s">
        <v>13</v>
      </c>
      <c r="E154" s="10" t="s">
        <v>116</v>
      </c>
      <c r="F154" s="11">
        <v>438</v>
      </c>
      <c r="G154" s="10" t="s">
        <v>23</v>
      </c>
    </row>
    <row r="155" spans="1:7">
      <c r="A155" s="9">
        <v>149</v>
      </c>
      <c r="B155" s="10" t="s">
        <v>157</v>
      </c>
      <c r="C155" s="10">
        <v>10263</v>
      </c>
      <c r="D155" s="10" t="s">
        <v>159</v>
      </c>
      <c r="E155" s="10" t="s">
        <v>61</v>
      </c>
      <c r="F155" s="11">
        <v>3102</v>
      </c>
      <c r="G155" s="10" t="s">
        <v>23</v>
      </c>
    </row>
    <row r="156" spans="1:7">
      <c r="A156" s="9">
        <v>150</v>
      </c>
      <c r="B156" s="10" t="s">
        <v>157</v>
      </c>
      <c r="C156" s="10">
        <v>10264</v>
      </c>
      <c r="D156" s="10" t="s">
        <v>13</v>
      </c>
      <c r="E156" s="10" t="s">
        <v>163</v>
      </c>
      <c r="F156" s="11">
        <v>361983</v>
      </c>
      <c r="G156" s="10" t="s">
        <v>25</v>
      </c>
    </row>
    <row r="157" spans="1:7">
      <c r="A157" s="9">
        <v>151</v>
      </c>
      <c r="B157" s="10" t="s">
        <v>157</v>
      </c>
      <c r="C157" s="10">
        <v>10265</v>
      </c>
      <c r="D157" s="10" t="s">
        <v>13</v>
      </c>
      <c r="E157" s="10" t="s">
        <v>116</v>
      </c>
      <c r="F157" s="11">
        <v>3405</v>
      </c>
      <c r="G157" s="10" t="s">
        <v>25</v>
      </c>
    </row>
    <row r="158" spans="1:7">
      <c r="A158" s="9">
        <v>152</v>
      </c>
      <c r="B158" s="10" t="s">
        <v>157</v>
      </c>
      <c r="C158" s="10">
        <v>10266</v>
      </c>
      <c r="D158" s="10" t="s">
        <v>160</v>
      </c>
      <c r="E158" s="10" t="s">
        <v>153</v>
      </c>
      <c r="F158" s="11">
        <v>4984</v>
      </c>
      <c r="G158" s="10" t="s">
        <v>25</v>
      </c>
    </row>
    <row r="159" spans="1:7">
      <c r="A159" s="9">
        <v>153</v>
      </c>
      <c r="B159" s="10" t="s">
        <v>157</v>
      </c>
      <c r="C159" s="10">
        <v>10267</v>
      </c>
      <c r="D159" s="10" t="s">
        <v>13</v>
      </c>
      <c r="E159" s="10" t="s">
        <v>17</v>
      </c>
      <c r="F159" s="11">
        <v>37.46</v>
      </c>
      <c r="G159" s="10" t="s">
        <v>25</v>
      </c>
    </row>
    <row r="160" spans="1:7">
      <c r="A160" s="9">
        <v>154</v>
      </c>
      <c r="B160" s="10" t="s">
        <v>157</v>
      </c>
      <c r="C160" s="10">
        <v>10268</v>
      </c>
      <c r="D160" s="10" t="s">
        <v>13</v>
      </c>
      <c r="E160" s="10" t="s">
        <v>17</v>
      </c>
      <c r="F160" s="11">
        <v>4.82</v>
      </c>
      <c r="G160" s="10" t="s">
        <v>23</v>
      </c>
    </row>
    <row r="161" spans="1:7">
      <c r="A161" s="9">
        <v>155</v>
      </c>
      <c r="B161" s="10" t="s">
        <v>157</v>
      </c>
      <c r="C161" s="10">
        <v>10269</v>
      </c>
      <c r="D161" s="10" t="s">
        <v>161</v>
      </c>
      <c r="E161" s="10" t="s">
        <v>164</v>
      </c>
      <c r="F161" s="11">
        <v>534879</v>
      </c>
      <c r="G161" s="10" t="s">
        <v>23</v>
      </c>
    </row>
    <row r="162" spans="1:7">
      <c r="A162" s="9">
        <v>156</v>
      </c>
      <c r="B162" s="10" t="s">
        <v>157</v>
      </c>
      <c r="C162" s="10">
        <v>10270</v>
      </c>
      <c r="D162" s="10" t="s">
        <v>161</v>
      </c>
      <c r="E162" s="10" t="s">
        <v>164</v>
      </c>
      <c r="F162" s="11">
        <v>209</v>
      </c>
      <c r="G162" s="10" t="s">
        <v>24</v>
      </c>
    </row>
    <row r="163" spans="1:7">
      <c r="A163" s="9">
        <v>157</v>
      </c>
      <c r="B163" s="10" t="s">
        <v>157</v>
      </c>
      <c r="C163" s="10">
        <v>10271</v>
      </c>
      <c r="D163" s="10" t="s">
        <v>161</v>
      </c>
      <c r="E163" s="10" t="s">
        <v>164</v>
      </c>
      <c r="F163" s="11">
        <v>1612500</v>
      </c>
      <c r="G163" s="10" t="s">
        <v>25</v>
      </c>
    </row>
    <row r="164" spans="1:7">
      <c r="A164" s="9">
        <v>158</v>
      </c>
      <c r="B164" s="10" t="s">
        <v>157</v>
      </c>
      <c r="C164" s="10">
        <v>10272</v>
      </c>
      <c r="D164" s="10" t="s">
        <v>161</v>
      </c>
      <c r="E164" s="10" t="s">
        <v>165</v>
      </c>
      <c r="F164" s="11">
        <v>1095</v>
      </c>
      <c r="G164" s="10" t="s">
        <v>25</v>
      </c>
    </row>
    <row r="165" spans="1:7">
      <c r="A165" s="9">
        <v>159</v>
      </c>
      <c r="B165" s="10" t="s">
        <v>157</v>
      </c>
      <c r="C165" s="10">
        <v>10273</v>
      </c>
      <c r="D165" s="10" t="s">
        <v>161</v>
      </c>
      <c r="E165" s="10" t="s">
        <v>166</v>
      </c>
      <c r="F165" s="11">
        <v>18617</v>
      </c>
      <c r="G165" s="10" t="s">
        <v>25</v>
      </c>
    </row>
    <row r="166" spans="1:7">
      <c r="A166" s="9">
        <v>160</v>
      </c>
      <c r="B166" s="10" t="s">
        <v>157</v>
      </c>
      <c r="C166" s="10">
        <v>10274</v>
      </c>
      <c r="D166" s="10" t="s">
        <v>23</v>
      </c>
      <c r="E166" s="10" t="s">
        <v>167</v>
      </c>
      <c r="F166" s="11">
        <v>3620</v>
      </c>
      <c r="G166" s="10" t="s">
        <v>23</v>
      </c>
    </row>
    <row r="167" spans="1:7">
      <c r="A167" s="9">
        <v>161</v>
      </c>
      <c r="B167" s="10" t="s">
        <v>157</v>
      </c>
      <c r="C167" s="10">
        <v>10275</v>
      </c>
      <c r="D167" s="10" t="s">
        <v>162</v>
      </c>
      <c r="E167" s="10" t="s">
        <v>168</v>
      </c>
      <c r="F167" s="11">
        <v>21488</v>
      </c>
      <c r="G167" s="10" t="s">
        <v>23</v>
      </c>
    </row>
    <row r="168" spans="1:7">
      <c r="A168" s="9">
        <v>162</v>
      </c>
      <c r="B168" s="10" t="s">
        <v>157</v>
      </c>
      <c r="C168" s="10">
        <v>10276</v>
      </c>
      <c r="D168" s="10" t="s">
        <v>23</v>
      </c>
      <c r="E168" s="10" t="s">
        <v>165</v>
      </c>
      <c r="F168" s="11">
        <v>6190</v>
      </c>
      <c r="G168" s="10" t="s">
        <v>23</v>
      </c>
    </row>
    <row r="169" spans="1:7">
      <c r="A169" s="9">
        <v>163</v>
      </c>
      <c r="B169" s="10" t="s">
        <v>157</v>
      </c>
      <c r="C169" s="10" t="s">
        <v>169</v>
      </c>
      <c r="D169" s="10" t="s">
        <v>32</v>
      </c>
      <c r="E169" s="10" t="s">
        <v>171</v>
      </c>
      <c r="F169" s="11">
        <v>31353.19</v>
      </c>
      <c r="G169" s="10" t="s">
        <v>23</v>
      </c>
    </row>
    <row r="170" spans="1:7">
      <c r="A170" s="9">
        <v>164</v>
      </c>
      <c r="B170" s="10" t="s">
        <v>157</v>
      </c>
      <c r="C170" s="10" t="s">
        <v>170</v>
      </c>
      <c r="D170" s="10" t="s">
        <v>32</v>
      </c>
      <c r="E170" s="10" t="s">
        <v>171</v>
      </c>
      <c r="F170" s="11">
        <v>1001</v>
      </c>
      <c r="G170" s="10" t="s">
        <v>24</v>
      </c>
    </row>
    <row r="171" spans="1:7">
      <c r="A171" s="9">
        <v>165</v>
      </c>
      <c r="B171" s="10" t="s">
        <v>157</v>
      </c>
      <c r="C171" s="10" t="s">
        <v>172</v>
      </c>
      <c r="D171" s="10" t="s">
        <v>32</v>
      </c>
      <c r="E171" s="10" t="s">
        <v>171</v>
      </c>
      <c r="F171" s="11">
        <v>35876.93</v>
      </c>
      <c r="G171" s="10" t="s">
        <v>23</v>
      </c>
    </row>
    <row r="172" spans="1:7">
      <c r="A172" s="9">
        <v>166</v>
      </c>
      <c r="B172" s="10" t="s">
        <v>173</v>
      </c>
      <c r="C172" s="10">
        <v>10306</v>
      </c>
      <c r="D172" s="10" t="s">
        <v>13</v>
      </c>
      <c r="E172" s="10" t="s">
        <v>174</v>
      </c>
      <c r="F172" s="11">
        <v>63719938</v>
      </c>
      <c r="G172" s="10" t="s">
        <v>23</v>
      </c>
    </row>
    <row r="173" spans="1:7">
      <c r="A173" s="9">
        <v>167</v>
      </c>
      <c r="B173" s="10" t="s">
        <v>173</v>
      </c>
      <c r="C173" s="10">
        <v>10307</v>
      </c>
      <c r="D173" s="10" t="s">
        <v>13</v>
      </c>
      <c r="E173" s="10" t="s">
        <v>175</v>
      </c>
      <c r="F173" s="11">
        <v>19648760</v>
      </c>
      <c r="G173" s="10" t="s">
        <v>25</v>
      </c>
    </row>
    <row r="174" spans="1:7">
      <c r="A174" s="9">
        <v>168</v>
      </c>
      <c r="B174" s="10" t="s">
        <v>173</v>
      </c>
      <c r="C174" s="10">
        <v>10308</v>
      </c>
      <c r="D174" s="10" t="s">
        <v>13</v>
      </c>
      <c r="E174" s="10" t="s">
        <v>176</v>
      </c>
      <c r="F174" s="11">
        <v>51584</v>
      </c>
      <c r="G174" s="10" t="s">
        <v>24</v>
      </c>
    </row>
    <row r="175" spans="1:7">
      <c r="A175" s="9">
        <v>169</v>
      </c>
      <c r="B175" s="10" t="s">
        <v>173</v>
      </c>
      <c r="C175" s="10">
        <v>10309</v>
      </c>
      <c r="D175" s="10" t="s">
        <v>13</v>
      </c>
      <c r="E175" s="10" t="s">
        <v>177</v>
      </c>
      <c r="F175" s="11">
        <v>34941.440000000002</v>
      </c>
      <c r="G175" s="10" t="s">
        <v>23</v>
      </c>
    </row>
    <row r="176" spans="1:7">
      <c r="A176" s="9">
        <v>170</v>
      </c>
      <c r="B176" s="10" t="s">
        <v>178</v>
      </c>
      <c r="C176" s="10" t="s">
        <v>179</v>
      </c>
      <c r="D176" s="10" t="s">
        <v>32</v>
      </c>
      <c r="E176" s="10" t="s">
        <v>180</v>
      </c>
      <c r="F176" s="11">
        <v>342565.47</v>
      </c>
      <c r="G176" s="10" t="s">
        <v>25</v>
      </c>
    </row>
    <row r="177" spans="1:7">
      <c r="A177" s="9">
        <v>171</v>
      </c>
      <c r="B177" s="10" t="s">
        <v>178</v>
      </c>
      <c r="C177" s="10" t="s">
        <v>181</v>
      </c>
      <c r="D177" s="10" t="s">
        <v>32</v>
      </c>
      <c r="E177" s="10" t="s">
        <v>61</v>
      </c>
      <c r="F177" s="11">
        <v>5723</v>
      </c>
      <c r="G177" s="10" t="s">
        <v>23</v>
      </c>
    </row>
    <row r="178" spans="1:7">
      <c r="A178" s="9">
        <v>172</v>
      </c>
      <c r="B178" s="10" t="s">
        <v>178</v>
      </c>
      <c r="C178" s="10">
        <v>10327</v>
      </c>
      <c r="D178" s="10" t="s">
        <v>13</v>
      </c>
      <c r="E178" s="10" t="s">
        <v>186</v>
      </c>
      <c r="F178" s="11">
        <v>117.7</v>
      </c>
      <c r="G178" s="10" t="s">
        <v>23</v>
      </c>
    </row>
    <row r="179" spans="1:7">
      <c r="A179" s="9">
        <v>173</v>
      </c>
      <c r="B179" s="10" t="s">
        <v>178</v>
      </c>
      <c r="C179" s="10">
        <v>10328</v>
      </c>
      <c r="D179" s="10" t="s">
        <v>13</v>
      </c>
      <c r="E179" s="10" t="s">
        <v>187</v>
      </c>
      <c r="F179" s="11">
        <v>10700</v>
      </c>
      <c r="G179" s="10" t="s">
        <v>23</v>
      </c>
    </row>
    <row r="180" spans="1:7">
      <c r="A180" s="9">
        <v>174</v>
      </c>
      <c r="B180" s="10" t="s">
        <v>178</v>
      </c>
      <c r="C180" s="10">
        <v>10329</v>
      </c>
      <c r="D180" s="10" t="s">
        <v>183</v>
      </c>
      <c r="E180" s="10" t="s">
        <v>187</v>
      </c>
      <c r="F180" s="11">
        <v>700</v>
      </c>
      <c r="G180" s="10" t="s">
        <v>23</v>
      </c>
    </row>
    <row r="181" spans="1:7">
      <c r="A181" s="9">
        <v>175</v>
      </c>
      <c r="B181" s="10" t="s">
        <v>178</v>
      </c>
      <c r="C181" s="10">
        <v>10330</v>
      </c>
      <c r="D181" s="10" t="s">
        <v>184</v>
      </c>
      <c r="E181" s="10" t="s">
        <v>187</v>
      </c>
      <c r="F181" s="11">
        <v>1000</v>
      </c>
      <c r="G181" s="10" t="s">
        <v>23</v>
      </c>
    </row>
    <row r="182" spans="1:7">
      <c r="A182" s="9">
        <v>176</v>
      </c>
      <c r="B182" s="10" t="s">
        <v>178</v>
      </c>
      <c r="C182" s="10">
        <v>10331</v>
      </c>
      <c r="D182" s="10" t="s">
        <v>185</v>
      </c>
      <c r="E182" s="10" t="s">
        <v>187</v>
      </c>
      <c r="F182" s="11">
        <v>1000</v>
      </c>
      <c r="G182" s="10" t="s">
        <v>23</v>
      </c>
    </row>
    <row r="183" spans="1:7">
      <c r="A183" s="9">
        <v>177</v>
      </c>
      <c r="B183" s="10" t="s">
        <v>182</v>
      </c>
      <c r="C183" s="10">
        <v>10332</v>
      </c>
      <c r="D183" s="10" t="s">
        <v>96</v>
      </c>
      <c r="E183" s="10" t="s">
        <v>137</v>
      </c>
      <c r="F183" s="11">
        <v>1600000</v>
      </c>
      <c r="G183" s="10" t="s">
        <v>23</v>
      </c>
    </row>
    <row r="184" spans="1:7">
      <c r="A184" s="9">
        <v>178</v>
      </c>
      <c r="B184" s="10" t="s">
        <v>182</v>
      </c>
      <c r="C184" s="10">
        <v>10333</v>
      </c>
      <c r="D184" s="10" t="s">
        <v>96</v>
      </c>
      <c r="E184" s="10" t="s">
        <v>137</v>
      </c>
      <c r="F184" s="11">
        <v>300000</v>
      </c>
      <c r="G184" s="10" t="s">
        <v>25</v>
      </c>
    </row>
    <row r="185" spans="1:7">
      <c r="A185" s="9">
        <v>179</v>
      </c>
      <c r="B185" s="10" t="s">
        <v>182</v>
      </c>
      <c r="C185" s="10">
        <v>10334</v>
      </c>
      <c r="D185" s="10" t="s">
        <v>96</v>
      </c>
      <c r="E185" s="10" t="s">
        <v>137</v>
      </c>
      <c r="F185" s="11">
        <v>190</v>
      </c>
      <c r="G185" s="10" t="s">
        <v>24</v>
      </c>
    </row>
    <row r="186" spans="1:7">
      <c r="A186" s="9"/>
      <c r="B186" s="14" t="s">
        <v>9</v>
      </c>
      <c r="C186" s="14"/>
      <c r="D186" s="14"/>
      <c r="E186" s="14"/>
      <c r="F186" s="11">
        <f>SUM(F8:F185)</f>
        <v>370473627.37000012</v>
      </c>
      <c r="G186" s="14"/>
    </row>
  </sheetData>
  <mergeCells count="3">
    <mergeCell ref="A2:E2"/>
    <mergeCell ref="B4:E4"/>
    <mergeCell ref="D5:E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G1343"/>
  <sheetViews>
    <sheetView topLeftCell="A56" workbookViewId="0">
      <selection activeCell="A67" sqref="A67:E73"/>
    </sheetView>
  </sheetViews>
  <sheetFormatPr defaultColWidth="9.28515625" defaultRowHeight="43.15" customHeight="1"/>
  <cols>
    <col min="1" max="1" width="62.85546875" style="117" customWidth="1"/>
    <col min="2" max="2" width="14.85546875" style="118" customWidth="1"/>
    <col min="3" max="3" width="14" style="43" customWidth="1"/>
    <col min="4" max="4" width="15.7109375" style="43" customWidth="1"/>
    <col min="5" max="5" width="18" style="119" customWidth="1"/>
    <col min="6" max="6" width="28.7109375" style="22" customWidth="1"/>
    <col min="7" max="7" width="15.140625" style="22" customWidth="1"/>
    <col min="8" max="256" width="9.28515625" style="22"/>
    <col min="257" max="257" width="62.85546875" style="22" customWidth="1"/>
    <col min="258" max="258" width="14.85546875" style="22" customWidth="1"/>
    <col min="259" max="259" width="14" style="22" customWidth="1"/>
    <col min="260" max="260" width="15.7109375" style="22" customWidth="1"/>
    <col min="261" max="261" width="18" style="22" customWidth="1"/>
    <col min="262" max="262" width="28.7109375" style="22" customWidth="1"/>
    <col min="263" max="263" width="15.140625" style="22" customWidth="1"/>
    <col min="264" max="512" width="9.28515625" style="22"/>
    <col min="513" max="513" width="62.85546875" style="22" customWidth="1"/>
    <col min="514" max="514" width="14.85546875" style="22" customWidth="1"/>
    <col min="515" max="515" width="14" style="22" customWidth="1"/>
    <col min="516" max="516" width="15.7109375" style="22" customWidth="1"/>
    <col min="517" max="517" width="18" style="22" customWidth="1"/>
    <col min="518" max="518" width="28.7109375" style="22" customWidth="1"/>
    <col min="519" max="519" width="15.140625" style="22" customWidth="1"/>
    <col min="520" max="768" width="9.28515625" style="22"/>
    <col min="769" max="769" width="62.85546875" style="22" customWidth="1"/>
    <col min="770" max="770" width="14.85546875" style="22" customWidth="1"/>
    <col min="771" max="771" width="14" style="22" customWidth="1"/>
    <col min="772" max="772" width="15.7109375" style="22" customWidth="1"/>
    <col min="773" max="773" width="18" style="22" customWidth="1"/>
    <col min="774" max="774" width="28.7109375" style="22" customWidth="1"/>
    <col min="775" max="775" width="15.140625" style="22" customWidth="1"/>
    <col min="776" max="1024" width="9.28515625" style="22"/>
    <col min="1025" max="1025" width="62.85546875" style="22" customWidth="1"/>
    <col min="1026" max="1026" width="14.85546875" style="22" customWidth="1"/>
    <col min="1027" max="1027" width="14" style="22" customWidth="1"/>
    <col min="1028" max="1028" width="15.7109375" style="22" customWidth="1"/>
    <col min="1029" max="1029" width="18" style="22" customWidth="1"/>
    <col min="1030" max="1030" width="28.7109375" style="22" customWidth="1"/>
    <col min="1031" max="1031" width="15.140625" style="22" customWidth="1"/>
    <col min="1032" max="1280" width="9.28515625" style="22"/>
    <col min="1281" max="1281" width="62.85546875" style="22" customWidth="1"/>
    <col min="1282" max="1282" width="14.85546875" style="22" customWidth="1"/>
    <col min="1283" max="1283" width="14" style="22" customWidth="1"/>
    <col min="1284" max="1284" width="15.7109375" style="22" customWidth="1"/>
    <col min="1285" max="1285" width="18" style="22" customWidth="1"/>
    <col min="1286" max="1286" width="28.7109375" style="22" customWidth="1"/>
    <col min="1287" max="1287" width="15.140625" style="22" customWidth="1"/>
    <col min="1288" max="1536" width="9.28515625" style="22"/>
    <col min="1537" max="1537" width="62.85546875" style="22" customWidth="1"/>
    <col min="1538" max="1538" width="14.85546875" style="22" customWidth="1"/>
    <col min="1539" max="1539" width="14" style="22" customWidth="1"/>
    <col min="1540" max="1540" width="15.7109375" style="22" customWidth="1"/>
    <col min="1541" max="1541" width="18" style="22" customWidth="1"/>
    <col min="1542" max="1542" width="28.7109375" style="22" customWidth="1"/>
    <col min="1543" max="1543" width="15.140625" style="22" customWidth="1"/>
    <col min="1544" max="1792" width="9.28515625" style="22"/>
    <col min="1793" max="1793" width="62.85546875" style="22" customWidth="1"/>
    <col min="1794" max="1794" width="14.85546875" style="22" customWidth="1"/>
    <col min="1795" max="1795" width="14" style="22" customWidth="1"/>
    <col min="1796" max="1796" width="15.7109375" style="22" customWidth="1"/>
    <col min="1797" max="1797" width="18" style="22" customWidth="1"/>
    <col min="1798" max="1798" width="28.7109375" style="22" customWidth="1"/>
    <col min="1799" max="1799" width="15.140625" style="22" customWidth="1"/>
    <col min="1800" max="2048" width="9.28515625" style="22"/>
    <col min="2049" max="2049" width="62.85546875" style="22" customWidth="1"/>
    <col min="2050" max="2050" width="14.85546875" style="22" customWidth="1"/>
    <col min="2051" max="2051" width="14" style="22" customWidth="1"/>
    <col min="2052" max="2052" width="15.7109375" style="22" customWidth="1"/>
    <col min="2053" max="2053" width="18" style="22" customWidth="1"/>
    <col min="2054" max="2054" width="28.7109375" style="22" customWidth="1"/>
    <col min="2055" max="2055" width="15.140625" style="22" customWidth="1"/>
    <col min="2056" max="2304" width="9.28515625" style="22"/>
    <col min="2305" max="2305" width="62.85546875" style="22" customWidth="1"/>
    <col min="2306" max="2306" width="14.85546875" style="22" customWidth="1"/>
    <col min="2307" max="2307" width="14" style="22" customWidth="1"/>
    <col min="2308" max="2308" width="15.7109375" style="22" customWidth="1"/>
    <col min="2309" max="2309" width="18" style="22" customWidth="1"/>
    <col min="2310" max="2310" width="28.7109375" style="22" customWidth="1"/>
    <col min="2311" max="2311" width="15.140625" style="22" customWidth="1"/>
    <col min="2312" max="2560" width="9.28515625" style="22"/>
    <col min="2561" max="2561" width="62.85546875" style="22" customWidth="1"/>
    <col min="2562" max="2562" width="14.85546875" style="22" customWidth="1"/>
    <col min="2563" max="2563" width="14" style="22" customWidth="1"/>
    <col min="2564" max="2564" width="15.7109375" style="22" customWidth="1"/>
    <col min="2565" max="2565" width="18" style="22" customWidth="1"/>
    <col min="2566" max="2566" width="28.7109375" style="22" customWidth="1"/>
    <col min="2567" max="2567" width="15.140625" style="22" customWidth="1"/>
    <col min="2568" max="2816" width="9.28515625" style="22"/>
    <col min="2817" max="2817" width="62.85546875" style="22" customWidth="1"/>
    <col min="2818" max="2818" width="14.85546875" style="22" customWidth="1"/>
    <col min="2819" max="2819" width="14" style="22" customWidth="1"/>
    <col min="2820" max="2820" width="15.7109375" style="22" customWidth="1"/>
    <col min="2821" max="2821" width="18" style="22" customWidth="1"/>
    <col min="2822" max="2822" width="28.7109375" style="22" customWidth="1"/>
    <col min="2823" max="2823" width="15.140625" style="22" customWidth="1"/>
    <col min="2824" max="3072" width="9.28515625" style="22"/>
    <col min="3073" max="3073" width="62.85546875" style="22" customWidth="1"/>
    <col min="3074" max="3074" width="14.85546875" style="22" customWidth="1"/>
    <col min="3075" max="3075" width="14" style="22" customWidth="1"/>
    <col min="3076" max="3076" width="15.7109375" style="22" customWidth="1"/>
    <col min="3077" max="3077" width="18" style="22" customWidth="1"/>
    <col min="3078" max="3078" width="28.7109375" style="22" customWidth="1"/>
    <col min="3079" max="3079" width="15.140625" style="22" customWidth="1"/>
    <col min="3080" max="3328" width="9.28515625" style="22"/>
    <col min="3329" max="3329" width="62.85546875" style="22" customWidth="1"/>
    <col min="3330" max="3330" width="14.85546875" style="22" customWidth="1"/>
    <col min="3331" max="3331" width="14" style="22" customWidth="1"/>
    <col min="3332" max="3332" width="15.7109375" style="22" customWidth="1"/>
    <col min="3333" max="3333" width="18" style="22" customWidth="1"/>
    <col min="3334" max="3334" width="28.7109375" style="22" customWidth="1"/>
    <col min="3335" max="3335" width="15.140625" style="22" customWidth="1"/>
    <col min="3336" max="3584" width="9.28515625" style="22"/>
    <col min="3585" max="3585" width="62.85546875" style="22" customWidth="1"/>
    <col min="3586" max="3586" width="14.85546875" style="22" customWidth="1"/>
    <col min="3587" max="3587" width="14" style="22" customWidth="1"/>
    <col min="3588" max="3588" width="15.7109375" style="22" customWidth="1"/>
    <col min="3589" max="3589" width="18" style="22" customWidth="1"/>
    <col min="3590" max="3590" width="28.7109375" style="22" customWidth="1"/>
    <col min="3591" max="3591" width="15.140625" style="22" customWidth="1"/>
    <col min="3592" max="3840" width="9.28515625" style="22"/>
    <col min="3841" max="3841" width="62.85546875" style="22" customWidth="1"/>
    <col min="3842" max="3842" width="14.85546875" style="22" customWidth="1"/>
    <col min="3843" max="3843" width="14" style="22" customWidth="1"/>
    <col min="3844" max="3844" width="15.7109375" style="22" customWidth="1"/>
    <col min="3845" max="3845" width="18" style="22" customWidth="1"/>
    <col min="3846" max="3846" width="28.7109375" style="22" customWidth="1"/>
    <col min="3847" max="3847" width="15.140625" style="22" customWidth="1"/>
    <col min="3848" max="4096" width="9.28515625" style="22"/>
    <col min="4097" max="4097" width="62.85546875" style="22" customWidth="1"/>
    <col min="4098" max="4098" width="14.85546875" style="22" customWidth="1"/>
    <col min="4099" max="4099" width="14" style="22" customWidth="1"/>
    <col min="4100" max="4100" width="15.7109375" style="22" customWidth="1"/>
    <col min="4101" max="4101" width="18" style="22" customWidth="1"/>
    <col min="4102" max="4102" width="28.7109375" style="22" customWidth="1"/>
    <col min="4103" max="4103" width="15.140625" style="22" customWidth="1"/>
    <col min="4104" max="4352" width="9.28515625" style="22"/>
    <col min="4353" max="4353" width="62.85546875" style="22" customWidth="1"/>
    <col min="4354" max="4354" width="14.85546875" style="22" customWidth="1"/>
    <col min="4355" max="4355" width="14" style="22" customWidth="1"/>
    <col min="4356" max="4356" width="15.7109375" style="22" customWidth="1"/>
    <col min="4357" max="4357" width="18" style="22" customWidth="1"/>
    <col min="4358" max="4358" width="28.7109375" style="22" customWidth="1"/>
    <col min="4359" max="4359" width="15.140625" style="22" customWidth="1"/>
    <col min="4360" max="4608" width="9.28515625" style="22"/>
    <col min="4609" max="4609" width="62.85546875" style="22" customWidth="1"/>
    <col min="4610" max="4610" width="14.85546875" style="22" customWidth="1"/>
    <col min="4611" max="4611" width="14" style="22" customWidth="1"/>
    <col min="4612" max="4612" width="15.7109375" style="22" customWidth="1"/>
    <col min="4613" max="4613" width="18" style="22" customWidth="1"/>
    <col min="4614" max="4614" width="28.7109375" style="22" customWidth="1"/>
    <col min="4615" max="4615" width="15.140625" style="22" customWidth="1"/>
    <col min="4616" max="4864" width="9.28515625" style="22"/>
    <col min="4865" max="4865" width="62.85546875" style="22" customWidth="1"/>
    <col min="4866" max="4866" width="14.85546875" style="22" customWidth="1"/>
    <col min="4867" max="4867" width="14" style="22" customWidth="1"/>
    <col min="4868" max="4868" width="15.7109375" style="22" customWidth="1"/>
    <col min="4869" max="4869" width="18" style="22" customWidth="1"/>
    <col min="4870" max="4870" width="28.7109375" style="22" customWidth="1"/>
    <col min="4871" max="4871" width="15.140625" style="22" customWidth="1"/>
    <col min="4872" max="5120" width="9.28515625" style="22"/>
    <col min="5121" max="5121" width="62.85546875" style="22" customWidth="1"/>
    <col min="5122" max="5122" width="14.85546875" style="22" customWidth="1"/>
    <col min="5123" max="5123" width="14" style="22" customWidth="1"/>
    <col min="5124" max="5124" width="15.7109375" style="22" customWidth="1"/>
    <col min="5125" max="5125" width="18" style="22" customWidth="1"/>
    <col min="5126" max="5126" width="28.7109375" style="22" customWidth="1"/>
    <col min="5127" max="5127" width="15.140625" style="22" customWidth="1"/>
    <col min="5128" max="5376" width="9.28515625" style="22"/>
    <col min="5377" max="5377" width="62.85546875" style="22" customWidth="1"/>
    <col min="5378" max="5378" width="14.85546875" style="22" customWidth="1"/>
    <col min="5379" max="5379" width="14" style="22" customWidth="1"/>
    <col min="5380" max="5380" width="15.7109375" style="22" customWidth="1"/>
    <col min="5381" max="5381" width="18" style="22" customWidth="1"/>
    <col min="5382" max="5382" width="28.7109375" style="22" customWidth="1"/>
    <col min="5383" max="5383" width="15.140625" style="22" customWidth="1"/>
    <col min="5384" max="5632" width="9.28515625" style="22"/>
    <col min="5633" max="5633" width="62.85546875" style="22" customWidth="1"/>
    <col min="5634" max="5634" width="14.85546875" style="22" customWidth="1"/>
    <col min="5635" max="5635" width="14" style="22" customWidth="1"/>
    <col min="5636" max="5636" width="15.7109375" style="22" customWidth="1"/>
    <col min="5637" max="5637" width="18" style="22" customWidth="1"/>
    <col min="5638" max="5638" width="28.7109375" style="22" customWidth="1"/>
    <col min="5639" max="5639" width="15.140625" style="22" customWidth="1"/>
    <col min="5640" max="5888" width="9.28515625" style="22"/>
    <col min="5889" max="5889" width="62.85546875" style="22" customWidth="1"/>
    <col min="5890" max="5890" width="14.85546875" style="22" customWidth="1"/>
    <col min="5891" max="5891" width="14" style="22" customWidth="1"/>
    <col min="5892" max="5892" width="15.7109375" style="22" customWidth="1"/>
    <col min="5893" max="5893" width="18" style="22" customWidth="1"/>
    <col min="5894" max="5894" width="28.7109375" style="22" customWidth="1"/>
    <col min="5895" max="5895" width="15.140625" style="22" customWidth="1"/>
    <col min="5896" max="6144" width="9.28515625" style="22"/>
    <col min="6145" max="6145" width="62.85546875" style="22" customWidth="1"/>
    <col min="6146" max="6146" width="14.85546875" style="22" customWidth="1"/>
    <col min="6147" max="6147" width="14" style="22" customWidth="1"/>
    <col min="6148" max="6148" width="15.7109375" style="22" customWidth="1"/>
    <col min="6149" max="6149" width="18" style="22" customWidth="1"/>
    <col min="6150" max="6150" width="28.7109375" style="22" customWidth="1"/>
    <col min="6151" max="6151" width="15.140625" style="22" customWidth="1"/>
    <col min="6152" max="6400" width="9.28515625" style="22"/>
    <col min="6401" max="6401" width="62.85546875" style="22" customWidth="1"/>
    <col min="6402" max="6402" width="14.85546875" style="22" customWidth="1"/>
    <col min="6403" max="6403" width="14" style="22" customWidth="1"/>
    <col min="6404" max="6404" width="15.7109375" style="22" customWidth="1"/>
    <col min="6405" max="6405" width="18" style="22" customWidth="1"/>
    <col min="6406" max="6406" width="28.7109375" style="22" customWidth="1"/>
    <col min="6407" max="6407" width="15.140625" style="22" customWidth="1"/>
    <col min="6408" max="6656" width="9.28515625" style="22"/>
    <col min="6657" max="6657" width="62.85546875" style="22" customWidth="1"/>
    <col min="6658" max="6658" width="14.85546875" style="22" customWidth="1"/>
    <col min="6659" max="6659" width="14" style="22" customWidth="1"/>
    <col min="6660" max="6660" width="15.7109375" style="22" customWidth="1"/>
    <col min="6661" max="6661" width="18" style="22" customWidth="1"/>
    <col min="6662" max="6662" width="28.7109375" style="22" customWidth="1"/>
    <col min="6663" max="6663" width="15.140625" style="22" customWidth="1"/>
    <col min="6664" max="6912" width="9.28515625" style="22"/>
    <col min="6913" max="6913" width="62.85546875" style="22" customWidth="1"/>
    <col min="6914" max="6914" width="14.85546875" style="22" customWidth="1"/>
    <col min="6915" max="6915" width="14" style="22" customWidth="1"/>
    <col min="6916" max="6916" width="15.7109375" style="22" customWidth="1"/>
    <col min="6917" max="6917" width="18" style="22" customWidth="1"/>
    <col min="6918" max="6918" width="28.7109375" style="22" customWidth="1"/>
    <col min="6919" max="6919" width="15.140625" style="22" customWidth="1"/>
    <col min="6920" max="7168" width="9.28515625" style="22"/>
    <col min="7169" max="7169" width="62.85546875" style="22" customWidth="1"/>
    <col min="7170" max="7170" width="14.85546875" style="22" customWidth="1"/>
    <col min="7171" max="7171" width="14" style="22" customWidth="1"/>
    <col min="7172" max="7172" width="15.7109375" style="22" customWidth="1"/>
    <col min="7173" max="7173" width="18" style="22" customWidth="1"/>
    <col min="7174" max="7174" width="28.7109375" style="22" customWidth="1"/>
    <col min="7175" max="7175" width="15.140625" style="22" customWidth="1"/>
    <col min="7176" max="7424" width="9.28515625" style="22"/>
    <col min="7425" max="7425" width="62.85546875" style="22" customWidth="1"/>
    <col min="7426" max="7426" width="14.85546875" style="22" customWidth="1"/>
    <col min="7427" max="7427" width="14" style="22" customWidth="1"/>
    <col min="7428" max="7428" width="15.7109375" style="22" customWidth="1"/>
    <col min="7429" max="7429" width="18" style="22" customWidth="1"/>
    <col min="7430" max="7430" width="28.7109375" style="22" customWidth="1"/>
    <col min="7431" max="7431" width="15.140625" style="22" customWidth="1"/>
    <col min="7432" max="7680" width="9.28515625" style="22"/>
    <col min="7681" max="7681" width="62.85546875" style="22" customWidth="1"/>
    <col min="7682" max="7682" width="14.85546875" style="22" customWidth="1"/>
    <col min="7683" max="7683" width="14" style="22" customWidth="1"/>
    <col min="7684" max="7684" width="15.7109375" style="22" customWidth="1"/>
    <col min="7685" max="7685" width="18" style="22" customWidth="1"/>
    <col min="7686" max="7686" width="28.7109375" style="22" customWidth="1"/>
    <col min="7687" max="7687" width="15.140625" style="22" customWidth="1"/>
    <col min="7688" max="7936" width="9.28515625" style="22"/>
    <col min="7937" max="7937" width="62.85546875" style="22" customWidth="1"/>
    <col min="7938" max="7938" width="14.85546875" style="22" customWidth="1"/>
    <col min="7939" max="7939" width="14" style="22" customWidth="1"/>
    <col min="7940" max="7940" width="15.7109375" style="22" customWidth="1"/>
    <col min="7941" max="7941" width="18" style="22" customWidth="1"/>
    <col min="7942" max="7942" width="28.7109375" style="22" customWidth="1"/>
    <col min="7943" max="7943" width="15.140625" style="22" customWidth="1"/>
    <col min="7944" max="8192" width="9.28515625" style="22"/>
    <col min="8193" max="8193" width="62.85546875" style="22" customWidth="1"/>
    <col min="8194" max="8194" width="14.85546875" style="22" customWidth="1"/>
    <col min="8195" max="8195" width="14" style="22" customWidth="1"/>
    <col min="8196" max="8196" width="15.7109375" style="22" customWidth="1"/>
    <col min="8197" max="8197" width="18" style="22" customWidth="1"/>
    <col min="8198" max="8198" width="28.7109375" style="22" customWidth="1"/>
    <col min="8199" max="8199" width="15.140625" style="22" customWidth="1"/>
    <col min="8200" max="8448" width="9.28515625" style="22"/>
    <col min="8449" max="8449" width="62.85546875" style="22" customWidth="1"/>
    <col min="8450" max="8450" width="14.85546875" style="22" customWidth="1"/>
    <col min="8451" max="8451" width="14" style="22" customWidth="1"/>
    <col min="8452" max="8452" width="15.7109375" style="22" customWidth="1"/>
    <col min="8453" max="8453" width="18" style="22" customWidth="1"/>
    <col min="8454" max="8454" width="28.7109375" style="22" customWidth="1"/>
    <col min="8455" max="8455" width="15.140625" style="22" customWidth="1"/>
    <col min="8456" max="8704" width="9.28515625" style="22"/>
    <col min="8705" max="8705" width="62.85546875" style="22" customWidth="1"/>
    <col min="8706" max="8706" width="14.85546875" style="22" customWidth="1"/>
    <col min="8707" max="8707" width="14" style="22" customWidth="1"/>
    <col min="8708" max="8708" width="15.7109375" style="22" customWidth="1"/>
    <col min="8709" max="8709" width="18" style="22" customWidth="1"/>
    <col min="8710" max="8710" width="28.7109375" style="22" customWidth="1"/>
    <col min="8711" max="8711" width="15.140625" style="22" customWidth="1"/>
    <col min="8712" max="8960" width="9.28515625" style="22"/>
    <col min="8961" max="8961" width="62.85546875" style="22" customWidth="1"/>
    <col min="8962" max="8962" width="14.85546875" style="22" customWidth="1"/>
    <col min="8963" max="8963" width="14" style="22" customWidth="1"/>
    <col min="8964" max="8964" width="15.7109375" style="22" customWidth="1"/>
    <col min="8965" max="8965" width="18" style="22" customWidth="1"/>
    <col min="8966" max="8966" width="28.7109375" style="22" customWidth="1"/>
    <col min="8967" max="8967" width="15.140625" style="22" customWidth="1"/>
    <col min="8968" max="9216" width="9.28515625" style="22"/>
    <col min="9217" max="9217" width="62.85546875" style="22" customWidth="1"/>
    <col min="9218" max="9218" width="14.85546875" style="22" customWidth="1"/>
    <col min="9219" max="9219" width="14" style="22" customWidth="1"/>
    <col min="9220" max="9220" width="15.7109375" style="22" customWidth="1"/>
    <col min="9221" max="9221" width="18" style="22" customWidth="1"/>
    <col min="9222" max="9222" width="28.7109375" style="22" customWidth="1"/>
    <col min="9223" max="9223" width="15.140625" style="22" customWidth="1"/>
    <col min="9224" max="9472" width="9.28515625" style="22"/>
    <col min="9473" max="9473" width="62.85546875" style="22" customWidth="1"/>
    <col min="9474" max="9474" width="14.85546875" style="22" customWidth="1"/>
    <col min="9475" max="9475" width="14" style="22" customWidth="1"/>
    <col min="9476" max="9476" width="15.7109375" style="22" customWidth="1"/>
    <col min="9477" max="9477" width="18" style="22" customWidth="1"/>
    <col min="9478" max="9478" width="28.7109375" style="22" customWidth="1"/>
    <col min="9479" max="9479" width="15.140625" style="22" customWidth="1"/>
    <col min="9480" max="9728" width="9.28515625" style="22"/>
    <col min="9729" max="9729" width="62.85546875" style="22" customWidth="1"/>
    <col min="9730" max="9730" width="14.85546875" style="22" customWidth="1"/>
    <col min="9731" max="9731" width="14" style="22" customWidth="1"/>
    <col min="9732" max="9732" width="15.7109375" style="22" customWidth="1"/>
    <col min="9733" max="9733" width="18" style="22" customWidth="1"/>
    <col min="9734" max="9734" width="28.7109375" style="22" customWidth="1"/>
    <col min="9735" max="9735" width="15.140625" style="22" customWidth="1"/>
    <col min="9736" max="9984" width="9.28515625" style="22"/>
    <col min="9985" max="9985" width="62.85546875" style="22" customWidth="1"/>
    <col min="9986" max="9986" width="14.85546875" style="22" customWidth="1"/>
    <col min="9987" max="9987" width="14" style="22" customWidth="1"/>
    <col min="9988" max="9988" width="15.7109375" style="22" customWidth="1"/>
    <col min="9989" max="9989" width="18" style="22" customWidth="1"/>
    <col min="9990" max="9990" width="28.7109375" style="22" customWidth="1"/>
    <col min="9991" max="9991" width="15.140625" style="22" customWidth="1"/>
    <col min="9992" max="10240" width="9.28515625" style="22"/>
    <col min="10241" max="10241" width="62.85546875" style="22" customWidth="1"/>
    <col min="10242" max="10242" width="14.85546875" style="22" customWidth="1"/>
    <col min="10243" max="10243" width="14" style="22" customWidth="1"/>
    <col min="10244" max="10244" width="15.7109375" style="22" customWidth="1"/>
    <col min="10245" max="10245" width="18" style="22" customWidth="1"/>
    <col min="10246" max="10246" width="28.7109375" style="22" customWidth="1"/>
    <col min="10247" max="10247" width="15.140625" style="22" customWidth="1"/>
    <col min="10248" max="10496" width="9.28515625" style="22"/>
    <col min="10497" max="10497" width="62.85546875" style="22" customWidth="1"/>
    <col min="10498" max="10498" width="14.85546875" style="22" customWidth="1"/>
    <col min="10499" max="10499" width="14" style="22" customWidth="1"/>
    <col min="10500" max="10500" width="15.7109375" style="22" customWidth="1"/>
    <col min="10501" max="10501" width="18" style="22" customWidth="1"/>
    <col min="10502" max="10502" width="28.7109375" style="22" customWidth="1"/>
    <col min="10503" max="10503" width="15.140625" style="22" customWidth="1"/>
    <col min="10504" max="10752" width="9.28515625" style="22"/>
    <col min="10753" max="10753" width="62.85546875" style="22" customWidth="1"/>
    <col min="10754" max="10754" width="14.85546875" style="22" customWidth="1"/>
    <col min="10755" max="10755" width="14" style="22" customWidth="1"/>
    <col min="10756" max="10756" width="15.7109375" style="22" customWidth="1"/>
    <col min="10757" max="10757" width="18" style="22" customWidth="1"/>
    <col min="10758" max="10758" width="28.7109375" style="22" customWidth="1"/>
    <col min="10759" max="10759" width="15.140625" style="22" customWidth="1"/>
    <col min="10760" max="11008" width="9.28515625" style="22"/>
    <col min="11009" max="11009" width="62.85546875" style="22" customWidth="1"/>
    <col min="11010" max="11010" width="14.85546875" style="22" customWidth="1"/>
    <col min="11011" max="11011" width="14" style="22" customWidth="1"/>
    <col min="11012" max="11012" width="15.7109375" style="22" customWidth="1"/>
    <col min="11013" max="11013" width="18" style="22" customWidth="1"/>
    <col min="11014" max="11014" width="28.7109375" style="22" customWidth="1"/>
    <col min="11015" max="11015" width="15.140625" style="22" customWidth="1"/>
    <col min="11016" max="11264" width="9.28515625" style="22"/>
    <col min="11265" max="11265" width="62.85546875" style="22" customWidth="1"/>
    <col min="11266" max="11266" width="14.85546875" style="22" customWidth="1"/>
    <col min="11267" max="11267" width="14" style="22" customWidth="1"/>
    <col min="11268" max="11268" width="15.7109375" style="22" customWidth="1"/>
    <col min="11269" max="11269" width="18" style="22" customWidth="1"/>
    <col min="11270" max="11270" width="28.7109375" style="22" customWidth="1"/>
    <col min="11271" max="11271" width="15.140625" style="22" customWidth="1"/>
    <col min="11272" max="11520" width="9.28515625" style="22"/>
    <col min="11521" max="11521" width="62.85546875" style="22" customWidth="1"/>
    <col min="11522" max="11522" width="14.85546875" style="22" customWidth="1"/>
    <col min="11523" max="11523" width="14" style="22" customWidth="1"/>
    <col min="11524" max="11524" width="15.7109375" style="22" customWidth="1"/>
    <col min="11525" max="11525" width="18" style="22" customWidth="1"/>
    <col min="11526" max="11526" width="28.7109375" style="22" customWidth="1"/>
    <col min="11527" max="11527" width="15.140625" style="22" customWidth="1"/>
    <col min="11528" max="11776" width="9.28515625" style="22"/>
    <col min="11777" max="11777" width="62.85546875" style="22" customWidth="1"/>
    <col min="11778" max="11778" width="14.85546875" style="22" customWidth="1"/>
    <col min="11779" max="11779" width="14" style="22" customWidth="1"/>
    <col min="11780" max="11780" width="15.7109375" style="22" customWidth="1"/>
    <col min="11781" max="11781" width="18" style="22" customWidth="1"/>
    <col min="11782" max="11782" width="28.7109375" style="22" customWidth="1"/>
    <col min="11783" max="11783" width="15.140625" style="22" customWidth="1"/>
    <col min="11784" max="12032" width="9.28515625" style="22"/>
    <col min="12033" max="12033" width="62.85546875" style="22" customWidth="1"/>
    <col min="12034" max="12034" width="14.85546875" style="22" customWidth="1"/>
    <col min="12035" max="12035" width="14" style="22" customWidth="1"/>
    <col min="12036" max="12036" width="15.7109375" style="22" customWidth="1"/>
    <col min="12037" max="12037" width="18" style="22" customWidth="1"/>
    <col min="12038" max="12038" width="28.7109375" style="22" customWidth="1"/>
    <col min="12039" max="12039" width="15.140625" style="22" customWidth="1"/>
    <col min="12040" max="12288" width="9.28515625" style="22"/>
    <col min="12289" max="12289" width="62.85546875" style="22" customWidth="1"/>
    <col min="12290" max="12290" width="14.85546875" style="22" customWidth="1"/>
    <col min="12291" max="12291" width="14" style="22" customWidth="1"/>
    <col min="12292" max="12292" width="15.7109375" style="22" customWidth="1"/>
    <col min="12293" max="12293" width="18" style="22" customWidth="1"/>
    <col min="12294" max="12294" width="28.7109375" style="22" customWidth="1"/>
    <col min="12295" max="12295" width="15.140625" style="22" customWidth="1"/>
    <col min="12296" max="12544" width="9.28515625" style="22"/>
    <col min="12545" max="12545" width="62.85546875" style="22" customWidth="1"/>
    <col min="12546" max="12546" width="14.85546875" style="22" customWidth="1"/>
    <col min="12547" max="12547" width="14" style="22" customWidth="1"/>
    <col min="12548" max="12548" width="15.7109375" style="22" customWidth="1"/>
    <col min="12549" max="12549" width="18" style="22" customWidth="1"/>
    <col min="12550" max="12550" width="28.7109375" style="22" customWidth="1"/>
    <col min="12551" max="12551" width="15.140625" style="22" customWidth="1"/>
    <col min="12552" max="12800" width="9.28515625" style="22"/>
    <col min="12801" max="12801" width="62.85546875" style="22" customWidth="1"/>
    <col min="12802" max="12802" width="14.85546875" style="22" customWidth="1"/>
    <col min="12803" max="12803" width="14" style="22" customWidth="1"/>
    <col min="12804" max="12804" width="15.7109375" style="22" customWidth="1"/>
    <col min="12805" max="12805" width="18" style="22" customWidth="1"/>
    <col min="12806" max="12806" width="28.7109375" style="22" customWidth="1"/>
    <col min="12807" max="12807" width="15.140625" style="22" customWidth="1"/>
    <col min="12808" max="13056" width="9.28515625" style="22"/>
    <col min="13057" max="13057" width="62.85546875" style="22" customWidth="1"/>
    <col min="13058" max="13058" width="14.85546875" style="22" customWidth="1"/>
    <col min="13059" max="13059" width="14" style="22" customWidth="1"/>
    <col min="13060" max="13060" width="15.7109375" style="22" customWidth="1"/>
    <col min="13061" max="13061" width="18" style="22" customWidth="1"/>
    <col min="13062" max="13062" width="28.7109375" style="22" customWidth="1"/>
    <col min="13063" max="13063" width="15.140625" style="22" customWidth="1"/>
    <col min="13064" max="13312" width="9.28515625" style="22"/>
    <col min="13313" max="13313" width="62.85546875" style="22" customWidth="1"/>
    <col min="13314" max="13314" width="14.85546875" style="22" customWidth="1"/>
    <col min="13315" max="13315" width="14" style="22" customWidth="1"/>
    <col min="13316" max="13316" width="15.7109375" style="22" customWidth="1"/>
    <col min="13317" max="13317" width="18" style="22" customWidth="1"/>
    <col min="13318" max="13318" width="28.7109375" style="22" customWidth="1"/>
    <col min="13319" max="13319" width="15.140625" style="22" customWidth="1"/>
    <col min="13320" max="13568" width="9.28515625" style="22"/>
    <col min="13569" max="13569" width="62.85546875" style="22" customWidth="1"/>
    <col min="13570" max="13570" width="14.85546875" style="22" customWidth="1"/>
    <col min="13571" max="13571" width="14" style="22" customWidth="1"/>
    <col min="13572" max="13572" width="15.7109375" style="22" customWidth="1"/>
    <col min="13573" max="13573" width="18" style="22" customWidth="1"/>
    <col min="13574" max="13574" width="28.7109375" style="22" customWidth="1"/>
    <col min="13575" max="13575" width="15.140625" style="22" customWidth="1"/>
    <col min="13576" max="13824" width="9.28515625" style="22"/>
    <col min="13825" max="13825" width="62.85546875" style="22" customWidth="1"/>
    <col min="13826" max="13826" width="14.85546875" style="22" customWidth="1"/>
    <col min="13827" max="13827" width="14" style="22" customWidth="1"/>
    <col min="13828" max="13828" width="15.7109375" style="22" customWidth="1"/>
    <col min="13829" max="13829" width="18" style="22" customWidth="1"/>
    <col min="13830" max="13830" width="28.7109375" style="22" customWidth="1"/>
    <col min="13831" max="13831" width="15.140625" style="22" customWidth="1"/>
    <col min="13832" max="14080" width="9.28515625" style="22"/>
    <col min="14081" max="14081" width="62.85546875" style="22" customWidth="1"/>
    <col min="14082" max="14082" width="14.85546875" style="22" customWidth="1"/>
    <col min="14083" max="14083" width="14" style="22" customWidth="1"/>
    <col min="14084" max="14084" width="15.7109375" style="22" customWidth="1"/>
    <col min="14085" max="14085" width="18" style="22" customWidth="1"/>
    <col min="14086" max="14086" width="28.7109375" style="22" customWidth="1"/>
    <col min="14087" max="14087" width="15.140625" style="22" customWidth="1"/>
    <col min="14088" max="14336" width="9.28515625" style="22"/>
    <col min="14337" max="14337" width="62.85546875" style="22" customWidth="1"/>
    <col min="14338" max="14338" width="14.85546875" style="22" customWidth="1"/>
    <col min="14339" max="14339" width="14" style="22" customWidth="1"/>
    <col min="14340" max="14340" width="15.7109375" style="22" customWidth="1"/>
    <col min="14341" max="14341" width="18" style="22" customWidth="1"/>
    <col min="14342" max="14342" width="28.7109375" style="22" customWidth="1"/>
    <col min="14343" max="14343" width="15.140625" style="22" customWidth="1"/>
    <col min="14344" max="14592" width="9.28515625" style="22"/>
    <col min="14593" max="14593" width="62.85546875" style="22" customWidth="1"/>
    <col min="14594" max="14594" width="14.85546875" style="22" customWidth="1"/>
    <col min="14595" max="14595" width="14" style="22" customWidth="1"/>
    <col min="14596" max="14596" width="15.7109375" style="22" customWidth="1"/>
    <col min="14597" max="14597" width="18" style="22" customWidth="1"/>
    <col min="14598" max="14598" width="28.7109375" style="22" customWidth="1"/>
    <col min="14599" max="14599" width="15.140625" style="22" customWidth="1"/>
    <col min="14600" max="14848" width="9.28515625" style="22"/>
    <col min="14849" max="14849" width="62.85546875" style="22" customWidth="1"/>
    <col min="14850" max="14850" width="14.85546875" style="22" customWidth="1"/>
    <col min="14851" max="14851" width="14" style="22" customWidth="1"/>
    <col min="14852" max="14852" width="15.7109375" style="22" customWidth="1"/>
    <col min="14853" max="14853" width="18" style="22" customWidth="1"/>
    <col min="14854" max="14854" width="28.7109375" style="22" customWidth="1"/>
    <col min="14855" max="14855" width="15.140625" style="22" customWidth="1"/>
    <col min="14856" max="15104" width="9.28515625" style="22"/>
    <col min="15105" max="15105" width="62.85546875" style="22" customWidth="1"/>
    <col min="15106" max="15106" width="14.85546875" style="22" customWidth="1"/>
    <col min="15107" max="15107" width="14" style="22" customWidth="1"/>
    <col min="15108" max="15108" width="15.7109375" style="22" customWidth="1"/>
    <col min="15109" max="15109" width="18" style="22" customWidth="1"/>
    <col min="15110" max="15110" width="28.7109375" style="22" customWidth="1"/>
    <col min="15111" max="15111" width="15.140625" style="22" customWidth="1"/>
    <col min="15112" max="15360" width="9.28515625" style="22"/>
    <col min="15361" max="15361" width="62.85546875" style="22" customWidth="1"/>
    <col min="15362" max="15362" width="14.85546875" style="22" customWidth="1"/>
    <col min="15363" max="15363" width="14" style="22" customWidth="1"/>
    <col min="15364" max="15364" width="15.7109375" style="22" customWidth="1"/>
    <col min="15365" max="15365" width="18" style="22" customWidth="1"/>
    <col min="15366" max="15366" width="28.7109375" style="22" customWidth="1"/>
    <col min="15367" max="15367" width="15.140625" style="22" customWidth="1"/>
    <col min="15368" max="15616" width="9.28515625" style="22"/>
    <col min="15617" max="15617" width="62.85546875" style="22" customWidth="1"/>
    <col min="15618" max="15618" width="14.85546875" style="22" customWidth="1"/>
    <col min="15619" max="15619" width="14" style="22" customWidth="1"/>
    <col min="15620" max="15620" width="15.7109375" style="22" customWidth="1"/>
    <col min="15621" max="15621" width="18" style="22" customWidth="1"/>
    <col min="15622" max="15622" width="28.7109375" style="22" customWidth="1"/>
    <col min="15623" max="15623" width="15.140625" style="22" customWidth="1"/>
    <col min="15624" max="15872" width="9.28515625" style="22"/>
    <col min="15873" max="15873" width="62.85546875" style="22" customWidth="1"/>
    <col min="15874" max="15874" width="14.85546875" style="22" customWidth="1"/>
    <col min="15875" max="15875" width="14" style="22" customWidth="1"/>
    <col min="15876" max="15876" width="15.7109375" style="22" customWidth="1"/>
    <col min="15877" max="15877" width="18" style="22" customWidth="1"/>
    <col min="15878" max="15878" width="28.7109375" style="22" customWidth="1"/>
    <col min="15879" max="15879" width="15.140625" style="22" customWidth="1"/>
    <col min="15880" max="16128" width="9.28515625" style="22"/>
    <col min="16129" max="16129" width="62.85546875" style="22" customWidth="1"/>
    <col min="16130" max="16130" width="14.85546875" style="22" customWidth="1"/>
    <col min="16131" max="16131" width="14" style="22" customWidth="1"/>
    <col min="16132" max="16132" width="15.7109375" style="22" customWidth="1"/>
    <col min="16133" max="16133" width="18" style="22" customWidth="1"/>
    <col min="16134" max="16134" width="28.7109375" style="22" customWidth="1"/>
    <col min="16135" max="16135" width="15.140625" style="22" customWidth="1"/>
    <col min="16136" max="16384" width="9.28515625" style="22"/>
  </cols>
  <sheetData>
    <row r="1" spans="1:7" s="17" customFormat="1" ht="28.9" customHeight="1">
      <c r="A1" s="590" t="s">
        <v>188</v>
      </c>
      <c r="B1" s="590"/>
      <c r="C1" s="15"/>
      <c r="D1" s="15"/>
      <c r="E1" s="16"/>
    </row>
    <row r="2" spans="1:7" ht="22.15" customHeight="1">
      <c r="A2" s="18" t="s">
        <v>162</v>
      </c>
      <c r="B2" s="19"/>
      <c r="C2" s="20"/>
      <c r="D2" s="20"/>
      <c r="E2" s="21"/>
    </row>
    <row r="3" spans="1:7" ht="18.75" customHeight="1">
      <c r="A3" s="591" t="s">
        <v>189</v>
      </c>
      <c r="B3" s="591"/>
      <c r="C3" s="591"/>
      <c r="D3" s="591"/>
      <c r="E3" s="591"/>
    </row>
    <row r="4" spans="1:7" ht="11.25" hidden="1" customHeight="1">
      <c r="A4" s="23"/>
      <c r="B4" s="24"/>
      <c r="C4" s="24"/>
      <c r="D4" s="24"/>
      <c r="E4" s="25"/>
    </row>
    <row r="5" spans="1:7" ht="19.149999999999999" customHeight="1">
      <c r="A5" s="591" t="s">
        <v>190</v>
      </c>
      <c r="B5" s="591"/>
      <c r="C5" s="591"/>
      <c r="D5" s="591"/>
      <c r="E5" s="591"/>
    </row>
    <row r="6" spans="1:7" s="29" customFormat="1" ht="24" customHeight="1" thickBot="1">
      <c r="A6" s="26"/>
      <c r="B6" s="27"/>
      <c r="C6" s="21"/>
      <c r="D6" s="21"/>
      <c r="E6" s="28" t="s">
        <v>191</v>
      </c>
    </row>
    <row r="7" spans="1:7" ht="91.5" customHeight="1">
      <c r="A7" s="30" t="s">
        <v>192</v>
      </c>
      <c r="B7" s="31" t="s">
        <v>193</v>
      </c>
      <c r="C7" s="32" t="s">
        <v>194</v>
      </c>
      <c r="D7" s="32" t="s">
        <v>195</v>
      </c>
      <c r="E7" s="33" t="s">
        <v>196</v>
      </c>
      <c r="F7" s="34"/>
    </row>
    <row r="8" spans="1:7" ht="19.899999999999999" customHeight="1" thickBot="1">
      <c r="A8" s="35" t="s">
        <v>197</v>
      </c>
      <c r="B8" s="36" t="s">
        <v>198</v>
      </c>
      <c r="C8" s="37">
        <v>1</v>
      </c>
      <c r="D8" s="37">
        <v>2</v>
      </c>
      <c r="E8" s="38">
        <v>3</v>
      </c>
      <c r="F8" s="34"/>
    </row>
    <row r="9" spans="1:7" ht="23.25" customHeight="1" thickBot="1">
      <c r="A9" s="39" t="s">
        <v>199</v>
      </c>
      <c r="B9" s="40" t="s">
        <v>200</v>
      </c>
      <c r="C9" s="41">
        <f>C10+C61+C63</f>
        <v>0</v>
      </c>
      <c r="D9" s="41">
        <f>D10+D61+D63</f>
        <v>0</v>
      </c>
      <c r="E9" s="42">
        <f>E10+E61+E63</f>
        <v>1559263997</v>
      </c>
      <c r="F9" s="34"/>
      <c r="G9" s="43"/>
    </row>
    <row r="10" spans="1:7" ht="23.25" customHeight="1" thickBot="1">
      <c r="A10" s="39" t="s">
        <v>201</v>
      </c>
      <c r="B10" s="40" t="s">
        <v>202</v>
      </c>
      <c r="C10" s="41">
        <f>C11+C36</f>
        <v>0</v>
      </c>
      <c r="D10" s="41">
        <f>D11+D36</f>
        <v>0</v>
      </c>
      <c r="E10" s="42">
        <f>E11+E36</f>
        <v>1568995810</v>
      </c>
      <c r="F10" s="44"/>
    </row>
    <row r="11" spans="1:7" ht="21" customHeight="1" thickBot="1">
      <c r="A11" s="39" t="s">
        <v>203</v>
      </c>
      <c r="B11" s="45" t="s">
        <v>204</v>
      </c>
      <c r="C11" s="41">
        <f>C12+C19</f>
        <v>0</v>
      </c>
      <c r="D11" s="41">
        <f>D12+D19</f>
        <v>0</v>
      </c>
      <c r="E11" s="42">
        <f>E12+E19</f>
        <v>1564022377</v>
      </c>
      <c r="F11" s="44"/>
    </row>
    <row r="12" spans="1:7" ht="19.5" customHeight="1" thickBot="1">
      <c r="A12" s="39" t="s">
        <v>205</v>
      </c>
      <c r="B12" s="45" t="s">
        <v>7</v>
      </c>
      <c r="C12" s="41">
        <f>C13</f>
        <v>0</v>
      </c>
      <c r="D12" s="41">
        <f>D13</f>
        <v>0</v>
      </c>
      <c r="E12" s="42">
        <f>E13</f>
        <v>7024943</v>
      </c>
      <c r="F12" s="44"/>
    </row>
    <row r="13" spans="1:7" s="48" customFormat="1" ht="43.15" customHeight="1" thickBot="1">
      <c r="A13" s="46" t="s">
        <v>206</v>
      </c>
      <c r="B13" s="45" t="s">
        <v>207</v>
      </c>
      <c r="C13" s="41">
        <f>C14+C15+C16+C17+C18</f>
        <v>0</v>
      </c>
      <c r="D13" s="41">
        <f>D14+D15+D16+D17+D18</f>
        <v>0</v>
      </c>
      <c r="E13" s="41">
        <f>E14+E15+E16+E17+E18</f>
        <v>7024943</v>
      </c>
      <c r="F13" s="47"/>
    </row>
    <row r="14" spans="1:7" ht="36.75" customHeight="1">
      <c r="A14" s="49" t="s">
        <v>208</v>
      </c>
      <c r="B14" s="50" t="s">
        <v>209</v>
      </c>
      <c r="C14" s="51"/>
      <c r="D14" s="51"/>
      <c r="E14" s="52">
        <f>3308472-7567</f>
        <v>3300905</v>
      </c>
      <c r="F14" s="34"/>
    </row>
    <row r="15" spans="1:7" ht="39" customHeight="1">
      <c r="A15" s="53" t="s">
        <v>210</v>
      </c>
      <c r="B15" s="54" t="s">
        <v>211</v>
      </c>
      <c r="E15" s="55"/>
      <c r="F15" s="34"/>
    </row>
    <row r="16" spans="1:7" ht="36" customHeight="1">
      <c r="A16" s="56" t="s">
        <v>212</v>
      </c>
      <c r="B16" s="57" t="s">
        <v>213</v>
      </c>
      <c r="E16" s="55">
        <v>918720</v>
      </c>
      <c r="F16" s="34"/>
    </row>
    <row r="17" spans="1:7" ht="36.75" customHeight="1">
      <c r="A17" s="58" t="s">
        <v>214</v>
      </c>
      <c r="B17" s="59" t="s">
        <v>215</v>
      </c>
      <c r="C17" s="60"/>
      <c r="D17" s="60"/>
      <c r="E17" s="61">
        <v>152146</v>
      </c>
    </row>
    <row r="18" spans="1:7" ht="39" customHeight="1">
      <c r="A18" s="62" t="s">
        <v>216</v>
      </c>
      <c r="B18" s="63" t="s">
        <v>217</v>
      </c>
      <c r="C18" s="64"/>
      <c r="D18" s="64"/>
      <c r="E18" s="65">
        <v>2653172</v>
      </c>
      <c r="F18" s="66"/>
      <c r="G18" s="67"/>
    </row>
    <row r="19" spans="1:7" ht="20.25" customHeight="1" thickBot="1">
      <c r="A19" s="68" t="s">
        <v>218</v>
      </c>
      <c r="B19" s="69" t="s">
        <v>219</v>
      </c>
      <c r="C19" s="70">
        <f>SUM(C20:C35)</f>
        <v>0</v>
      </c>
      <c r="D19" s="70">
        <f>SUM(D20:D35)</f>
        <v>0</v>
      </c>
      <c r="E19" s="71">
        <f>SUM(E20:E35)</f>
        <v>1556997434</v>
      </c>
      <c r="F19" s="34"/>
    </row>
    <row r="20" spans="1:7" ht="27" customHeight="1">
      <c r="A20" s="49" t="s">
        <v>220</v>
      </c>
      <c r="B20" s="50" t="s">
        <v>221</v>
      </c>
      <c r="C20" s="51"/>
      <c r="D20" s="51"/>
      <c r="E20" s="52">
        <v>1504613174</v>
      </c>
      <c r="F20" s="34"/>
    </row>
    <row r="21" spans="1:7" ht="43.15" customHeight="1">
      <c r="A21" s="53" t="s">
        <v>222</v>
      </c>
      <c r="B21" s="54" t="s">
        <v>223</v>
      </c>
      <c r="E21" s="55">
        <v>4837547</v>
      </c>
      <c r="F21" s="34"/>
    </row>
    <row r="22" spans="1:7" ht="21.75" customHeight="1">
      <c r="A22" s="72" t="s">
        <v>224</v>
      </c>
      <c r="B22" s="54" t="s">
        <v>225</v>
      </c>
      <c r="E22" s="55"/>
      <c r="F22" s="34"/>
    </row>
    <row r="23" spans="1:7" ht="20.25" customHeight="1">
      <c r="A23" s="72" t="s">
        <v>226</v>
      </c>
      <c r="B23" s="54" t="s">
        <v>227</v>
      </c>
      <c r="E23" s="55"/>
      <c r="F23" s="34"/>
    </row>
    <row r="24" spans="1:7" ht="20.25" customHeight="1">
      <c r="A24" s="72" t="s">
        <v>228</v>
      </c>
      <c r="B24" s="54" t="s">
        <v>229</v>
      </c>
      <c r="E24" s="55"/>
      <c r="F24" s="34"/>
    </row>
    <row r="25" spans="1:7" ht="43.15" customHeight="1">
      <c r="A25" s="53" t="s">
        <v>230</v>
      </c>
      <c r="B25" s="54" t="s">
        <v>231</v>
      </c>
      <c r="E25" s="55"/>
      <c r="F25" s="34"/>
    </row>
    <row r="26" spans="1:7" ht="54" customHeight="1">
      <c r="A26" s="53" t="s">
        <v>232</v>
      </c>
      <c r="B26" s="54" t="s">
        <v>233</v>
      </c>
      <c r="E26" s="55">
        <v>0</v>
      </c>
      <c r="F26" s="34"/>
    </row>
    <row r="27" spans="1:7" ht="43.15" customHeight="1">
      <c r="A27" s="53" t="s">
        <v>234</v>
      </c>
      <c r="B27" s="54" t="s">
        <v>235</v>
      </c>
      <c r="E27" s="55">
        <v>3114715</v>
      </c>
      <c r="F27" s="34"/>
    </row>
    <row r="28" spans="1:7" ht="70.900000000000006" customHeight="1" thickBot="1">
      <c r="A28" s="73" t="s">
        <v>236</v>
      </c>
      <c r="B28" s="74" t="s">
        <v>237</v>
      </c>
      <c r="C28" s="75"/>
      <c r="D28" s="75"/>
      <c r="E28" s="76">
        <v>24416</v>
      </c>
      <c r="F28" s="34"/>
    </row>
    <row r="29" spans="1:7" ht="43.15" customHeight="1">
      <c r="A29" s="77" t="s">
        <v>238</v>
      </c>
      <c r="B29" s="78" t="s">
        <v>239</v>
      </c>
      <c r="C29" s="79"/>
      <c r="D29" s="79"/>
      <c r="E29" s="80">
        <v>2088</v>
      </c>
      <c r="F29" s="34"/>
    </row>
    <row r="30" spans="1:7" ht="84" customHeight="1">
      <c r="A30" s="53" t="s">
        <v>240</v>
      </c>
      <c r="B30" s="54" t="s">
        <v>241</v>
      </c>
      <c r="E30" s="55">
        <v>-533</v>
      </c>
      <c r="F30" s="34"/>
    </row>
    <row r="31" spans="1:7" ht="56.45" customHeight="1">
      <c r="A31" s="53" t="s">
        <v>242</v>
      </c>
      <c r="B31" s="54" t="s">
        <v>243</v>
      </c>
      <c r="E31" s="55"/>
      <c r="F31" s="34"/>
    </row>
    <row r="32" spans="1:7" ht="40.15" customHeight="1">
      <c r="A32" s="81" t="s">
        <v>244</v>
      </c>
      <c r="B32" s="54" t="s">
        <v>245</v>
      </c>
      <c r="E32" s="55">
        <v>251619</v>
      </c>
      <c r="F32" s="34"/>
    </row>
    <row r="33" spans="1:6" ht="41.25" customHeight="1">
      <c r="A33" s="81" t="s">
        <v>246</v>
      </c>
      <c r="B33" s="54" t="s">
        <v>247</v>
      </c>
      <c r="C33" s="75"/>
      <c r="D33" s="75"/>
      <c r="E33" s="76">
        <v>27334817</v>
      </c>
      <c r="F33" s="34"/>
    </row>
    <row r="34" spans="1:6" ht="18" customHeight="1">
      <c r="A34" s="81" t="s">
        <v>248</v>
      </c>
      <c r="B34" s="54" t="s">
        <v>249</v>
      </c>
      <c r="C34" s="75"/>
      <c r="D34" s="75"/>
      <c r="E34" s="76">
        <v>16819591</v>
      </c>
      <c r="F34" s="34"/>
    </row>
    <row r="35" spans="1:6" ht="21" customHeight="1" thickBot="1">
      <c r="A35" s="82" t="s">
        <v>250</v>
      </c>
      <c r="B35" s="74" t="s">
        <v>251</v>
      </c>
      <c r="C35" s="75"/>
      <c r="D35" s="75"/>
      <c r="E35" s="76"/>
      <c r="F35" s="34"/>
    </row>
    <row r="36" spans="1:6" ht="21" customHeight="1" thickBot="1">
      <c r="A36" s="39" t="s">
        <v>252</v>
      </c>
      <c r="B36" s="45" t="s">
        <v>253</v>
      </c>
      <c r="C36" s="41">
        <f>C37+C40</f>
        <v>0</v>
      </c>
      <c r="D36" s="41">
        <f>D37+D40</f>
        <v>0</v>
      </c>
      <c r="E36" s="42">
        <f>E37+E40</f>
        <v>4973433</v>
      </c>
      <c r="F36" s="34"/>
    </row>
    <row r="37" spans="1:6" ht="18.75" customHeight="1" thickBot="1">
      <c r="A37" s="39" t="s">
        <v>254</v>
      </c>
      <c r="B37" s="45" t="s">
        <v>255</v>
      </c>
      <c r="C37" s="41">
        <f t="shared" ref="C37:E38" si="0">C38</f>
        <v>0</v>
      </c>
      <c r="D37" s="41">
        <f t="shared" si="0"/>
        <v>0</v>
      </c>
      <c r="E37" s="42">
        <f t="shared" si="0"/>
        <v>0</v>
      </c>
      <c r="F37" s="34"/>
    </row>
    <row r="38" spans="1:6" ht="17.25" customHeight="1" thickBot="1">
      <c r="A38" s="39" t="s">
        <v>256</v>
      </c>
      <c r="B38" s="45" t="s">
        <v>257</v>
      </c>
      <c r="C38" s="41">
        <f t="shared" si="0"/>
        <v>0</v>
      </c>
      <c r="D38" s="41">
        <f t="shared" si="0"/>
        <v>0</v>
      </c>
      <c r="E38" s="42">
        <f t="shared" si="0"/>
        <v>0</v>
      </c>
      <c r="F38" s="34"/>
    </row>
    <row r="39" spans="1:6" ht="21" customHeight="1" thickBot="1">
      <c r="A39" s="83" t="s">
        <v>258</v>
      </c>
      <c r="B39" s="84" t="s">
        <v>259</v>
      </c>
      <c r="C39" s="85"/>
      <c r="D39" s="85"/>
      <c r="E39" s="86">
        <v>0</v>
      </c>
      <c r="F39" s="34"/>
    </row>
    <row r="40" spans="1:6" ht="18" customHeight="1" thickBot="1">
      <c r="A40" s="39" t="s">
        <v>260</v>
      </c>
      <c r="B40" s="45" t="s">
        <v>261</v>
      </c>
      <c r="C40" s="41">
        <f>C41+C47+C50</f>
        <v>0</v>
      </c>
      <c r="D40" s="41">
        <f>D41+D47+D50</f>
        <v>0</v>
      </c>
      <c r="E40" s="42">
        <f>E41+E47+E50</f>
        <v>4973433</v>
      </c>
      <c r="F40" s="34"/>
    </row>
    <row r="41" spans="1:6" ht="25.5" customHeight="1" thickBot="1">
      <c r="A41" s="46" t="s">
        <v>262</v>
      </c>
      <c r="B41" s="45" t="s">
        <v>263</v>
      </c>
      <c r="C41" s="41">
        <f>C42+C43+C46</f>
        <v>0</v>
      </c>
      <c r="D41" s="41">
        <f>D42+D43+D46</f>
        <v>0</v>
      </c>
      <c r="E41" s="42">
        <f>E42+E43+E46</f>
        <v>3831603</v>
      </c>
      <c r="F41" s="34"/>
    </row>
    <row r="42" spans="1:6" ht="21" customHeight="1">
      <c r="A42" s="49" t="s">
        <v>264</v>
      </c>
      <c r="B42" s="50" t="s">
        <v>265</v>
      </c>
      <c r="C42" s="87"/>
      <c r="D42" s="87"/>
      <c r="E42" s="52"/>
      <c r="F42" s="34"/>
    </row>
    <row r="43" spans="1:6" ht="18.75" customHeight="1">
      <c r="A43" s="88" t="s">
        <v>266</v>
      </c>
      <c r="B43" s="54" t="s">
        <v>267</v>
      </c>
      <c r="C43" s="43">
        <f>C44+C45</f>
        <v>0</v>
      </c>
      <c r="D43" s="43">
        <f>D44+D45</f>
        <v>0</v>
      </c>
      <c r="E43" s="55">
        <f>E44+E45</f>
        <v>3831603</v>
      </c>
      <c r="F43" s="34"/>
    </row>
    <row r="44" spans="1:6" ht="18.75" customHeight="1">
      <c r="A44" s="72" t="s">
        <v>268</v>
      </c>
      <c r="B44" s="54" t="s">
        <v>269</v>
      </c>
      <c r="E44" s="55">
        <v>3831603</v>
      </c>
      <c r="F44" s="34"/>
    </row>
    <row r="45" spans="1:6" ht="19.5" customHeight="1">
      <c r="A45" s="72" t="s">
        <v>270</v>
      </c>
      <c r="B45" s="54" t="s">
        <v>271</v>
      </c>
      <c r="E45" s="55"/>
      <c r="F45" s="34"/>
    </row>
    <row r="46" spans="1:6" ht="18.75" customHeight="1">
      <c r="A46" s="72" t="s">
        <v>272</v>
      </c>
      <c r="B46" s="54" t="s">
        <v>273</v>
      </c>
      <c r="E46" s="55"/>
      <c r="F46" s="34"/>
    </row>
    <row r="47" spans="1:6" ht="18.75" customHeight="1">
      <c r="A47" s="89" t="s">
        <v>274</v>
      </c>
      <c r="B47" s="90" t="s">
        <v>275</v>
      </c>
      <c r="C47" s="91">
        <f t="shared" ref="C47:E48" si="1">C48</f>
        <v>0</v>
      </c>
      <c r="D47" s="91">
        <f t="shared" si="1"/>
        <v>0</v>
      </c>
      <c r="E47" s="92">
        <f t="shared" si="1"/>
        <v>-1500</v>
      </c>
      <c r="F47" s="34"/>
    </row>
    <row r="48" spans="1:6" ht="43.15" customHeight="1">
      <c r="A48" s="53" t="s">
        <v>276</v>
      </c>
      <c r="B48" s="54" t="s">
        <v>277</v>
      </c>
      <c r="C48" s="43">
        <f t="shared" si="1"/>
        <v>0</v>
      </c>
      <c r="D48" s="43">
        <f t="shared" si="1"/>
        <v>0</v>
      </c>
      <c r="E48" s="55">
        <f t="shared" si="1"/>
        <v>-1500</v>
      </c>
      <c r="F48" s="34"/>
    </row>
    <row r="49" spans="1:6" ht="43.15" customHeight="1" thickBot="1">
      <c r="A49" s="73" t="s">
        <v>278</v>
      </c>
      <c r="B49" s="74" t="s">
        <v>279</v>
      </c>
      <c r="C49" s="75"/>
      <c r="D49" s="75"/>
      <c r="E49" s="76">
        <v>-1500</v>
      </c>
      <c r="F49" s="34"/>
    </row>
    <row r="50" spans="1:6" ht="22.5" customHeight="1" thickBot="1">
      <c r="A50" s="39" t="s">
        <v>280</v>
      </c>
      <c r="B50" s="45" t="s">
        <v>281</v>
      </c>
      <c r="C50" s="41">
        <f>C51+C53+C55+C57</f>
        <v>0</v>
      </c>
      <c r="D50" s="41">
        <f>D51+D53+D55+D57</f>
        <v>0</v>
      </c>
      <c r="E50" s="42">
        <f>E51+E53+E55+E57</f>
        <v>1143330</v>
      </c>
      <c r="F50" s="34"/>
    </row>
    <row r="51" spans="1:6" ht="23.25" customHeight="1" thickBot="1">
      <c r="A51" s="39" t="s">
        <v>282</v>
      </c>
      <c r="B51" s="45" t="s">
        <v>283</v>
      </c>
      <c r="C51" s="41">
        <f>C52</f>
        <v>0</v>
      </c>
      <c r="D51" s="41">
        <f>D52</f>
        <v>0</v>
      </c>
      <c r="E51" s="42">
        <f>E52</f>
        <v>304332</v>
      </c>
      <c r="F51" s="34"/>
    </row>
    <row r="52" spans="1:6" ht="43.15" customHeight="1" thickBot="1">
      <c r="A52" s="83" t="s">
        <v>284</v>
      </c>
      <c r="B52" s="84" t="s">
        <v>285</v>
      </c>
      <c r="C52" s="93"/>
      <c r="D52" s="93"/>
      <c r="E52" s="86">
        <v>304332</v>
      </c>
      <c r="F52" s="34"/>
    </row>
    <row r="53" spans="1:6" ht="43.15" customHeight="1" thickBot="1">
      <c r="A53" s="46" t="s">
        <v>286</v>
      </c>
      <c r="B53" s="45" t="s">
        <v>287</v>
      </c>
      <c r="C53" s="41">
        <f>C54</f>
        <v>0</v>
      </c>
      <c r="D53" s="41">
        <f>D54</f>
        <v>0</v>
      </c>
      <c r="E53" s="42">
        <f>E54</f>
        <v>839003</v>
      </c>
      <c r="F53" s="34"/>
    </row>
    <row r="54" spans="1:6" ht="43.15" customHeight="1" thickBot="1">
      <c r="A54" s="83" t="s">
        <v>288</v>
      </c>
      <c r="B54" s="84" t="s">
        <v>289</v>
      </c>
      <c r="C54" s="93"/>
      <c r="D54" s="93"/>
      <c r="E54" s="86">
        <v>839003</v>
      </c>
      <c r="F54" s="34"/>
    </row>
    <row r="55" spans="1:6" ht="27" customHeight="1" thickBot="1">
      <c r="A55" s="46" t="s">
        <v>290</v>
      </c>
      <c r="B55" s="45" t="s">
        <v>291</v>
      </c>
      <c r="C55" s="41">
        <f>C56</f>
        <v>0</v>
      </c>
      <c r="D55" s="41">
        <f>D56</f>
        <v>0</v>
      </c>
      <c r="E55" s="42">
        <f>E56</f>
        <v>-50</v>
      </c>
      <c r="F55" s="34"/>
    </row>
    <row r="56" spans="1:6" ht="27" customHeight="1" thickBot="1">
      <c r="A56" s="94" t="s">
        <v>290</v>
      </c>
      <c r="B56" s="95" t="s">
        <v>292</v>
      </c>
      <c r="C56" s="96"/>
      <c r="D56" s="96"/>
      <c r="E56" s="97">
        <v>-50</v>
      </c>
      <c r="F56" s="34"/>
    </row>
    <row r="57" spans="1:6" ht="24" customHeight="1" thickBot="1">
      <c r="A57" s="39" t="s">
        <v>293</v>
      </c>
      <c r="B57" s="45" t="s">
        <v>294</v>
      </c>
      <c r="C57" s="41">
        <f>C58+C59+C60</f>
        <v>0</v>
      </c>
      <c r="D57" s="41">
        <f>D58+D59+D60</f>
        <v>0</v>
      </c>
      <c r="E57" s="42">
        <f>E58+E59+E60</f>
        <v>45</v>
      </c>
      <c r="F57" s="34"/>
    </row>
    <row r="58" spans="1:6" ht="17.25" customHeight="1">
      <c r="A58" s="98" t="s">
        <v>295</v>
      </c>
      <c r="B58" s="50" t="s">
        <v>296</v>
      </c>
      <c r="C58" s="99"/>
      <c r="D58" s="51"/>
      <c r="E58" s="52">
        <v>0</v>
      </c>
      <c r="F58" s="34"/>
    </row>
    <row r="59" spans="1:6" ht="18" customHeight="1">
      <c r="A59" s="72" t="s">
        <v>297</v>
      </c>
      <c r="B59" s="54" t="s">
        <v>298</v>
      </c>
      <c r="C59" s="100"/>
      <c r="E59" s="55">
        <v>45</v>
      </c>
      <c r="F59" s="34"/>
    </row>
    <row r="60" spans="1:6" ht="16.5" customHeight="1" thickBot="1">
      <c r="A60" s="101" t="s">
        <v>299</v>
      </c>
      <c r="B60" s="74" t="s">
        <v>300</v>
      </c>
      <c r="C60" s="75"/>
      <c r="D60" s="75"/>
      <c r="E60" s="76"/>
      <c r="F60" s="34"/>
    </row>
    <row r="61" spans="1:6" ht="21" customHeight="1" thickBot="1">
      <c r="A61" s="46" t="s">
        <v>301</v>
      </c>
      <c r="B61" s="45" t="s">
        <v>302</v>
      </c>
      <c r="C61" s="41">
        <f>C62</f>
        <v>0</v>
      </c>
      <c r="D61" s="41">
        <f>D62</f>
        <v>0</v>
      </c>
      <c r="E61" s="42">
        <f>E62</f>
        <v>0</v>
      </c>
      <c r="F61" s="34"/>
    </row>
    <row r="62" spans="1:6" s="104" customFormat="1" ht="19.5" customHeight="1" thickBot="1">
      <c r="A62" s="102" t="s">
        <v>303</v>
      </c>
      <c r="B62" s="84" t="s">
        <v>304</v>
      </c>
      <c r="C62" s="93"/>
      <c r="D62" s="93"/>
      <c r="E62" s="86"/>
      <c r="F62" s="103"/>
    </row>
    <row r="63" spans="1:6" ht="20.25" customHeight="1" thickBot="1">
      <c r="A63" s="46" t="s">
        <v>305</v>
      </c>
      <c r="B63" s="45" t="s">
        <v>306</v>
      </c>
      <c r="C63" s="41">
        <f>C64</f>
        <v>0</v>
      </c>
      <c r="D63" s="41">
        <f>D64</f>
        <v>0</v>
      </c>
      <c r="E63" s="42">
        <f>E64</f>
        <v>-9731813</v>
      </c>
      <c r="F63" s="34"/>
    </row>
    <row r="64" spans="1:6" s="104" customFormat="1" ht="35.25" customHeight="1" thickBot="1">
      <c r="A64" s="105" t="s">
        <v>307</v>
      </c>
      <c r="B64" s="95" t="s">
        <v>308</v>
      </c>
      <c r="C64" s="96"/>
      <c r="D64" s="96"/>
      <c r="E64" s="97">
        <v>-9731813</v>
      </c>
      <c r="F64" s="103"/>
    </row>
    <row r="65" spans="1:5" s="106" customFormat="1" ht="0.75" hidden="1" customHeight="1">
      <c r="B65" s="107"/>
      <c r="C65" s="20"/>
      <c r="D65" s="20"/>
      <c r="E65" s="21"/>
    </row>
    <row r="66" spans="1:5" s="106" customFormat="1" ht="18.75" customHeight="1">
      <c r="A66" s="108"/>
      <c r="B66" s="109"/>
      <c r="C66" s="110"/>
      <c r="D66" s="110"/>
      <c r="E66" s="111"/>
    </row>
    <row r="67" spans="1:5" ht="17.25" customHeight="1">
      <c r="A67" s="112"/>
      <c r="B67" s="112"/>
      <c r="C67" s="113"/>
      <c r="D67" s="113"/>
      <c r="E67" s="113"/>
    </row>
    <row r="68" spans="1:5" s="106" customFormat="1" ht="17.25" customHeight="1">
      <c r="A68" s="113"/>
      <c r="B68" s="114"/>
      <c r="C68" s="589"/>
      <c r="D68" s="592"/>
      <c r="E68" s="592"/>
    </row>
    <row r="69" spans="1:5" s="106" customFormat="1" ht="18.75" customHeight="1">
      <c r="A69" s="113"/>
      <c r="B69" s="112"/>
      <c r="C69" s="593"/>
      <c r="D69" s="593"/>
      <c r="E69" s="115"/>
    </row>
    <row r="70" spans="1:5" s="106" customFormat="1" ht="24" customHeight="1">
      <c r="A70" s="114"/>
      <c r="B70" s="114"/>
      <c r="C70" s="594"/>
      <c r="D70" s="594"/>
      <c r="E70" s="594"/>
    </row>
    <row r="71" spans="1:5" s="106" customFormat="1" ht="20.25" customHeight="1">
      <c r="A71" s="114"/>
      <c r="B71" s="114"/>
      <c r="C71" s="114"/>
      <c r="D71" s="114"/>
      <c r="E71" s="115"/>
    </row>
    <row r="72" spans="1:5" s="106" customFormat="1" ht="16.5" customHeight="1">
      <c r="A72" s="116"/>
      <c r="B72" s="116"/>
      <c r="C72" s="589"/>
      <c r="D72" s="589"/>
      <c r="E72" s="115"/>
    </row>
    <row r="73" spans="1:5" s="106" customFormat="1" ht="43.15" customHeight="1">
      <c r="B73" s="107"/>
      <c r="C73" s="20"/>
      <c r="D73" s="20"/>
      <c r="E73" s="21"/>
    </row>
    <row r="74" spans="1:5" s="106" customFormat="1" ht="43.15" customHeight="1">
      <c r="B74" s="107"/>
      <c r="C74" s="20"/>
      <c r="D74" s="20"/>
      <c r="E74" s="21"/>
    </row>
    <row r="75" spans="1:5" s="106" customFormat="1" ht="43.15" customHeight="1">
      <c r="B75" s="107"/>
      <c r="C75" s="20"/>
      <c r="D75" s="20"/>
      <c r="E75" s="21"/>
    </row>
    <row r="76" spans="1:5" s="106" customFormat="1" ht="43.15" customHeight="1">
      <c r="B76" s="107"/>
      <c r="C76" s="20"/>
      <c r="D76" s="20"/>
      <c r="E76" s="21"/>
    </row>
    <row r="77" spans="1:5" s="106" customFormat="1" ht="43.15" customHeight="1">
      <c r="B77" s="107"/>
      <c r="C77" s="20"/>
      <c r="D77" s="20"/>
      <c r="E77" s="21"/>
    </row>
    <row r="78" spans="1:5" s="106" customFormat="1" ht="43.15" customHeight="1">
      <c r="B78" s="107"/>
      <c r="C78" s="20"/>
      <c r="D78" s="20"/>
      <c r="E78" s="21"/>
    </row>
    <row r="79" spans="1:5" s="106" customFormat="1" ht="43.15" customHeight="1">
      <c r="B79" s="107"/>
      <c r="C79" s="20"/>
      <c r="D79" s="20"/>
      <c r="E79" s="21"/>
    </row>
    <row r="80" spans="1:5" s="106" customFormat="1" ht="43.15" customHeight="1">
      <c r="B80" s="107"/>
      <c r="C80" s="20"/>
      <c r="D80" s="20"/>
      <c r="E80" s="21"/>
    </row>
    <row r="81" spans="2:5" s="106" customFormat="1" ht="43.15" customHeight="1">
      <c r="B81" s="107"/>
      <c r="C81" s="20"/>
      <c r="D81" s="20"/>
      <c r="E81" s="21"/>
    </row>
    <row r="82" spans="2:5" s="106" customFormat="1" ht="43.15" customHeight="1">
      <c r="B82" s="107"/>
      <c r="C82" s="20"/>
      <c r="D82" s="20"/>
      <c r="E82" s="21"/>
    </row>
    <row r="83" spans="2:5" s="106" customFormat="1" ht="43.15" customHeight="1">
      <c r="B83" s="107"/>
      <c r="C83" s="20"/>
      <c r="D83" s="20"/>
      <c r="E83" s="21"/>
    </row>
    <row r="84" spans="2:5" s="106" customFormat="1" ht="43.15" customHeight="1">
      <c r="B84" s="107"/>
      <c r="C84" s="20"/>
      <c r="D84" s="20"/>
      <c r="E84" s="21"/>
    </row>
    <row r="85" spans="2:5" s="106" customFormat="1" ht="43.15" customHeight="1">
      <c r="B85" s="107"/>
      <c r="C85" s="20"/>
      <c r="D85" s="20"/>
      <c r="E85" s="21"/>
    </row>
    <row r="86" spans="2:5" s="106" customFormat="1" ht="43.15" customHeight="1">
      <c r="B86" s="107"/>
      <c r="C86" s="20"/>
      <c r="D86" s="20"/>
      <c r="E86" s="21"/>
    </row>
    <row r="87" spans="2:5" s="106" customFormat="1" ht="43.15" customHeight="1">
      <c r="B87" s="107"/>
      <c r="C87" s="20"/>
      <c r="D87" s="20"/>
      <c r="E87" s="21"/>
    </row>
    <row r="88" spans="2:5" s="106" customFormat="1" ht="43.15" customHeight="1">
      <c r="B88" s="107"/>
      <c r="C88" s="20"/>
      <c r="D88" s="20"/>
      <c r="E88" s="21"/>
    </row>
    <row r="89" spans="2:5" s="106" customFormat="1" ht="43.15" customHeight="1">
      <c r="B89" s="107"/>
      <c r="C89" s="20"/>
      <c r="D89" s="20"/>
      <c r="E89" s="21"/>
    </row>
    <row r="90" spans="2:5" s="106" customFormat="1" ht="43.15" customHeight="1">
      <c r="B90" s="107"/>
      <c r="C90" s="20"/>
      <c r="D90" s="20"/>
      <c r="E90" s="21"/>
    </row>
    <row r="91" spans="2:5" s="106" customFormat="1" ht="43.15" customHeight="1">
      <c r="B91" s="107"/>
      <c r="C91" s="20"/>
      <c r="D91" s="20"/>
      <c r="E91" s="21"/>
    </row>
    <row r="92" spans="2:5" s="106" customFormat="1" ht="43.15" customHeight="1">
      <c r="B92" s="107"/>
      <c r="C92" s="20"/>
      <c r="D92" s="20"/>
      <c r="E92" s="21"/>
    </row>
    <row r="93" spans="2:5" s="106" customFormat="1" ht="43.15" customHeight="1">
      <c r="B93" s="107"/>
      <c r="C93" s="20"/>
      <c r="D93" s="20"/>
      <c r="E93" s="21"/>
    </row>
    <row r="94" spans="2:5" s="106" customFormat="1" ht="43.15" customHeight="1">
      <c r="B94" s="107"/>
      <c r="C94" s="20"/>
      <c r="D94" s="20"/>
      <c r="E94" s="21"/>
    </row>
    <row r="95" spans="2:5" s="106" customFormat="1" ht="43.15" customHeight="1">
      <c r="B95" s="107"/>
      <c r="C95" s="20"/>
      <c r="D95" s="20"/>
      <c r="E95" s="21"/>
    </row>
    <row r="96" spans="2:5" s="106" customFormat="1" ht="43.15" customHeight="1">
      <c r="B96" s="107"/>
      <c r="C96" s="20"/>
      <c r="D96" s="20"/>
      <c r="E96" s="21"/>
    </row>
    <row r="97" spans="2:5" s="106" customFormat="1" ht="43.15" customHeight="1">
      <c r="B97" s="107"/>
      <c r="C97" s="20"/>
      <c r="D97" s="20"/>
      <c r="E97" s="21"/>
    </row>
    <row r="98" spans="2:5" s="106" customFormat="1" ht="43.15" customHeight="1">
      <c r="B98" s="107"/>
      <c r="C98" s="20"/>
      <c r="D98" s="20"/>
      <c r="E98" s="21"/>
    </row>
    <row r="99" spans="2:5" s="106" customFormat="1" ht="43.15" customHeight="1">
      <c r="B99" s="107"/>
      <c r="C99" s="20"/>
      <c r="D99" s="20"/>
      <c r="E99" s="21"/>
    </row>
    <row r="100" spans="2:5" s="106" customFormat="1" ht="43.15" customHeight="1">
      <c r="B100" s="107"/>
      <c r="C100" s="20"/>
      <c r="D100" s="20"/>
      <c r="E100" s="21"/>
    </row>
    <row r="101" spans="2:5" s="106" customFormat="1" ht="43.15" customHeight="1">
      <c r="B101" s="107"/>
      <c r="C101" s="20"/>
      <c r="D101" s="20"/>
      <c r="E101" s="21"/>
    </row>
    <row r="102" spans="2:5" s="106" customFormat="1" ht="43.15" customHeight="1">
      <c r="B102" s="107"/>
      <c r="C102" s="20"/>
      <c r="D102" s="20"/>
      <c r="E102" s="21"/>
    </row>
    <row r="103" spans="2:5" s="106" customFormat="1" ht="43.15" customHeight="1">
      <c r="B103" s="107"/>
      <c r="C103" s="20"/>
      <c r="D103" s="20"/>
      <c r="E103" s="21"/>
    </row>
    <row r="104" spans="2:5" s="106" customFormat="1" ht="43.15" customHeight="1">
      <c r="B104" s="107"/>
      <c r="C104" s="20"/>
      <c r="D104" s="20"/>
      <c r="E104" s="21"/>
    </row>
    <row r="105" spans="2:5" s="106" customFormat="1" ht="43.15" customHeight="1">
      <c r="B105" s="107"/>
      <c r="C105" s="20"/>
      <c r="D105" s="20"/>
      <c r="E105" s="21"/>
    </row>
    <row r="106" spans="2:5" s="106" customFormat="1" ht="43.15" customHeight="1">
      <c r="B106" s="107"/>
      <c r="C106" s="20"/>
      <c r="D106" s="20"/>
      <c r="E106" s="21"/>
    </row>
    <row r="107" spans="2:5" s="106" customFormat="1" ht="43.15" customHeight="1">
      <c r="B107" s="107"/>
      <c r="C107" s="20"/>
      <c r="D107" s="20"/>
      <c r="E107" s="21"/>
    </row>
    <row r="108" spans="2:5" s="106" customFormat="1" ht="43.15" customHeight="1">
      <c r="B108" s="107"/>
      <c r="C108" s="20"/>
      <c r="D108" s="20"/>
      <c r="E108" s="21"/>
    </row>
    <row r="109" spans="2:5" s="106" customFormat="1" ht="43.15" customHeight="1">
      <c r="B109" s="107"/>
      <c r="C109" s="20"/>
      <c r="D109" s="20"/>
      <c r="E109" s="21"/>
    </row>
    <row r="110" spans="2:5" s="106" customFormat="1" ht="43.15" customHeight="1">
      <c r="B110" s="107"/>
      <c r="C110" s="20"/>
      <c r="D110" s="20"/>
      <c r="E110" s="21"/>
    </row>
    <row r="111" spans="2:5" s="106" customFormat="1" ht="43.15" customHeight="1">
      <c r="B111" s="107"/>
      <c r="C111" s="20"/>
      <c r="D111" s="20"/>
      <c r="E111" s="21"/>
    </row>
    <row r="112" spans="2:5" s="106" customFormat="1" ht="43.15" customHeight="1">
      <c r="B112" s="107"/>
      <c r="C112" s="20"/>
      <c r="D112" s="20"/>
      <c r="E112" s="21"/>
    </row>
    <row r="113" spans="2:5" s="106" customFormat="1" ht="43.15" customHeight="1">
      <c r="B113" s="107"/>
      <c r="C113" s="20"/>
      <c r="D113" s="20"/>
      <c r="E113" s="21"/>
    </row>
    <row r="114" spans="2:5" s="106" customFormat="1" ht="43.15" customHeight="1">
      <c r="B114" s="107"/>
      <c r="C114" s="20"/>
      <c r="D114" s="20"/>
      <c r="E114" s="21"/>
    </row>
    <row r="115" spans="2:5" s="106" customFormat="1" ht="43.15" customHeight="1">
      <c r="B115" s="107"/>
      <c r="C115" s="20"/>
      <c r="D115" s="20"/>
      <c r="E115" s="21"/>
    </row>
    <row r="116" spans="2:5" s="106" customFormat="1" ht="43.15" customHeight="1">
      <c r="B116" s="107"/>
      <c r="C116" s="20"/>
      <c r="D116" s="20"/>
      <c r="E116" s="21"/>
    </row>
    <row r="117" spans="2:5" s="106" customFormat="1" ht="43.15" customHeight="1">
      <c r="B117" s="107"/>
      <c r="C117" s="20"/>
      <c r="D117" s="20"/>
      <c r="E117" s="21"/>
    </row>
    <row r="118" spans="2:5" s="106" customFormat="1" ht="43.15" customHeight="1">
      <c r="B118" s="107"/>
      <c r="C118" s="20"/>
      <c r="D118" s="20"/>
      <c r="E118" s="21"/>
    </row>
    <row r="119" spans="2:5" s="106" customFormat="1" ht="43.15" customHeight="1">
      <c r="B119" s="107"/>
      <c r="C119" s="20"/>
      <c r="D119" s="20"/>
      <c r="E119" s="21"/>
    </row>
    <row r="120" spans="2:5" s="106" customFormat="1" ht="43.15" customHeight="1">
      <c r="B120" s="107"/>
      <c r="C120" s="20"/>
      <c r="D120" s="20"/>
      <c r="E120" s="21"/>
    </row>
    <row r="121" spans="2:5" s="106" customFormat="1" ht="43.15" customHeight="1">
      <c r="B121" s="107"/>
      <c r="C121" s="20"/>
      <c r="D121" s="20"/>
      <c r="E121" s="21"/>
    </row>
    <row r="122" spans="2:5" s="106" customFormat="1" ht="43.15" customHeight="1">
      <c r="B122" s="107"/>
      <c r="C122" s="20"/>
      <c r="D122" s="20"/>
      <c r="E122" s="21"/>
    </row>
    <row r="123" spans="2:5" s="106" customFormat="1" ht="43.15" customHeight="1">
      <c r="B123" s="107"/>
      <c r="C123" s="20"/>
      <c r="D123" s="20"/>
      <c r="E123" s="21"/>
    </row>
    <row r="124" spans="2:5" s="106" customFormat="1" ht="43.15" customHeight="1">
      <c r="B124" s="107"/>
      <c r="C124" s="20"/>
      <c r="D124" s="20"/>
      <c r="E124" s="21"/>
    </row>
    <row r="125" spans="2:5" s="106" customFormat="1" ht="43.15" customHeight="1">
      <c r="B125" s="107"/>
      <c r="C125" s="20"/>
      <c r="D125" s="20"/>
      <c r="E125" s="21"/>
    </row>
    <row r="126" spans="2:5" s="106" customFormat="1" ht="43.15" customHeight="1">
      <c r="B126" s="107"/>
      <c r="C126" s="20"/>
      <c r="D126" s="20"/>
      <c r="E126" s="21"/>
    </row>
    <row r="127" spans="2:5" s="106" customFormat="1" ht="43.15" customHeight="1">
      <c r="B127" s="107"/>
      <c r="C127" s="20"/>
      <c r="D127" s="20"/>
      <c r="E127" s="21"/>
    </row>
    <row r="128" spans="2:5" s="106" customFormat="1" ht="43.15" customHeight="1">
      <c r="B128" s="107"/>
      <c r="C128" s="20"/>
      <c r="D128" s="20"/>
      <c r="E128" s="21"/>
    </row>
    <row r="129" spans="2:5" s="106" customFormat="1" ht="43.15" customHeight="1">
      <c r="B129" s="107"/>
      <c r="C129" s="20"/>
      <c r="D129" s="20"/>
      <c r="E129" s="21"/>
    </row>
    <row r="130" spans="2:5" s="106" customFormat="1" ht="43.15" customHeight="1">
      <c r="B130" s="107"/>
      <c r="C130" s="20"/>
      <c r="D130" s="20"/>
      <c r="E130" s="21"/>
    </row>
    <row r="131" spans="2:5" s="106" customFormat="1" ht="43.15" customHeight="1">
      <c r="B131" s="107"/>
      <c r="C131" s="20"/>
      <c r="D131" s="20"/>
      <c r="E131" s="21"/>
    </row>
    <row r="132" spans="2:5" s="106" customFormat="1" ht="43.15" customHeight="1">
      <c r="B132" s="107"/>
      <c r="C132" s="20"/>
      <c r="D132" s="20"/>
      <c r="E132" s="21"/>
    </row>
    <row r="133" spans="2:5" s="106" customFormat="1" ht="43.15" customHeight="1">
      <c r="B133" s="107"/>
      <c r="C133" s="20"/>
      <c r="D133" s="20"/>
      <c r="E133" s="21"/>
    </row>
    <row r="134" spans="2:5" s="106" customFormat="1" ht="43.15" customHeight="1">
      <c r="B134" s="107"/>
      <c r="C134" s="20"/>
      <c r="D134" s="20"/>
      <c r="E134" s="21"/>
    </row>
    <row r="135" spans="2:5" s="106" customFormat="1" ht="43.15" customHeight="1">
      <c r="B135" s="107"/>
      <c r="C135" s="20"/>
      <c r="D135" s="20"/>
      <c r="E135" s="21"/>
    </row>
    <row r="136" spans="2:5" s="106" customFormat="1" ht="43.15" customHeight="1">
      <c r="B136" s="107"/>
      <c r="C136" s="20"/>
      <c r="D136" s="20"/>
      <c r="E136" s="21"/>
    </row>
    <row r="137" spans="2:5" s="106" customFormat="1" ht="43.15" customHeight="1">
      <c r="B137" s="107"/>
      <c r="C137" s="20"/>
      <c r="D137" s="20"/>
      <c r="E137" s="21"/>
    </row>
    <row r="138" spans="2:5" s="106" customFormat="1" ht="43.15" customHeight="1">
      <c r="B138" s="107"/>
      <c r="C138" s="20"/>
      <c r="D138" s="20"/>
      <c r="E138" s="21"/>
    </row>
    <row r="139" spans="2:5" s="106" customFormat="1" ht="43.15" customHeight="1">
      <c r="B139" s="107"/>
      <c r="C139" s="20"/>
      <c r="D139" s="20"/>
      <c r="E139" s="21"/>
    </row>
    <row r="140" spans="2:5" s="106" customFormat="1" ht="43.15" customHeight="1">
      <c r="B140" s="107"/>
      <c r="C140" s="20"/>
      <c r="D140" s="20"/>
      <c r="E140" s="21"/>
    </row>
    <row r="141" spans="2:5" s="106" customFormat="1" ht="43.15" customHeight="1">
      <c r="B141" s="107"/>
      <c r="C141" s="20"/>
      <c r="D141" s="20"/>
      <c r="E141" s="21"/>
    </row>
    <row r="142" spans="2:5" s="106" customFormat="1" ht="43.15" customHeight="1">
      <c r="B142" s="107"/>
      <c r="C142" s="20"/>
      <c r="D142" s="20"/>
      <c r="E142" s="21"/>
    </row>
    <row r="143" spans="2:5" s="106" customFormat="1" ht="43.15" customHeight="1">
      <c r="B143" s="107"/>
      <c r="C143" s="20"/>
      <c r="D143" s="20"/>
      <c r="E143" s="21"/>
    </row>
    <row r="144" spans="2:5" s="106" customFormat="1" ht="43.15" customHeight="1">
      <c r="B144" s="107"/>
      <c r="C144" s="20"/>
      <c r="D144" s="20"/>
      <c r="E144" s="21"/>
    </row>
    <row r="145" spans="2:5" s="106" customFormat="1" ht="43.15" customHeight="1">
      <c r="B145" s="107"/>
      <c r="C145" s="20"/>
      <c r="D145" s="20"/>
      <c r="E145" s="21"/>
    </row>
    <row r="146" spans="2:5" s="106" customFormat="1" ht="43.15" customHeight="1">
      <c r="B146" s="107"/>
      <c r="C146" s="20"/>
      <c r="D146" s="20"/>
      <c r="E146" s="21"/>
    </row>
    <row r="147" spans="2:5" s="106" customFormat="1" ht="43.15" customHeight="1">
      <c r="B147" s="107"/>
      <c r="C147" s="20"/>
      <c r="D147" s="20"/>
      <c r="E147" s="21"/>
    </row>
    <row r="148" spans="2:5" s="106" customFormat="1" ht="43.15" customHeight="1">
      <c r="B148" s="107"/>
      <c r="C148" s="20"/>
      <c r="D148" s="20"/>
      <c r="E148" s="21"/>
    </row>
    <row r="149" spans="2:5" s="106" customFormat="1" ht="43.15" customHeight="1">
      <c r="B149" s="107"/>
      <c r="C149" s="20"/>
      <c r="D149" s="20"/>
      <c r="E149" s="21"/>
    </row>
    <row r="150" spans="2:5" s="106" customFormat="1" ht="43.15" customHeight="1">
      <c r="B150" s="107"/>
      <c r="C150" s="20"/>
      <c r="D150" s="20"/>
      <c r="E150" s="21"/>
    </row>
    <row r="151" spans="2:5" s="106" customFormat="1" ht="43.15" customHeight="1">
      <c r="B151" s="107"/>
      <c r="C151" s="20"/>
      <c r="D151" s="20"/>
      <c r="E151" s="21"/>
    </row>
    <row r="152" spans="2:5" s="106" customFormat="1" ht="43.15" customHeight="1">
      <c r="B152" s="107"/>
      <c r="C152" s="20"/>
      <c r="D152" s="20"/>
      <c r="E152" s="21"/>
    </row>
    <row r="153" spans="2:5" s="106" customFormat="1" ht="43.15" customHeight="1">
      <c r="B153" s="107"/>
      <c r="C153" s="20"/>
      <c r="D153" s="20"/>
      <c r="E153" s="21"/>
    </row>
    <row r="154" spans="2:5" s="106" customFormat="1" ht="43.15" customHeight="1">
      <c r="B154" s="107"/>
      <c r="C154" s="20"/>
      <c r="D154" s="20"/>
      <c r="E154" s="21"/>
    </row>
    <row r="155" spans="2:5" s="106" customFormat="1" ht="43.15" customHeight="1">
      <c r="B155" s="107"/>
      <c r="C155" s="20"/>
      <c r="D155" s="20"/>
      <c r="E155" s="21"/>
    </row>
    <row r="156" spans="2:5" s="106" customFormat="1" ht="43.15" customHeight="1">
      <c r="B156" s="107"/>
      <c r="C156" s="20"/>
      <c r="D156" s="20"/>
      <c r="E156" s="21"/>
    </row>
    <row r="157" spans="2:5" s="106" customFormat="1" ht="43.15" customHeight="1">
      <c r="B157" s="107"/>
      <c r="C157" s="20"/>
      <c r="D157" s="20"/>
      <c r="E157" s="21"/>
    </row>
    <row r="158" spans="2:5" s="106" customFormat="1" ht="43.15" customHeight="1">
      <c r="B158" s="107"/>
      <c r="C158" s="20"/>
      <c r="D158" s="20"/>
      <c r="E158" s="21"/>
    </row>
    <row r="159" spans="2:5" s="106" customFormat="1" ht="43.15" customHeight="1">
      <c r="B159" s="107"/>
      <c r="C159" s="20"/>
      <c r="D159" s="20"/>
      <c r="E159" s="21"/>
    </row>
    <row r="160" spans="2:5" s="106" customFormat="1" ht="43.15" customHeight="1">
      <c r="B160" s="107"/>
      <c r="C160" s="20"/>
      <c r="D160" s="20"/>
      <c r="E160" s="21"/>
    </row>
    <row r="161" spans="2:5" s="106" customFormat="1" ht="43.15" customHeight="1">
      <c r="B161" s="107"/>
      <c r="C161" s="20"/>
      <c r="D161" s="20"/>
      <c r="E161" s="21"/>
    </row>
    <row r="162" spans="2:5" s="106" customFormat="1" ht="43.15" customHeight="1">
      <c r="B162" s="107"/>
      <c r="C162" s="20"/>
      <c r="D162" s="20"/>
      <c r="E162" s="21"/>
    </row>
    <row r="163" spans="2:5" s="106" customFormat="1" ht="43.15" customHeight="1">
      <c r="B163" s="107"/>
      <c r="C163" s="20"/>
      <c r="D163" s="20"/>
      <c r="E163" s="21"/>
    </row>
    <row r="164" spans="2:5" s="106" customFormat="1" ht="43.15" customHeight="1">
      <c r="B164" s="107"/>
      <c r="C164" s="20"/>
      <c r="D164" s="20"/>
      <c r="E164" s="21"/>
    </row>
    <row r="165" spans="2:5" s="106" customFormat="1" ht="43.15" customHeight="1">
      <c r="B165" s="107"/>
      <c r="C165" s="20"/>
      <c r="D165" s="20"/>
      <c r="E165" s="21"/>
    </row>
    <row r="166" spans="2:5" s="106" customFormat="1" ht="43.15" customHeight="1">
      <c r="B166" s="107"/>
      <c r="C166" s="20"/>
      <c r="D166" s="20"/>
      <c r="E166" s="21"/>
    </row>
    <row r="167" spans="2:5" s="106" customFormat="1" ht="43.15" customHeight="1">
      <c r="B167" s="107"/>
      <c r="C167" s="20"/>
      <c r="D167" s="20"/>
      <c r="E167" s="21"/>
    </row>
    <row r="168" spans="2:5" s="106" customFormat="1" ht="43.15" customHeight="1">
      <c r="B168" s="107"/>
      <c r="C168" s="20"/>
      <c r="D168" s="20"/>
      <c r="E168" s="21"/>
    </row>
    <row r="169" spans="2:5" s="106" customFormat="1" ht="43.15" customHeight="1">
      <c r="B169" s="107"/>
      <c r="C169" s="20"/>
      <c r="D169" s="20"/>
      <c r="E169" s="21"/>
    </row>
    <row r="170" spans="2:5" s="106" customFormat="1" ht="43.15" customHeight="1">
      <c r="B170" s="107"/>
      <c r="C170" s="20"/>
      <c r="D170" s="20"/>
      <c r="E170" s="21"/>
    </row>
    <row r="171" spans="2:5" s="106" customFormat="1" ht="43.15" customHeight="1">
      <c r="B171" s="107"/>
      <c r="C171" s="20"/>
      <c r="D171" s="20"/>
      <c r="E171" s="21"/>
    </row>
    <row r="172" spans="2:5" s="106" customFormat="1" ht="43.15" customHeight="1">
      <c r="B172" s="107"/>
      <c r="C172" s="20"/>
      <c r="D172" s="20"/>
      <c r="E172" s="21"/>
    </row>
    <row r="173" spans="2:5" s="106" customFormat="1" ht="43.15" customHeight="1">
      <c r="B173" s="107"/>
      <c r="C173" s="20"/>
      <c r="D173" s="20"/>
      <c r="E173" s="21"/>
    </row>
    <row r="174" spans="2:5" s="106" customFormat="1" ht="43.15" customHeight="1">
      <c r="B174" s="107"/>
      <c r="C174" s="20"/>
      <c r="D174" s="20"/>
      <c r="E174" s="21"/>
    </row>
    <row r="175" spans="2:5" s="106" customFormat="1" ht="43.15" customHeight="1">
      <c r="B175" s="107"/>
      <c r="C175" s="20"/>
      <c r="D175" s="20"/>
      <c r="E175" s="21"/>
    </row>
    <row r="176" spans="2:5" s="106" customFormat="1" ht="43.15" customHeight="1">
      <c r="B176" s="107"/>
      <c r="C176" s="20"/>
      <c r="D176" s="20"/>
      <c r="E176" s="21"/>
    </row>
    <row r="177" spans="2:5" s="106" customFormat="1" ht="43.15" customHeight="1">
      <c r="B177" s="107"/>
      <c r="C177" s="20"/>
      <c r="D177" s="20"/>
      <c r="E177" s="21"/>
    </row>
    <row r="178" spans="2:5" s="106" customFormat="1" ht="43.15" customHeight="1">
      <c r="B178" s="107"/>
      <c r="C178" s="20"/>
      <c r="D178" s="20"/>
      <c r="E178" s="21"/>
    </row>
    <row r="179" spans="2:5" s="106" customFormat="1" ht="43.15" customHeight="1">
      <c r="B179" s="107"/>
      <c r="C179" s="20"/>
      <c r="D179" s="20"/>
      <c r="E179" s="21"/>
    </row>
    <row r="180" spans="2:5" s="106" customFormat="1" ht="43.15" customHeight="1">
      <c r="B180" s="107"/>
      <c r="C180" s="20"/>
      <c r="D180" s="20"/>
      <c r="E180" s="21"/>
    </row>
    <row r="181" spans="2:5" s="106" customFormat="1" ht="43.15" customHeight="1">
      <c r="B181" s="107"/>
      <c r="C181" s="20"/>
      <c r="D181" s="20"/>
      <c r="E181" s="21"/>
    </row>
    <row r="182" spans="2:5" s="106" customFormat="1" ht="43.15" customHeight="1">
      <c r="B182" s="107"/>
      <c r="C182" s="20"/>
      <c r="D182" s="20"/>
      <c r="E182" s="21"/>
    </row>
    <row r="183" spans="2:5" s="106" customFormat="1" ht="43.15" customHeight="1">
      <c r="B183" s="107"/>
      <c r="C183" s="20"/>
      <c r="D183" s="20"/>
      <c r="E183" s="21"/>
    </row>
    <row r="184" spans="2:5" s="106" customFormat="1" ht="43.15" customHeight="1">
      <c r="B184" s="107"/>
      <c r="C184" s="20"/>
      <c r="D184" s="20"/>
      <c r="E184" s="21"/>
    </row>
    <row r="185" spans="2:5" s="106" customFormat="1" ht="43.15" customHeight="1">
      <c r="B185" s="107"/>
      <c r="C185" s="20"/>
      <c r="D185" s="20"/>
      <c r="E185" s="21"/>
    </row>
    <row r="186" spans="2:5" s="106" customFormat="1" ht="43.15" customHeight="1">
      <c r="B186" s="107"/>
      <c r="C186" s="20"/>
      <c r="D186" s="20"/>
      <c r="E186" s="21"/>
    </row>
    <row r="187" spans="2:5" s="106" customFormat="1" ht="43.15" customHeight="1">
      <c r="B187" s="107"/>
      <c r="C187" s="20"/>
      <c r="D187" s="20"/>
      <c r="E187" s="21"/>
    </row>
    <row r="188" spans="2:5" s="106" customFormat="1" ht="43.15" customHeight="1">
      <c r="B188" s="107"/>
      <c r="C188" s="20"/>
      <c r="D188" s="20"/>
      <c r="E188" s="21"/>
    </row>
    <row r="189" spans="2:5" s="106" customFormat="1" ht="43.15" customHeight="1">
      <c r="B189" s="107"/>
      <c r="C189" s="20"/>
      <c r="D189" s="20"/>
      <c r="E189" s="21"/>
    </row>
    <row r="190" spans="2:5" s="106" customFormat="1" ht="43.15" customHeight="1">
      <c r="B190" s="107"/>
      <c r="C190" s="20"/>
      <c r="D190" s="20"/>
      <c r="E190" s="21"/>
    </row>
    <row r="191" spans="2:5" s="106" customFormat="1" ht="43.15" customHeight="1">
      <c r="B191" s="107"/>
      <c r="C191" s="20"/>
      <c r="D191" s="20"/>
      <c r="E191" s="21"/>
    </row>
    <row r="192" spans="2:5" s="106" customFormat="1" ht="43.15" customHeight="1">
      <c r="B192" s="107"/>
      <c r="C192" s="20"/>
      <c r="D192" s="20"/>
      <c r="E192" s="21"/>
    </row>
    <row r="193" spans="2:5" s="106" customFormat="1" ht="43.15" customHeight="1">
      <c r="B193" s="107"/>
      <c r="C193" s="20"/>
      <c r="D193" s="20"/>
      <c r="E193" s="21"/>
    </row>
    <row r="194" spans="2:5" s="106" customFormat="1" ht="43.15" customHeight="1">
      <c r="B194" s="107"/>
      <c r="C194" s="20"/>
      <c r="D194" s="20"/>
      <c r="E194" s="21"/>
    </row>
    <row r="195" spans="2:5" s="106" customFormat="1" ht="43.15" customHeight="1">
      <c r="B195" s="107"/>
      <c r="C195" s="20"/>
      <c r="D195" s="20"/>
      <c r="E195" s="21"/>
    </row>
    <row r="196" spans="2:5" s="106" customFormat="1" ht="43.15" customHeight="1">
      <c r="B196" s="107"/>
      <c r="C196" s="20"/>
      <c r="D196" s="20"/>
      <c r="E196" s="21"/>
    </row>
    <row r="197" spans="2:5" s="106" customFormat="1" ht="43.15" customHeight="1">
      <c r="B197" s="107"/>
      <c r="C197" s="20"/>
      <c r="D197" s="20"/>
      <c r="E197" s="21"/>
    </row>
    <row r="198" spans="2:5" s="106" customFormat="1" ht="43.15" customHeight="1">
      <c r="B198" s="107"/>
      <c r="C198" s="20"/>
      <c r="D198" s="20"/>
      <c r="E198" s="21"/>
    </row>
    <row r="199" spans="2:5" s="106" customFormat="1" ht="43.15" customHeight="1">
      <c r="B199" s="107"/>
      <c r="C199" s="20"/>
      <c r="D199" s="20"/>
      <c r="E199" s="21"/>
    </row>
    <row r="200" spans="2:5" s="106" customFormat="1" ht="43.15" customHeight="1">
      <c r="B200" s="107"/>
      <c r="C200" s="20"/>
      <c r="D200" s="20"/>
      <c r="E200" s="21"/>
    </row>
    <row r="201" spans="2:5" s="106" customFormat="1" ht="43.15" customHeight="1">
      <c r="B201" s="107"/>
      <c r="C201" s="20"/>
      <c r="D201" s="20"/>
      <c r="E201" s="21"/>
    </row>
    <row r="202" spans="2:5" s="106" customFormat="1" ht="43.15" customHeight="1">
      <c r="B202" s="107"/>
      <c r="C202" s="20"/>
      <c r="D202" s="20"/>
      <c r="E202" s="21"/>
    </row>
    <row r="203" spans="2:5" s="106" customFormat="1" ht="43.15" customHeight="1">
      <c r="B203" s="107"/>
      <c r="C203" s="20"/>
      <c r="D203" s="20"/>
      <c r="E203" s="21"/>
    </row>
    <row r="204" spans="2:5" s="106" customFormat="1" ht="43.15" customHeight="1">
      <c r="B204" s="107"/>
      <c r="C204" s="20"/>
      <c r="D204" s="20"/>
      <c r="E204" s="21"/>
    </row>
    <row r="205" spans="2:5" s="106" customFormat="1" ht="43.15" customHeight="1">
      <c r="B205" s="107"/>
      <c r="C205" s="20"/>
      <c r="D205" s="20"/>
      <c r="E205" s="21"/>
    </row>
    <row r="206" spans="2:5" s="106" customFormat="1" ht="43.15" customHeight="1">
      <c r="B206" s="107"/>
      <c r="C206" s="20"/>
      <c r="D206" s="20"/>
      <c r="E206" s="21"/>
    </row>
    <row r="207" spans="2:5" s="106" customFormat="1" ht="43.15" customHeight="1">
      <c r="B207" s="107"/>
      <c r="C207" s="20"/>
      <c r="D207" s="20"/>
      <c r="E207" s="21"/>
    </row>
    <row r="208" spans="2:5" s="106" customFormat="1" ht="43.15" customHeight="1">
      <c r="B208" s="107"/>
      <c r="C208" s="20"/>
      <c r="D208" s="20"/>
      <c r="E208" s="21"/>
    </row>
    <row r="209" spans="2:5" s="106" customFormat="1" ht="43.15" customHeight="1">
      <c r="B209" s="107"/>
      <c r="C209" s="20"/>
      <c r="D209" s="20"/>
      <c r="E209" s="21"/>
    </row>
    <row r="210" spans="2:5" s="106" customFormat="1" ht="43.15" customHeight="1">
      <c r="B210" s="107"/>
      <c r="C210" s="20"/>
      <c r="D210" s="20"/>
      <c r="E210" s="21"/>
    </row>
    <row r="211" spans="2:5" s="106" customFormat="1" ht="43.15" customHeight="1">
      <c r="B211" s="107"/>
      <c r="C211" s="20"/>
      <c r="D211" s="20"/>
      <c r="E211" s="21"/>
    </row>
    <row r="212" spans="2:5" s="106" customFormat="1" ht="43.15" customHeight="1">
      <c r="B212" s="107"/>
      <c r="C212" s="20"/>
      <c r="D212" s="20"/>
      <c r="E212" s="21"/>
    </row>
    <row r="213" spans="2:5" s="106" customFormat="1" ht="43.15" customHeight="1">
      <c r="B213" s="107"/>
      <c r="C213" s="20"/>
      <c r="D213" s="20"/>
      <c r="E213" s="21"/>
    </row>
    <row r="214" spans="2:5" s="106" customFormat="1" ht="43.15" customHeight="1">
      <c r="B214" s="107"/>
      <c r="C214" s="20"/>
      <c r="D214" s="20"/>
      <c r="E214" s="21"/>
    </row>
    <row r="215" spans="2:5" s="106" customFormat="1" ht="43.15" customHeight="1">
      <c r="B215" s="107"/>
      <c r="C215" s="20"/>
      <c r="D215" s="20"/>
      <c r="E215" s="21"/>
    </row>
    <row r="216" spans="2:5" s="106" customFormat="1" ht="43.15" customHeight="1">
      <c r="B216" s="107"/>
      <c r="C216" s="20"/>
      <c r="D216" s="20"/>
      <c r="E216" s="21"/>
    </row>
    <row r="217" spans="2:5" s="106" customFormat="1" ht="43.15" customHeight="1">
      <c r="B217" s="107"/>
      <c r="C217" s="20"/>
      <c r="D217" s="20"/>
      <c r="E217" s="21"/>
    </row>
    <row r="218" spans="2:5" s="106" customFormat="1" ht="43.15" customHeight="1">
      <c r="B218" s="107"/>
      <c r="C218" s="20"/>
      <c r="D218" s="20"/>
      <c r="E218" s="21"/>
    </row>
    <row r="219" spans="2:5" s="106" customFormat="1" ht="43.15" customHeight="1">
      <c r="B219" s="107"/>
      <c r="C219" s="20"/>
      <c r="D219" s="20"/>
      <c r="E219" s="21"/>
    </row>
    <row r="220" spans="2:5" s="106" customFormat="1" ht="43.15" customHeight="1">
      <c r="B220" s="107"/>
      <c r="C220" s="20"/>
      <c r="D220" s="20"/>
      <c r="E220" s="21"/>
    </row>
    <row r="221" spans="2:5" s="106" customFormat="1" ht="43.15" customHeight="1">
      <c r="B221" s="107"/>
      <c r="C221" s="20"/>
      <c r="D221" s="20"/>
      <c r="E221" s="21"/>
    </row>
    <row r="222" spans="2:5" s="106" customFormat="1" ht="43.15" customHeight="1">
      <c r="B222" s="107"/>
      <c r="C222" s="20"/>
      <c r="D222" s="20"/>
      <c r="E222" s="21"/>
    </row>
    <row r="223" spans="2:5" s="106" customFormat="1" ht="43.15" customHeight="1">
      <c r="B223" s="107"/>
      <c r="C223" s="20"/>
      <c r="D223" s="20"/>
      <c r="E223" s="21"/>
    </row>
    <row r="224" spans="2:5" s="106" customFormat="1" ht="43.15" customHeight="1">
      <c r="B224" s="107"/>
      <c r="C224" s="20"/>
      <c r="D224" s="20"/>
      <c r="E224" s="21"/>
    </row>
    <row r="225" spans="2:5" s="106" customFormat="1" ht="43.15" customHeight="1">
      <c r="B225" s="107"/>
      <c r="C225" s="20"/>
      <c r="D225" s="20"/>
      <c r="E225" s="21"/>
    </row>
    <row r="226" spans="2:5" s="106" customFormat="1" ht="43.15" customHeight="1">
      <c r="B226" s="107"/>
      <c r="C226" s="20"/>
      <c r="D226" s="20"/>
      <c r="E226" s="21"/>
    </row>
    <row r="227" spans="2:5" s="106" customFormat="1" ht="43.15" customHeight="1">
      <c r="B227" s="107"/>
      <c r="C227" s="20"/>
      <c r="D227" s="20"/>
      <c r="E227" s="21"/>
    </row>
    <row r="228" spans="2:5" s="106" customFormat="1" ht="43.15" customHeight="1">
      <c r="B228" s="107"/>
      <c r="C228" s="20"/>
      <c r="D228" s="20"/>
      <c r="E228" s="21"/>
    </row>
    <row r="229" spans="2:5" s="106" customFormat="1" ht="43.15" customHeight="1">
      <c r="B229" s="107"/>
      <c r="C229" s="20"/>
      <c r="D229" s="20"/>
      <c r="E229" s="21"/>
    </row>
    <row r="230" spans="2:5" s="106" customFormat="1" ht="43.15" customHeight="1">
      <c r="B230" s="107"/>
      <c r="C230" s="20"/>
      <c r="D230" s="20"/>
      <c r="E230" s="21"/>
    </row>
    <row r="231" spans="2:5" s="106" customFormat="1" ht="43.15" customHeight="1">
      <c r="B231" s="107"/>
      <c r="C231" s="20"/>
      <c r="D231" s="20"/>
      <c r="E231" s="21"/>
    </row>
    <row r="232" spans="2:5" s="106" customFormat="1" ht="43.15" customHeight="1">
      <c r="B232" s="107"/>
      <c r="C232" s="20"/>
      <c r="D232" s="20"/>
      <c r="E232" s="21"/>
    </row>
    <row r="233" spans="2:5" s="106" customFormat="1" ht="43.15" customHeight="1">
      <c r="B233" s="107"/>
      <c r="C233" s="20"/>
      <c r="D233" s="20"/>
      <c r="E233" s="21"/>
    </row>
    <row r="234" spans="2:5" s="106" customFormat="1" ht="43.15" customHeight="1">
      <c r="B234" s="107"/>
      <c r="C234" s="20"/>
      <c r="D234" s="20"/>
      <c r="E234" s="21"/>
    </row>
    <row r="235" spans="2:5" s="106" customFormat="1" ht="43.15" customHeight="1">
      <c r="B235" s="107"/>
      <c r="C235" s="20"/>
      <c r="D235" s="20"/>
      <c r="E235" s="21"/>
    </row>
    <row r="236" spans="2:5" s="106" customFormat="1" ht="43.15" customHeight="1">
      <c r="B236" s="107"/>
      <c r="C236" s="20"/>
      <c r="D236" s="20"/>
      <c r="E236" s="21"/>
    </row>
    <row r="237" spans="2:5" s="106" customFormat="1" ht="43.15" customHeight="1">
      <c r="B237" s="107"/>
      <c r="C237" s="20"/>
      <c r="D237" s="20"/>
      <c r="E237" s="21"/>
    </row>
    <row r="238" spans="2:5" s="106" customFormat="1" ht="43.15" customHeight="1">
      <c r="B238" s="107"/>
      <c r="C238" s="20"/>
      <c r="D238" s="20"/>
      <c r="E238" s="21"/>
    </row>
    <row r="239" spans="2:5" s="106" customFormat="1" ht="43.15" customHeight="1">
      <c r="B239" s="107"/>
      <c r="C239" s="20"/>
      <c r="D239" s="20"/>
      <c r="E239" s="21"/>
    </row>
    <row r="240" spans="2:5" s="106" customFormat="1" ht="43.15" customHeight="1">
      <c r="B240" s="107"/>
      <c r="C240" s="20"/>
      <c r="D240" s="20"/>
      <c r="E240" s="21"/>
    </row>
    <row r="241" spans="2:5" s="106" customFormat="1" ht="43.15" customHeight="1">
      <c r="B241" s="107"/>
      <c r="C241" s="20"/>
      <c r="D241" s="20"/>
      <c r="E241" s="21"/>
    </row>
    <row r="242" spans="2:5" s="106" customFormat="1" ht="43.15" customHeight="1">
      <c r="B242" s="107"/>
      <c r="C242" s="20"/>
      <c r="D242" s="20"/>
      <c r="E242" s="21"/>
    </row>
    <row r="243" spans="2:5" s="106" customFormat="1" ht="43.15" customHeight="1">
      <c r="B243" s="107"/>
      <c r="C243" s="20"/>
      <c r="D243" s="20"/>
      <c r="E243" s="21"/>
    </row>
    <row r="244" spans="2:5" s="106" customFormat="1" ht="43.15" customHeight="1">
      <c r="B244" s="107"/>
      <c r="C244" s="20"/>
      <c r="D244" s="20"/>
      <c r="E244" s="21"/>
    </row>
    <row r="245" spans="2:5" s="106" customFormat="1" ht="43.15" customHeight="1">
      <c r="B245" s="107"/>
      <c r="C245" s="20"/>
      <c r="D245" s="20"/>
      <c r="E245" s="21"/>
    </row>
    <row r="246" spans="2:5" s="106" customFormat="1" ht="43.15" customHeight="1">
      <c r="B246" s="107"/>
      <c r="C246" s="20"/>
      <c r="D246" s="20"/>
      <c r="E246" s="21"/>
    </row>
    <row r="247" spans="2:5" s="106" customFormat="1" ht="43.15" customHeight="1">
      <c r="B247" s="107"/>
      <c r="C247" s="20"/>
      <c r="D247" s="20"/>
      <c r="E247" s="21"/>
    </row>
    <row r="248" spans="2:5" s="106" customFormat="1" ht="43.15" customHeight="1">
      <c r="B248" s="107"/>
      <c r="C248" s="20"/>
      <c r="D248" s="20"/>
      <c r="E248" s="21"/>
    </row>
    <row r="249" spans="2:5" s="106" customFormat="1" ht="43.15" customHeight="1">
      <c r="B249" s="107"/>
      <c r="C249" s="20"/>
      <c r="D249" s="20"/>
      <c r="E249" s="21"/>
    </row>
    <row r="250" spans="2:5" s="106" customFormat="1" ht="43.15" customHeight="1">
      <c r="B250" s="107"/>
      <c r="C250" s="20"/>
      <c r="D250" s="20"/>
      <c r="E250" s="21"/>
    </row>
    <row r="251" spans="2:5" s="106" customFormat="1" ht="43.15" customHeight="1">
      <c r="B251" s="107"/>
      <c r="C251" s="20"/>
      <c r="D251" s="20"/>
      <c r="E251" s="21"/>
    </row>
    <row r="252" spans="2:5" s="106" customFormat="1" ht="43.15" customHeight="1">
      <c r="B252" s="107"/>
      <c r="C252" s="20"/>
      <c r="D252" s="20"/>
      <c r="E252" s="21"/>
    </row>
    <row r="253" spans="2:5" s="106" customFormat="1" ht="43.15" customHeight="1">
      <c r="B253" s="107"/>
      <c r="C253" s="20"/>
      <c r="D253" s="20"/>
      <c r="E253" s="21"/>
    </row>
    <row r="254" spans="2:5" s="106" customFormat="1" ht="43.15" customHeight="1">
      <c r="B254" s="107"/>
      <c r="C254" s="20"/>
      <c r="D254" s="20"/>
      <c r="E254" s="21"/>
    </row>
    <row r="255" spans="2:5" s="106" customFormat="1" ht="43.15" customHeight="1">
      <c r="B255" s="107"/>
      <c r="C255" s="20"/>
      <c r="D255" s="20"/>
      <c r="E255" s="21"/>
    </row>
    <row r="256" spans="2:5" s="106" customFormat="1" ht="43.15" customHeight="1">
      <c r="B256" s="107"/>
      <c r="C256" s="20"/>
      <c r="D256" s="20"/>
      <c r="E256" s="21"/>
    </row>
    <row r="257" spans="2:5" s="106" customFormat="1" ht="43.15" customHeight="1">
      <c r="B257" s="107"/>
      <c r="C257" s="20"/>
      <c r="D257" s="20"/>
      <c r="E257" s="21"/>
    </row>
    <row r="258" spans="2:5" s="106" customFormat="1" ht="43.15" customHeight="1">
      <c r="B258" s="107"/>
      <c r="C258" s="20"/>
      <c r="D258" s="20"/>
      <c r="E258" s="21"/>
    </row>
    <row r="259" spans="2:5" s="106" customFormat="1" ht="43.15" customHeight="1">
      <c r="B259" s="107"/>
      <c r="C259" s="20"/>
      <c r="D259" s="20"/>
      <c r="E259" s="21"/>
    </row>
    <row r="260" spans="2:5" s="106" customFormat="1" ht="43.15" customHeight="1">
      <c r="B260" s="107"/>
      <c r="C260" s="20"/>
      <c r="D260" s="20"/>
      <c r="E260" s="21"/>
    </row>
    <row r="261" spans="2:5" s="106" customFormat="1" ht="43.15" customHeight="1">
      <c r="B261" s="107"/>
      <c r="C261" s="20"/>
      <c r="D261" s="20"/>
      <c r="E261" s="21"/>
    </row>
    <row r="262" spans="2:5" s="106" customFormat="1" ht="43.15" customHeight="1">
      <c r="B262" s="107"/>
      <c r="C262" s="20"/>
      <c r="D262" s="20"/>
      <c r="E262" s="21"/>
    </row>
    <row r="263" spans="2:5" s="106" customFormat="1" ht="43.15" customHeight="1">
      <c r="B263" s="107"/>
      <c r="C263" s="20"/>
      <c r="D263" s="20"/>
      <c r="E263" s="21"/>
    </row>
    <row r="264" spans="2:5" s="106" customFormat="1" ht="43.15" customHeight="1">
      <c r="B264" s="107"/>
      <c r="C264" s="20"/>
      <c r="D264" s="20"/>
      <c r="E264" s="21"/>
    </row>
    <row r="265" spans="2:5" s="106" customFormat="1" ht="43.15" customHeight="1">
      <c r="B265" s="107"/>
      <c r="C265" s="20"/>
      <c r="D265" s="20"/>
      <c r="E265" s="21"/>
    </row>
    <row r="266" spans="2:5" s="106" customFormat="1" ht="43.15" customHeight="1">
      <c r="B266" s="107"/>
      <c r="C266" s="20"/>
      <c r="D266" s="20"/>
      <c r="E266" s="21"/>
    </row>
    <row r="267" spans="2:5" s="106" customFormat="1" ht="43.15" customHeight="1">
      <c r="B267" s="107"/>
      <c r="C267" s="20"/>
      <c r="D267" s="20"/>
      <c r="E267" s="21"/>
    </row>
    <row r="268" spans="2:5" s="106" customFormat="1" ht="43.15" customHeight="1">
      <c r="B268" s="107"/>
      <c r="C268" s="20"/>
      <c r="D268" s="20"/>
      <c r="E268" s="21"/>
    </row>
    <row r="269" spans="2:5" s="106" customFormat="1" ht="43.15" customHeight="1">
      <c r="B269" s="107"/>
      <c r="C269" s="20"/>
      <c r="D269" s="20"/>
      <c r="E269" s="21"/>
    </row>
    <row r="270" spans="2:5" s="106" customFormat="1" ht="43.15" customHeight="1">
      <c r="B270" s="107"/>
      <c r="C270" s="20"/>
      <c r="D270" s="20"/>
      <c r="E270" s="21"/>
    </row>
    <row r="271" spans="2:5" s="106" customFormat="1" ht="43.15" customHeight="1">
      <c r="B271" s="107"/>
      <c r="C271" s="20"/>
      <c r="D271" s="20"/>
      <c r="E271" s="21"/>
    </row>
    <row r="272" spans="2:5" s="106" customFormat="1" ht="43.15" customHeight="1">
      <c r="B272" s="107"/>
      <c r="C272" s="20"/>
      <c r="D272" s="20"/>
      <c r="E272" s="21"/>
    </row>
    <row r="273" spans="2:5" s="106" customFormat="1" ht="43.15" customHeight="1">
      <c r="B273" s="107"/>
      <c r="C273" s="20"/>
      <c r="D273" s="20"/>
      <c r="E273" s="21"/>
    </row>
    <row r="274" spans="2:5" s="106" customFormat="1" ht="43.15" customHeight="1">
      <c r="B274" s="107"/>
      <c r="C274" s="20"/>
      <c r="D274" s="20"/>
      <c r="E274" s="21"/>
    </row>
    <row r="275" spans="2:5" s="106" customFormat="1" ht="43.15" customHeight="1">
      <c r="B275" s="107"/>
      <c r="C275" s="20"/>
      <c r="D275" s="20"/>
      <c r="E275" s="21"/>
    </row>
    <row r="276" spans="2:5" s="106" customFormat="1" ht="43.15" customHeight="1">
      <c r="B276" s="107"/>
      <c r="C276" s="20"/>
      <c r="D276" s="20"/>
      <c r="E276" s="21"/>
    </row>
    <row r="277" spans="2:5" s="106" customFormat="1" ht="43.15" customHeight="1">
      <c r="B277" s="107"/>
      <c r="C277" s="20"/>
      <c r="D277" s="20"/>
      <c r="E277" s="21"/>
    </row>
    <row r="278" spans="2:5" s="106" customFormat="1" ht="43.15" customHeight="1">
      <c r="B278" s="107"/>
      <c r="C278" s="20"/>
      <c r="D278" s="20"/>
      <c r="E278" s="21"/>
    </row>
    <row r="279" spans="2:5" s="106" customFormat="1" ht="43.15" customHeight="1">
      <c r="B279" s="107"/>
      <c r="C279" s="20"/>
      <c r="D279" s="20"/>
      <c r="E279" s="21"/>
    </row>
    <row r="280" spans="2:5" s="106" customFormat="1" ht="43.15" customHeight="1">
      <c r="B280" s="107"/>
      <c r="C280" s="20"/>
      <c r="D280" s="20"/>
      <c r="E280" s="21"/>
    </row>
    <row r="281" spans="2:5" s="106" customFormat="1" ht="43.15" customHeight="1">
      <c r="B281" s="107"/>
      <c r="C281" s="20"/>
      <c r="D281" s="20"/>
      <c r="E281" s="21"/>
    </row>
    <row r="282" spans="2:5" s="106" customFormat="1" ht="43.15" customHeight="1">
      <c r="B282" s="107"/>
      <c r="C282" s="20"/>
      <c r="D282" s="20"/>
      <c r="E282" s="21"/>
    </row>
    <row r="283" spans="2:5" s="106" customFormat="1" ht="43.15" customHeight="1">
      <c r="B283" s="107"/>
      <c r="C283" s="20"/>
      <c r="D283" s="20"/>
      <c r="E283" s="21"/>
    </row>
    <row r="284" spans="2:5" s="106" customFormat="1" ht="43.15" customHeight="1">
      <c r="B284" s="107"/>
      <c r="C284" s="20"/>
      <c r="D284" s="20"/>
      <c r="E284" s="21"/>
    </row>
    <row r="285" spans="2:5" s="106" customFormat="1" ht="43.15" customHeight="1">
      <c r="B285" s="107"/>
      <c r="C285" s="20"/>
      <c r="D285" s="20"/>
      <c r="E285" s="21"/>
    </row>
    <row r="286" spans="2:5" s="106" customFormat="1" ht="43.15" customHeight="1">
      <c r="B286" s="107"/>
      <c r="C286" s="20"/>
      <c r="D286" s="20"/>
      <c r="E286" s="21"/>
    </row>
    <row r="287" spans="2:5" s="106" customFormat="1" ht="43.15" customHeight="1">
      <c r="B287" s="107"/>
      <c r="C287" s="20"/>
      <c r="D287" s="20"/>
      <c r="E287" s="21"/>
    </row>
    <row r="288" spans="2:5" s="106" customFormat="1" ht="43.15" customHeight="1">
      <c r="B288" s="107"/>
      <c r="C288" s="20"/>
      <c r="D288" s="20"/>
      <c r="E288" s="21"/>
    </row>
    <row r="289" spans="2:5" s="106" customFormat="1" ht="43.15" customHeight="1">
      <c r="B289" s="107"/>
      <c r="C289" s="20"/>
      <c r="D289" s="20"/>
      <c r="E289" s="21"/>
    </row>
    <row r="290" spans="2:5" s="106" customFormat="1" ht="43.15" customHeight="1">
      <c r="B290" s="107"/>
      <c r="C290" s="20"/>
      <c r="D290" s="20"/>
      <c r="E290" s="21"/>
    </row>
    <row r="291" spans="2:5" s="106" customFormat="1" ht="43.15" customHeight="1">
      <c r="B291" s="107"/>
      <c r="C291" s="20"/>
      <c r="D291" s="20"/>
      <c r="E291" s="21"/>
    </row>
    <row r="292" spans="2:5" s="106" customFormat="1" ht="43.15" customHeight="1">
      <c r="B292" s="107"/>
      <c r="C292" s="20"/>
      <c r="D292" s="20"/>
      <c r="E292" s="21"/>
    </row>
    <row r="293" spans="2:5" s="106" customFormat="1" ht="43.15" customHeight="1">
      <c r="B293" s="107"/>
      <c r="C293" s="20"/>
      <c r="D293" s="20"/>
      <c r="E293" s="21"/>
    </row>
    <row r="294" spans="2:5" s="106" customFormat="1" ht="43.15" customHeight="1">
      <c r="B294" s="107"/>
      <c r="C294" s="20"/>
      <c r="D294" s="20"/>
      <c r="E294" s="21"/>
    </row>
    <row r="295" spans="2:5" s="106" customFormat="1" ht="43.15" customHeight="1">
      <c r="B295" s="107"/>
      <c r="C295" s="20"/>
      <c r="D295" s="20"/>
      <c r="E295" s="21"/>
    </row>
    <row r="296" spans="2:5" s="106" customFormat="1" ht="43.15" customHeight="1">
      <c r="B296" s="107"/>
      <c r="C296" s="20"/>
      <c r="D296" s="20"/>
      <c r="E296" s="21"/>
    </row>
    <row r="297" spans="2:5" s="106" customFormat="1" ht="43.15" customHeight="1">
      <c r="B297" s="107"/>
      <c r="C297" s="20"/>
      <c r="D297" s="20"/>
      <c r="E297" s="21"/>
    </row>
    <row r="298" spans="2:5" s="106" customFormat="1" ht="43.15" customHeight="1">
      <c r="B298" s="107"/>
      <c r="C298" s="20"/>
      <c r="D298" s="20"/>
      <c r="E298" s="21"/>
    </row>
    <row r="299" spans="2:5" s="106" customFormat="1" ht="43.15" customHeight="1">
      <c r="B299" s="107"/>
      <c r="C299" s="20"/>
      <c r="D299" s="20"/>
      <c r="E299" s="21"/>
    </row>
    <row r="300" spans="2:5" s="106" customFormat="1" ht="43.15" customHeight="1">
      <c r="B300" s="107"/>
      <c r="C300" s="20"/>
      <c r="D300" s="20"/>
      <c r="E300" s="21"/>
    </row>
    <row r="301" spans="2:5" s="106" customFormat="1" ht="43.15" customHeight="1">
      <c r="B301" s="107"/>
      <c r="C301" s="20"/>
      <c r="D301" s="20"/>
      <c r="E301" s="21"/>
    </row>
    <row r="302" spans="2:5" s="106" customFormat="1" ht="43.15" customHeight="1">
      <c r="B302" s="107"/>
      <c r="C302" s="20"/>
      <c r="D302" s="20"/>
      <c r="E302" s="21"/>
    </row>
    <row r="303" spans="2:5" s="106" customFormat="1" ht="43.15" customHeight="1">
      <c r="B303" s="107"/>
      <c r="C303" s="20"/>
      <c r="D303" s="20"/>
      <c r="E303" s="21"/>
    </row>
    <row r="304" spans="2:5" s="106" customFormat="1" ht="43.15" customHeight="1">
      <c r="B304" s="107"/>
      <c r="C304" s="20"/>
      <c r="D304" s="20"/>
      <c r="E304" s="21"/>
    </row>
    <row r="305" spans="2:5" s="106" customFormat="1" ht="43.15" customHeight="1">
      <c r="B305" s="107"/>
      <c r="C305" s="20"/>
      <c r="D305" s="20"/>
      <c r="E305" s="21"/>
    </row>
    <row r="306" spans="2:5" s="106" customFormat="1" ht="43.15" customHeight="1">
      <c r="B306" s="107"/>
      <c r="C306" s="20"/>
      <c r="D306" s="20"/>
      <c r="E306" s="21"/>
    </row>
    <row r="307" spans="2:5" s="106" customFormat="1" ht="43.15" customHeight="1">
      <c r="B307" s="107"/>
      <c r="C307" s="20"/>
      <c r="D307" s="20"/>
      <c r="E307" s="21"/>
    </row>
    <row r="308" spans="2:5" s="106" customFormat="1" ht="43.15" customHeight="1">
      <c r="B308" s="107"/>
      <c r="C308" s="20"/>
      <c r="D308" s="20"/>
      <c r="E308" s="21"/>
    </row>
    <row r="309" spans="2:5" s="106" customFormat="1" ht="43.15" customHeight="1">
      <c r="B309" s="107"/>
      <c r="C309" s="20"/>
      <c r="D309" s="20"/>
      <c r="E309" s="21"/>
    </row>
    <row r="310" spans="2:5" s="106" customFormat="1" ht="43.15" customHeight="1">
      <c r="B310" s="107"/>
      <c r="C310" s="20"/>
      <c r="D310" s="20"/>
      <c r="E310" s="21"/>
    </row>
    <row r="311" spans="2:5" s="106" customFormat="1" ht="43.15" customHeight="1">
      <c r="B311" s="107"/>
      <c r="C311" s="20"/>
      <c r="D311" s="20"/>
      <c r="E311" s="21"/>
    </row>
    <row r="312" spans="2:5" s="106" customFormat="1" ht="43.15" customHeight="1">
      <c r="B312" s="107"/>
      <c r="C312" s="20"/>
      <c r="D312" s="20"/>
      <c r="E312" s="21"/>
    </row>
    <row r="313" spans="2:5" s="106" customFormat="1" ht="43.15" customHeight="1">
      <c r="B313" s="107"/>
      <c r="C313" s="20"/>
      <c r="D313" s="20"/>
      <c r="E313" s="21"/>
    </row>
    <row r="314" spans="2:5" s="106" customFormat="1" ht="43.15" customHeight="1">
      <c r="B314" s="107"/>
      <c r="C314" s="20"/>
      <c r="D314" s="20"/>
      <c r="E314" s="21"/>
    </row>
    <row r="315" spans="2:5" s="106" customFormat="1" ht="43.15" customHeight="1">
      <c r="B315" s="107"/>
      <c r="C315" s="20"/>
      <c r="D315" s="20"/>
      <c r="E315" s="21"/>
    </row>
    <row r="316" spans="2:5" s="106" customFormat="1" ht="43.15" customHeight="1">
      <c r="B316" s="107"/>
      <c r="C316" s="20"/>
      <c r="D316" s="20"/>
      <c r="E316" s="21"/>
    </row>
    <row r="317" spans="2:5" s="106" customFormat="1" ht="43.15" customHeight="1">
      <c r="B317" s="107"/>
      <c r="C317" s="20"/>
      <c r="D317" s="20"/>
      <c r="E317" s="21"/>
    </row>
    <row r="318" spans="2:5" s="106" customFormat="1" ht="43.15" customHeight="1">
      <c r="B318" s="107"/>
      <c r="C318" s="20"/>
      <c r="D318" s="20"/>
      <c r="E318" s="21"/>
    </row>
    <row r="319" spans="2:5" s="106" customFormat="1" ht="43.15" customHeight="1">
      <c r="B319" s="107"/>
      <c r="C319" s="20"/>
      <c r="D319" s="20"/>
      <c r="E319" s="21"/>
    </row>
    <row r="320" spans="2:5" s="106" customFormat="1" ht="43.15" customHeight="1">
      <c r="B320" s="107"/>
      <c r="C320" s="20"/>
      <c r="D320" s="20"/>
      <c r="E320" s="21"/>
    </row>
    <row r="321" spans="2:5" s="106" customFormat="1" ht="43.15" customHeight="1">
      <c r="B321" s="107"/>
      <c r="C321" s="20"/>
      <c r="D321" s="20"/>
      <c r="E321" s="21"/>
    </row>
    <row r="322" spans="2:5" s="106" customFormat="1" ht="43.15" customHeight="1">
      <c r="B322" s="107"/>
      <c r="C322" s="20"/>
      <c r="D322" s="20"/>
      <c r="E322" s="21"/>
    </row>
    <row r="323" spans="2:5" s="106" customFormat="1" ht="43.15" customHeight="1">
      <c r="B323" s="107"/>
      <c r="C323" s="20"/>
      <c r="D323" s="20"/>
      <c r="E323" s="21"/>
    </row>
    <row r="324" spans="2:5" s="106" customFormat="1" ht="43.15" customHeight="1">
      <c r="B324" s="107"/>
      <c r="C324" s="20"/>
      <c r="D324" s="20"/>
      <c r="E324" s="21"/>
    </row>
    <row r="325" spans="2:5" s="106" customFormat="1" ht="43.15" customHeight="1">
      <c r="B325" s="107"/>
      <c r="C325" s="20"/>
      <c r="D325" s="20"/>
      <c r="E325" s="21"/>
    </row>
    <row r="326" spans="2:5" s="106" customFormat="1" ht="43.15" customHeight="1">
      <c r="B326" s="107"/>
      <c r="C326" s="20"/>
      <c r="D326" s="20"/>
      <c r="E326" s="21"/>
    </row>
    <row r="327" spans="2:5" s="106" customFormat="1" ht="43.15" customHeight="1">
      <c r="B327" s="107"/>
      <c r="C327" s="20"/>
      <c r="D327" s="20"/>
      <c r="E327" s="21"/>
    </row>
    <row r="328" spans="2:5" s="106" customFormat="1" ht="43.15" customHeight="1">
      <c r="B328" s="107"/>
      <c r="C328" s="20"/>
      <c r="D328" s="20"/>
      <c r="E328" s="21"/>
    </row>
    <row r="329" spans="2:5" s="106" customFormat="1" ht="43.15" customHeight="1">
      <c r="B329" s="107"/>
      <c r="C329" s="20"/>
      <c r="D329" s="20"/>
      <c r="E329" s="21"/>
    </row>
    <row r="330" spans="2:5" s="106" customFormat="1" ht="43.15" customHeight="1">
      <c r="B330" s="107"/>
      <c r="C330" s="20"/>
      <c r="D330" s="20"/>
      <c r="E330" s="21"/>
    </row>
    <row r="331" spans="2:5" s="106" customFormat="1" ht="43.15" customHeight="1">
      <c r="B331" s="107"/>
      <c r="C331" s="20"/>
      <c r="D331" s="20"/>
      <c r="E331" s="21"/>
    </row>
    <row r="332" spans="2:5" s="106" customFormat="1" ht="43.15" customHeight="1">
      <c r="B332" s="107"/>
      <c r="C332" s="20"/>
      <c r="D332" s="20"/>
      <c r="E332" s="21"/>
    </row>
    <row r="333" spans="2:5" s="106" customFormat="1" ht="43.15" customHeight="1">
      <c r="B333" s="107"/>
      <c r="C333" s="20"/>
      <c r="D333" s="20"/>
      <c r="E333" s="21"/>
    </row>
    <row r="334" spans="2:5" s="106" customFormat="1" ht="43.15" customHeight="1">
      <c r="B334" s="107"/>
      <c r="C334" s="20"/>
      <c r="D334" s="20"/>
      <c r="E334" s="21"/>
    </row>
    <row r="335" spans="2:5" s="106" customFormat="1" ht="43.15" customHeight="1">
      <c r="B335" s="107"/>
      <c r="C335" s="20"/>
      <c r="D335" s="20"/>
      <c r="E335" s="21"/>
    </row>
    <row r="336" spans="2:5" s="106" customFormat="1" ht="43.15" customHeight="1">
      <c r="B336" s="107"/>
      <c r="C336" s="20"/>
      <c r="D336" s="20"/>
      <c r="E336" s="21"/>
    </row>
    <row r="337" spans="2:5" s="106" customFormat="1" ht="43.15" customHeight="1">
      <c r="B337" s="107"/>
      <c r="C337" s="20"/>
      <c r="D337" s="20"/>
      <c r="E337" s="21"/>
    </row>
    <row r="338" spans="2:5" s="106" customFormat="1" ht="43.15" customHeight="1">
      <c r="B338" s="107"/>
      <c r="C338" s="20"/>
      <c r="D338" s="20"/>
      <c r="E338" s="21"/>
    </row>
    <row r="339" spans="2:5" s="106" customFormat="1" ht="43.15" customHeight="1">
      <c r="B339" s="107"/>
      <c r="C339" s="20"/>
      <c r="D339" s="20"/>
      <c r="E339" s="21"/>
    </row>
    <row r="340" spans="2:5" s="106" customFormat="1" ht="43.15" customHeight="1">
      <c r="B340" s="107"/>
      <c r="C340" s="20"/>
      <c r="D340" s="20"/>
      <c r="E340" s="21"/>
    </row>
    <row r="341" spans="2:5" s="106" customFormat="1" ht="43.15" customHeight="1">
      <c r="B341" s="107"/>
      <c r="C341" s="20"/>
      <c r="D341" s="20"/>
      <c r="E341" s="21"/>
    </row>
    <row r="342" spans="2:5" s="106" customFormat="1" ht="43.15" customHeight="1">
      <c r="B342" s="107"/>
      <c r="C342" s="20"/>
      <c r="D342" s="20"/>
      <c r="E342" s="21"/>
    </row>
    <row r="343" spans="2:5" s="106" customFormat="1" ht="43.15" customHeight="1">
      <c r="B343" s="107"/>
      <c r="C343" s="20"/>
      <c r="D343" s="20"/>
      <c r="E343" s="21"/>
    </row>
    <row r="344" spans="2:5" s="106" customFormat="1" ht="43.15" customHeight="1">
      <c r="B344" s="107"/>
      <c r="C344" s="20"/>
      <c r="D344" s="20"/>
      <c r="E344" s="21"/>
    </row>
    <row r="345" spans="2:5" s="106" customFormat="1" ht="43.15" customHeight="1">
      <c r="B345" s="107"/>
      <c r="C345" s="20"/>
      <c r="D345" s="20"/>
      <c r="E345" s="21"/>
    </row>
    <row r="346" spans="2:5" s="106" customFormat="1" ht="43.15" customHeight="1">
      <c r="B346" s="107"/>
      <c r="C346" s="20"/>
      <c r="D346" s="20"/>
      <c r="E346" s="21"/>
    </row>
    <row r="347" spans="2:5" s="106" customFormat="1" ht="43.15" customHeight="1">
      <c r="B347" s="107"/>
      <c r="C347" s="20"/>
      <c r="D347" s="20"/>
      <c r="E347" s="21"/>
    </row>
    <row r="348" spans="2:5" s="106" customFormat="1" ht="43.15" customHeight="1">
      <c r="B348" s="107"/>
      <c r="C348" s="20"/>
      <c r="D348" s="20"/>
      <c r="E348" s="21"/>
    </row>
    <row r="349" spans="2:5" s="106" customFormat="1" ht="43.15" customHeight="1">
      <c r="B349" s="107"/>
      <c r="C349" s="20"/>
      <c r="D349" s="20"/>
      <c r="E349" s="21"/>
    </row>
    <row r="350" spans="2:5" s="106" customFormat="1" ht="43.15" customHeight="1">
      <c r="B350" s="107"/>
      <c r="C350" s="20"/>
      <c r="D350" s="20"/>
      <c r="E350" s="21"/>
    </row>
    <row r="351" spans="2:5" s="106" customFormat="1" ht="43.15" customHeight="1">
      <c r="B351" s="107"/>
      <c r="C351" s="20"/>
      <c r="D351" s="20"/>
      <c r="E351" s="21"/>
    </row>
    <row r="352" spans="2:5" s="106" customFormat="1" ht="43.15" customHeight="1">
      <c r="B352" s="107"/>
      <c r="C352" s="20"/>
      <c r="D352" s="20"/>
      <c r="E352" s="21"/>
    </row>
    <row r="353" spans="2:5" s="106" customFormat="1" ht="43.15" customHeight="1">
      <c r="B353" s="107"/>
      <c r="C353" s="20"/>
      <c r="D353" s="20"/>
      <c r="E353" s="21"/>
    </row>
    <row r="354" spans="2:5" s="106" customFormat="1" ht="43.15" customHeight="1">
      <c r="B354" s="107"/>
      <c r="C354" s="20"/>
      <c r="D354" s="20"/>
      <c r="E354" s="21"/>
    </row>
    <row r="355" spans="2:5" s="106" customFormat="1" ht="43.15" customHeight="1">
      <c r="B355" s="107"/>
      <c r="C355" s="20"/>
      <c r="D355" s="20"/>
      <c r="E355" s="21"/>
    </row>
    <row r="356" spans="2:5" s="106" customFormat="1" ht="43.15" customHeight="1">
      <c r="B356" s="107"/>
      <c r="C356" s="20"/>
      <c r="D356" s="20"/>
      <c r="E356" s="21"/>
    </row>
    <row r="357" spans="2:5" s="106" customFormat="1" ht="43.15" customHeight="1">
      <c r="B357" s="107"/>
      <c r="C357" s="20"/>
      <c r="D357" s="20"/>
      <c r="E357" s="21"/>
    </row>
    <row r="358" spans="2:5" s="106" customFormat="1" ht="43.15" customHeight="1">
      <c r="B358" s="107"/>
      <c r="C358" s="20"/>
      <c r="D358" s="20"/>
      <c r="E358" s="21"/>
    </row>
    <row r="359" spans="2:5" s="106" customFormat="1" ht="43.15" customHeight="1">
      <c r="B359" s="107"/>
      <c r="C359" s="20"/>
      <c r="D359" s="20"/>
      <c r="E359" s="21"/>
    </row>
    <row r="360" spans="2:5" s="106" customFormat="1" ht="43.15" customHeight="1">
      <c r="B360" s="107"/>
      <c r="C360" s="20"/>
      <c r="D360" s="20"/>
      <c r="E360" s="21"/>
    </row>
    <row r="361" spans="2:5" s="106" customFormat="1" ht="43.15" customHeight="1">
      <c r="B361" s="107"/>
      <c r="C361" s="20"/>
      <c r="D361" s="20"/>
      <c r="E361" s="21"/>
    </row>
    <row r="362" spans="2:5" s="106" customFormat="1" ht="43.15" customHeight="1">
      <c r="B362" s="107"/>
      <c r="C362" s="20"/>
      <c r="D362" s="20"/>
      <c r="E362" s="21"/>
    </row>
    <row r="363" spans="2:5" s="106" customFormat="1" ht="43.15" customHeight="1">
      <c r="B363" s="107"/>
      <c r="C363" s="20"/>
      <c r="D363" s="20"/>
      <c r="E363" s="21"/>
    </row>
    <row r="364" spans="2:5" s="106" customFormat="1" ht="43.15" customHeight="1">
      <c r="B364" s="107"/>
      <c r="C364" s="20"/>
      <c r="D364" s="20"/>
      <c r="E364" s="21"/>
    </row>
    <row r="365" spans="2:5" s="106" customFormat="1" ht="43.15" customHeight="1">
      <c r="B365" s="107"/>
      <c r="C365" s="20"/>
      <c r="D365" s="20"/>
      <c r="E365" s="21"/>
    </row>
    <row r="366" spans="2:5" s="106" customFormat="1" ht="43.15" customHeight="1">
      <c r="B366" s="107"/>
      <c r="C366" s="20"/>
      <c r="D366" s="20"/>
      <c r="E366" s="21"/>
    </row>
    <row r="367" spans="2:5" s="106" customFormat="1" ht="43.15" customHeight="1">
      <c r="B367" s="107"/>
      <c r="C367" s="20"/>
      <c r="D367" s="20"/>
      <c r="E367" s="21"/>
    </row>
    <row r="368" spans="2:5" s="106" customFormat="1" ht="43.15" customHeight="1">
      <c r="B368" s="107"/>
      <c r="C368" s="20"/>
      <c r="D368" s="20"/>
      <c r="E368" s="21"/>
    </row>
    <row r="369" spans="2:5" s="106" customFormat="1" ht="43.15" customHeight="1">
      <c r="B369" s="107"/>
      <c r="C369" s="20"/>
      <c r="D369" s="20"/>
      <c r="E369" s="21"/>
    </row>
    <row r="370" spans="2:5" s="106" customFormat="1" ht="43.15" customHeight="1">
      <c r="B370" s="107"/>
      <c r="C370" s="20"/>
      <c r="D370" s="20"/>
      <c r="E370" s="21"/>
    </row>
    <row r="371" spans="2:5" s="106" customFormat="1" ht="43.15" customHeight="1">
      <c r="B371" s="107"/>
      <c r="C371" s="20"/>
      <c r="D371" s="20"/>
      <c r="E371" s="21"/>
    </row>
    <row r="372" spans="2:5" s="106" customFormat="1" ht="43.15" customHeight="1">
      <c r="B372" s="107"/>
      <c r="C372" s="20"/>
      <c r="D372" s="20"/>
      <c r="E372" s="21"/>
    </row>
    <row r="373" spans="2:5" s="106" customFormat="1" ht="43.15" customHeight="1">
      <c r="B373" s="107"/>
      <c r="C373" s="20"/>
      <c r="D373" s="20"/>
      <c r="E373" s="21"/>
    </row>
    <row r="374" spans="2:5" s="106" customFormat="1" ht="43.15" customHeight="1">
      <c r="B374" s="107"/>
      <c r="C374" s="20"/>
      <c r="D374" s="20"/>
      <c r="E374" s="21"/>
    </row>
    <row r="375" spans="2:5" s="106" customFormat="1" ht="43.15" customHeight="1">
      <c r="B375" s="107"/>
      <c r="C375" s="20"/>
      <c r="D375" s="20"/>
      <c r="E375" s="21"/>
    </row>
    <row r="376" spans="2:5" s="106" customFormat="1" ht="43.15" customHeight="1">
      <c r="B376" s="107"/>
      <c r="C376" s="20"/>
      <c r="D376" s="20"/>
      <c r="E376" s="21"/>
    </row>
    <row r="377" spans="2:5" s="106" customFormat="1" ht="43.15" customHeight="1">
      <c r="B377" s="107"/>
      <c r="C377" s="20"/>
      <c r="D377" s="20"/>
      <c r="E377" s="21"/>
    </row>
    <row r="378" spans="2:5" s="106" customFormat="1" ht="43.15" customHeight="1">
      <c r="B378" s="107"/>
      <c r="C378" s="20"/>
      <c r="D378" s="20"/>
      <c r="E378" s="21"/>
    </row>
    <row r="379" spans="2:5" s="106" customFormat="1" ht="43.15" customHeight="1">
      <c r="B379" s="107"/>
      <c r="C379" s="20"/>
      <c r="D379" s="20"/>
      <c r="E379" s="21"/>
    </row>
    <row r="380" spans="2:5" s="106" customFormat="1" ht="43.15" customHeight="1">
      <c r="B380" s="107"/>
      <c r="C380" s="20"/>
      <c r="D380" s="20"/>
      <c r="E380" s="21"/>
    </row>
    <row r="381" spans="2:5" s="106" customFormat="1" ht="43.15" customHeight="1">
      <c r="B381" s="107"/>
      <c r="C381" s="20"/>
      <c r="D381" s="20"/>
      <c r="E381" s="21"/>
    </row>
    <row r="382" spans="2:5" s="106" customFormat="1" ht="43.15" customHeight="1">
      <c r="B382" s="107"/>
      <c r="C382" s="20"/>
      <c r="D382" s="20"/>
      <c r="E382" s="21"/>
    </row>
    <row r="383" spans="2:5" s="106" customFormat="1" ht="43.15" customHeight="1">
      <c r="B383" s="107"/>
      <c r="C383" s="20"/>
      <c r="D383" s="20"/>
      <c r="E383" s="21"/>
    </row>
    <row r="384" spans="2:5" s="106" customFormat="1" ht="43.15" customHeight="1">
      <c r="B384" s="107"/>
      <c r="C384" s="20"/>
      <c r="D384" s="20"/>
      <c r="E384" s="21"/>
    </row>
    <row r="385" spans="2:5" s="106" customFormat="1" ht="43.15" customHeight="1">
      <c r="B385" s="107"/>
      <c r="C385" s="20"/>
      <c r="D385" s="20"/>
      <c r="E385" s="21"/>
    </row>
    <row r="386" spans="2:5" s="106" customFormat="1" ht="43.15" customHeight="1">
      <c r="B386" s="107"/>
      <c r="C386" s="20"/>
      <c r="D386" s="20"/>
      <c r="E386" s="21"/>
    </row>
    <row r="387" spans="2:5" s="106" customFormat="1" ht="43.15" customHeight="1">
      <c r="B387" s="107"/>
      <c r="C387" s="20"/>
      <c r="D387" s="20"/>
      <c r="E387" s="21"/>
    </row>
    <row r="388" spans="2:5" s="106" customFormat="1" ht="43.15" customHeight="1">
      <c r="B388" s="107"/>
      <c r="C388" s="20"/>
      <c r="D388" s="20"/>
      <c r="E388" s="21"/>
    </row>
    <row r="389" spans="2:5" s="106" customFormat="1" ht="43.15" customHeight="1">
      <c r="B389" s="107"/>
      <c r="C389" s="20"/>
      <c r="D389" s="20"/>
      <c r="E389" s="21"/>
    </row>
    <row r="390" spans="2:5" s="106" customFormat="1" ht="43.15" customHeight="1">
      <c r="B390" s="107"/>
      <c r="C390" s="20"/>
      <c r="D390" s="20"/>
      <c r="E390" s="21"/>
    </row>
    <row r="391" spans="2:5" s="106" customFormat="1" ht="43.15" customHeight="1">
      <c r="B391" s="107"/>
      <c r="C391" s="20"/>
      <c r="D391" s="20"/>
      <c r="E391" s="21"/>
    </row>
    <row r="392" spans="2:5" s="106" customFormat="1" ht="43.15" customHeight="1">
      <c r="B392" s="107"/>
      <c r="C392" s="20"/>
      <c r="D392" s="20"/>
      <c r="E392" s="21"/>
    </row>
    <row r="393" spans="2:5" s="106" customFormat="1" ht="43.15" customHeight="1">
      <c r="B393" s="107"/>
      <c r="C393" s="20"/>
      <c r="D393" s="20"/>
      <c r="E393" s="21"/>
    </row>
    <row r="394" spans="2:5" s="106" customFormat="1" ht="43.15" customHeight="1">
      <c r="B394" s="107"/>
      <c r="C394" s="20"/>
      <c r="D394" s="20"/>
      <c r="E394" s="21"/>
    </row>
    <row r="395" spans="2:5" s="106" customFormat="1" ht="43.15" customHeight="1">
      <c r="B395" s="107"/>
      <c r="C395" s="20"/>
      <c r="D395" s="20"/>
      <c r="E395" s="21"/>
    </row>
    <row r="396" spans="2:5" s="106" customFormat="1" ht="43.15" customHeight="1">
      <c r="B396" s="107"/>
      <c r="C396" s="20"/>
      <c r="D396" s="20"/>
      <c r="E396" s="21"/>
    </row>
    <row r="397" spans="2:5" s="106" customFormat="1" ht="43.15" customHeight="1">
      <c r="B397" s="107"/>
      <c r="C397" s="20"/>
      <c r="D397" s="20"/>
      <c r="E397" s="21"/>
    </row>
    <row r="398" spans="2:5" s="106" customFormat="1" ht="43.15" customHeight="1">
      <c r="B398" s="107"/>
      <c r="C398" s="20"/>
      <c r="D398" s="20"/>
      <c r="E398" s="21"/>
    </row>
    <row r="399" spans="2:5" s="106" customFormat="1" ht="43.15" customHeight="1">
      <c r="B399" s="107"/>
      <c r="C399" s="20"/>
      <c r="D399" s="20"/>
      <c r="E399" s="21"/>
    </row>
    <row r="400" spans="2:5" s="106" customFormat="1" ht="43.15" customHeight="1">
      <c r="B400" s="107"/>
      <c r="C400" s="20"/>
      <c r="D400" s="20"/>
      <c r="E400" s="21"/>
    </row>
    <row r="401" spans="2:5" s="106" customFormat="1" ht="43.15" customHeight="1">
      <c r="B401" s="107"/>
      <c r="C401" s="20"/>
      <c r="D401" s="20"/>
      <c r="E401" s="21"/>
    </row>
    <row r="402" spans="2:5" s="106" customFormat="1" ht="43.15" customHeight="1">
      <c r="B402" s="107"/>
      <c r="C402" s="20"/>
      <c r="D402" s="20"/>
      <c r="E402" s="21"/>
    </row>
    <row r="403" spans="2:5" s="106" customFormat="1" ht="43.15" customHeight="1">
      <c r="B403" s="107"/>
      <c r="C403" s="20"/>
      <c r="D403" s="20"/>
      <c r="E403" s="21"/>
    </row>
    <row r="404" spans="2:5" s="106" customFormat="1" ht="43.15" customHeight="1">
      <c r="B404" s="107"/>
      <c r="C404" s="20"/>
      <c r="D404" s="20"/>
      <c r="E404" s="21"/>
    </row>
    <row r="405" spans="2:5" s="106" customFormat="1" ht="43.15" customHeight="1">
      <c r="B405" s="107"/>
      <c r="C405" s="20"/>
      <c r="D405" s="20"/>
      <c r="E405" s="21"/>
    </row>
    <row r="406" spans="2:5" s="106" customFormat="1" ht="43.15" customHeight="1">
      <c r="B406" s="107"/>
      <c r="C406" s="20"/>
      <c r="D406" s="20"/>
      <c r="E406" s="21"/>
    </row>
    <row r="407" spans="2:5" s="106" customFormat="1" ht="43.15" customHeight="1">
      <c r="B407" s="107"/>
      <c r="C407" s="20"/>
      <c r="D407" s="20"/>
      <c r="E407" s="21"/>
    </row>
    <row r="408" spans="2:5" s="106" customFormat="1" ht="43.15" customHeight="1">
      <c r="B408" s="107"/>
      <c r="C408" s="20"/>
      <c r="D408" s="20"/>
      <c r="E408" s="21"/>
    </row>
    <row r="409" spans="2:5" s="106" customFormat="1" ht="43.15" customHeight="1">
      <c r="B409" s="107"/>
      <c r="C409" s="20"/>
      <c r="D409" s="20"/>
      <c r="E409" s="21"/>
    </row>
    <row r="410" spans="2:5" s="106" customFormat="1" ht="43.15" customHeight="1">
      <c r="B410" s="107"/>
      <c r="C410" s="20"/>
      <c r="D410" s="20"/>
      <c r="E410" s="21"/>
    </row>
    <row r="411" spans="2:5" s="106" customFormat="1" ht="43.15" customHeight="1">
      <c r="B411" s="107"/>
      <c r="C411" s="20"/>
      <c r="D411" s="20"/>
      <c r="E411" s="21"/>
    </row>
    <row r="412" spans="2:5" s="106" customFormat="1" ht="43.15" customHeight="1">
      <c r="B412" s="107"/>
      <c r="C412" s="20"/>
      <c r="D412" s="20"/>
      <c r="E412" s="21"/>
    </row>
    <row r="413" spans="2:5" s="106" customFormat="1" ht="43.15" customHeight="1">
      <c r="B413" s="107"/>
      <c r="C413" s="20"/>
      <c r="D413" s="20"/>
      <c r="E413" s="21"/>
    </row>
    <row r="414" spans="2:5" s="106" customFormat="1" ht="43.15" customHeight="1">
      <c r="B414" s="107"/>
      <c r="C414" s="20"/>
      <c r="D414" s="20"/>
      <c r="E414" s="21"/>
    </row>
    <row r="415" spans="2:5" s="106" customFormat="1" ht="43.15" customHeight="1">
      <c r="B415" s="107"/>
      <c r="C415" s="20"/>
      <c r="D415" s="20"/>
      <c r="E415" s="21"/>
    </row>
    <row r="416" spans="2:5" s="106" customFormat="1" ht="43.15" customHeight="1">
      <c r="B416" s="107"/>
      <c r="C416" s="20"/>
      <c r="D416" s="20"/>
      <c r="E416" s="21"/>
    </row>
    <row r="417" spans="2:5" s="106" customFormat="1" ht="43.15" customHeight="1">
      <c r="B417" s="107"/>
      <c r="C417" s="20"/>
      <c r="D417" s="20"/>
      <c r="E417" s="21"/>
    </row>
    <row r="418" spans="2:5" s="106" customFormat="1" ht="43.15" customHeight="1">
      <c r="B418" s="107"/>
      <c r="C418" s="20"/>
      <c r="D418" s="20"/>
      <c r="E418" s="21"/>
    </row>
    <row r="419" spans="2:5" s="106" customFormat="1" ht="43.15" customHeight="1">
      <c r="B419" s="107"/>
      <c r="C419" s="20"/>
      <c r="D419" s="20"/>
      <c r="E419" s="21"/>
    </row>
    <row r="420" spans="2:5" s="106" customFormat="1" ht="43.15" customHeight="1">
      <c r="B420" s="107"/>
      <c r="C420" s="20"/>
      <c r="D420" s="20"/>
      <c r="E420" s="21"/>
    </row>
    <row r="421" spans="2:5" s="106" customFormat="1" ht="43.15" customHeight="1">
      <c r="B421" s="107"/>
      <c r="C421" s="20"/>
      <c r="D421" s="20"/>
      <c r="E421" s="21"/>
    </row>
    <row r="422" spans="2:5" s="106" customFormat="1" ht="43.15" customHeight="1">
      <c r="B422" s="107"/>
      <c r="C422" s="20"/>
      <c r="D422" s="20"/>
      <c r="E422" s="21"/>
    </row>
    <row r="423" spans="2:5" s="106" customFormat="1" ht="43.15" customHeight="1">
      <c r="B423" s="107"/>
      <c r="C423" s="20"/>
      <c r="D423" s="20"/>
      <c r="E423" s="21"/>
    </row>
    <row r="424" spans="2:5" s="106" customFormat="1" ht="43.15" customHeight="1">
      <c r="B424" s="107"/>
      <c r="C424" s="20"/>
      <c r="D424" s="20"/>
      <c r="E424" s="21"/>
    </row>
    <row r="425" spans="2:5" s="106" customFormat="1" ht="43.15" customHeight="1">
      <c r="B425" s="107"/>
      <c r="C425" s="20"/>
      <c r="D425" s="20"/>
      <c r="E425" s="21"/>
    </row>
    <row r="426" spans="2:5" s="106" customFormat="1" ht="43.15" customHeight="1">
      <c r="B426" s="107"/>
      <c r="C426" s="20"/>
      <c r="D426" s="20"/>
      <c r="E426" s="21"/>
    </row>
    <row r="427" spans="2:5" s="106" customFormat="1" ht="43.15" customHeight="1">
      <c r="B427" s="107"/>
      <c r="C427" s="20"/>
      <c r="D427" s="20"/>
      <c r="E427" s="21"/>
    </row>
    <row r="428" spans="2:5" s="106" customFormat="1" ht="43.15" customHeight="1">
      <c r="B428" s="107"/>
      <c r="C428" s="20"/>
      <c r="D428" s="20"/>
      <c r="E428" s="21"/>
    </row>
    <row r="429" spans="2:5" s="106" customFormat="1" ht="43.15" customHeight="1">
      <c r="B429" s="107"/>
      <c r="C429" s="20"/>
      <c r="D429" s="20"/>
      <c r="E429" s="21"/>
    </row>
    <row r="430" spans="2:5" s="106" customFormat="1" ht="43.15" customHeight="1">
      <c r="B430" s="107"/>
      <c r="C430" s="20"/>
      <c r="D430" s="20"/>
      <c r="E430" s="21"/>
    </row>
    <row r="431" spans="2:5" s="106" customFormat="1" ht="43.15" customHeight="1">
      <c r="B431" s="107"/>
      <c r="C431" s="20"/>
      <c r="D431" s="20"/>
      <c r="E431" s="21"/>
    </row>
    <row r="432" spans="2:5" s="106" customFormat="1" ht="43.15" customHeight="1">
      <c r="B432" s="107"/>
      <c r="C432" s="20"/>
      <c r="D432" s="20"/>
      <c r="E432" s="21"/>
    </row>
    <row r="433" spans="2:5" s="106" customFormat="1" ht="43.15" customHeight="1">
      <c r="B433" s="107"/>
      <c r="C433" s="20"/>
      <c r="D433" s="20"/>
      <c r="E433" s="21"/>
    </row>
    <row r="434" spans="2:5" s="106" customFormat="1" ht="43.15" customHeight="1">
      <c r="B434" s="107"/>
      <c r="C434" s="20"/>
      <c r="D434" s="20"/>
      <c r="E434" s="21"/>
    </row>
    <row r="435" spans="2:5" s="106" customFormat="1" ht="43.15" customHeight="1">
      <c r="B435" s="107"/>
      <c r="C435" s="20"/>
      <c r="D435" s="20"/>
      <c r="E435" s="21"/>
    </row>
    <row r="436" spans="2:5" s="106" customFormat="1" ht="43.15" customHeight="1">
      <c r="B436" s="107"/>
      <c r="C436" s="20"/>
      <c r="D436" s="20"/>
      <c r="E436" s="21"/>
    </row>
    <row r="437" spans="2:5" s="106" customFormat="1" ht="43.15" customHeight="1">
      <c r="B437" s="107"/>
      <c r="C437" s="20"/>
      <c r="D437" s="20"/>
      <c r="E437" s="21"/>
    </row>
    <row r="438" spans="2:5" s="106" customFormat="1" ht="43.15" customHeight="1">
      <c r="B438" s="107"/>
      <c r="C438" s="20"/>
      <c r="D438" s="20"/>
      <c r="E438" s="21"/>
    </row>
    <row r="439" spans="2:5" s="106" customFormat="1" ht="43.15" customHeight="1">
      <c r="B439" s="107"/>
      <c r="C439" s="20"/>
      <c r="D439" s="20"/>
      <c r="E439" s="21"/>
    </row>
    <row r="440" spans="2:5" s="106" customFormat="1" ht="43.15" customHeight="1">
      <c r="B440" s="107"/>
      <c r="C440" s="20"/>
      <c r="D440" s="20"/>
      <c r="E440" s="21"/>
    </row>
    <row r="441" spans="2:5" s="106" customFormat="1" ht="43.15" customHeight="1">
      <c r="B441" s="107"/>
      <c r="C441" s="20"/>
      <c r="D441" s="20"/>
      <c r="E441" s="21"/>
    </row>
    <row r="442" spans="2:5" s="106" customFormat="1" ht="43.15" customHeight="1">
      <c r="B442" s="107"/>
      <c r="C442" s="20"/>
      <c r="D442" s="20"/>
      <c r="E442" s="21"/>
    </row>
    <row r="443" spans="2:5" s="106" customFormat="1" ht="43.15" customHeight="1">
      <c r="B443" s="107"/>
      <c r="C443" s="20"/>
      <c r="D443" s="20"/>
      <c r="E443" s="21"/>
    </row>
    <row r="444" spans="2:5" s="106" customFormat="1" ht="43.15" customHeight="1">
      <c r="B444" s="107"/>
      <c r="C444" s="20"/>
      <c r="D444" s="20"/>
      <c r="E444" s="21"/>
    </row>
    <row r="445" spans="2:5" s="106" customFormat="1" ht="43.15" customHeight="1">
      <c r="B445" s="107"/>
      <c r="C445" s="20"/>
      <c r="D445" s="20"/>
      <c r="E445" s="21"/>
    </row>
    <row r="446" spans="2:5" s="106" customFormat="1" ht="43.15" customHeight="1">
      <c r="B446" s="107"/>
      <c r="C446" s="20"/>
      <c r="D446" s="20"/>
      <c r="E446" s="21"/>
    </row>
    <row r="447" spans="2:5" s="106" customFormat="1" ht="43.15" customHeight="1">
      <c r="B447" s="107"/>
      <c r="C447" s="20"/>
      <c r="D447" s="20"/>
      <c r="E447" s="21"/>
    </row>
    <row r="448" spans="2:5" s="106" customFormat="1" ht="43.15" customHeight="1">
      <c r="B448" s="107"/>
      <c r="C448" s="20"/>
      <c r="D448" s="20"/>
      <c r="E448" s="21"/>
    </row>
    <row r="449" spans="2:5" s="106" customFormat="1" ht="43.15" customHeight="1">
      <c r="B449" s="107"/>
      <c r="C449" s="20"/>
      <c r="D449" s="20"/>
      <c r="E449" s="21"/>
    </row>
    <row r="450" spans="2:5" s="106" customFormat="1" ht="43.15" customHeight="1">
      <c r="B450" s="107"/>
      <c r="C450" s="20"/>
      <c r="D450" s="20"/>
      <c r="E450" s="21"/>
    </row>
    <row r="451" spans="2:5" s="106" customFormat="1" ht="43.15" customHeight="1">
      <c r="B451" s="107"/>
      <c r="C451" s="20"/>
      <c r="D451" s="20"/>
      <c r="E451" s="21"/>
    </row>
    <row r="452" spans="2:5" s="106" customFormat="1" ht="43.15" customHeight="1">
      <c r="B452" s="107"/>
      <c r="C452" s="20"/>
      <c r="D452" s="20"/>
      <c r="E452" s="21"/>
    </row>
    <row r="453" spans="2:5" s="106" customFormat="1" ht="43.15" customHeight="1">
      <c r="B453" s="107"/>
      <c r="C453" s="20"/>
      <c r="D453" s="20"/>
      <c r="E453" s="21"/>
    </row>
    <row r="454" spans="2:5" s="106" customFormat="1" ht="43.15" customHeight="1">
      <c r="B454" s="107"/>
      <c r="C454" s="20"/>
      <c r="D454" s="20"/>
      <c r="E454" s="21"/>
    </row>
    <row r="455" spans="2:5" s="106" customFormat="1" ht="43.15" customHeight="1">
      <c r="B455" s="107"/>
      <c r="C455" s="20"/>
      <c r="D455" s="20"/>
      <c r="E455" s="21"/>
    </row>
    <row r="456" spans="2:5" s="106" customFormat="1" ht="43.15" customHeight="1">
      <c r="B456" s="107"/>
      <c r="C456" s="20"/>
      <c r="D456" s="20"/>
      <c r="E456" s="21"/>
    </row>
    <row r="457" spans="2:5" s="106" customFormat="1" ht="43.15" customHeight="1">
      <c r="B457" s="107"/>
      <c r="C457" s="20"/>
      <c r="D457" s="20"/>
      <c r="E457" s="21"/>
    </row>
    <row r="458" spans="2:5" s="106" customFormat="1" ht="43.15" customHeight="1">
      <c r="B458" s="107"/>
      <c r="C458" s="20"/>
      <c r="D458" s="20"/>
      <c r="E458" s="21"/>
    </row>
    <row r="459" spans="2:5" s="106" customFormat="1" ht="43.15" customHeight="1">
      <c r="B459" s="107"/>
      <c r="C459" s="20"/>
      <c r="D459" s="20"/>
      <c r="E459" s="21"/>
    </row>
    <row r="460" spans="2:5" s="106" customFormat="1" ht="43.15" customHeight="1">
      <c r="B460" s="107"/>
      <c r="C460" s="20"/>
      <c r="D460" s="20"/>
      <c r="E460" s="21"/>
    </row>
    <row r="461" spans="2:5" s="106" customFormat="1" ht="43.15" customHeight="1">
      <c r="B461" s="107"/>
      <c r="C461" s="20"/>
      <c r="D461" s="20"/>
      <c r="E461" s="21"/>
    </row>
    <row r="462" spans="2:5" s="106" customFormat="1" ht="43.15" customHeight="1">
      <c r="B462" s="107"/>
      <c r="C462" s="20"/>
      <c r="D462" s="20"/>
      <c r="E462" s="21"/>
    </row>
    <row r="463" spans="2:5" s="106" customFormat="1" ht="43.15" customHeight="1">
      <c r="B463" s="107"/>
      <c r="C463" s="20"/>
      <c r="D463" s="20"/>
      <c r="E463" s="21"/>
    </row>
    <row r="464" spans="2:5" s="106" customFormat="1" ht="43.15" customHeight="1">
      <c r="B464" s="107"/>
      <c r="C464" s="20"/>
      <c r="D464" s="20"/>
      <c r="E464" s="21"/>
    </row>
    <row r="465" spans="2:5" s="106" customFormat="1" ht="43.15" customHeight="1">
      <c r="B465" s="107"/>
      <c r="C465" s="20"/>
      <c r="D465" s="20"/>
      <c r="E465" s="21"/>
    </row>
    <row r="466" spans="2:5" s="106" customFormat="1" ht="43.15" customHeight="1">
      <c r="B466" s="107"/>
      <c r="C466" s="20"/>
      <c r="D466" s="20"/>
      <c r="E466" s="21"/>
    </row>
    <row r="467" spans="2:5" s="106" customFormat="1" ht="43.15" customHeight="1">
      <c r="B467" s="107"/>
      <c r="C467" s="20"/>
      <c r="D467" s="20"/>
      <c r="E467" s="21"/>
    </row>
    <row r="468" spans="2:5" s="106" customFormat="1" ht="43.15" customHeight="1">
      <c r="B468" s="107"/>
      <c r="C468" s="20"/>
      <c r="D468" s="20"/>
      <c r="E468" s="21"/>
    </row>
    <row r="469" spans="2:5" s="106" customFormat="1" ht="43.15" customHeight="1">
      <c r="B469" s="107"/>
      <c r="C469" s="20"/>
      <c r="D469" s="20"/>
      <c r="E469" s="21"/>
    </row>
    <row r="470" spans="2:5" s="106" customFormat="1" ht="43.15" customHeight="1">
      <c r="B470" s="107"/>
      <c r="C470" s="20"/>
      <c r="D470" s="20"/>
      <c r="E470" s="21"/>
    </row>
    <row r="471" spans="2:5" s="106" customFormat="1" ht="43.15" customHeight="1">
      <c r="B471" s="107"/>
      <c r="C471" s="20"/>
      <c r="D471" s="20"/>
      <c r="E471" s="21"/>
    </row>
    <row r="472" spans="2:5" s="106" customFormat="1" ht="43.15" customHeight="1">
      <c r="B472" s="107"/>
      <c r="C472" s="20"/>
      <c r="D472" s="20"/>
      <c r="E472" s="21"/>
    </row>
    <row r="473" spans="2:5" s="106" customFormat="1" ht="43.15" customHeight="1">
      <c r="B473" s="107"/>
      <c r="C473" s="20"/>
      <c r="D473" s="20"/>
      <c r="E473" s="21"/>
    </row>
    <row r="474" spans="2:5" s="106" customFormat="1" ht="43.15" customHeight="1">
      <c r="B474" s="107"/>
      <c r="C474" s="20"/>
      <c r="D474" s="20"/>
      <c r="E474" s="21"/>
    </row>
    <row r="475" spans="2:5" s="106" customFormat="1" ht="43.15" customHeight="1">
      <c r="B475" s="107"/>
      <c r="C475" s="20"/>
      <c r="D475" s="20"/>
      <c r="E475" s="21"/>
    </row>
    <row r="476" spans="2:5" s="106" customFormat="1" ht="43.15" customHeight="1">
      <c r="B476" s="107"/>
      <c r="C476" s="20"/>
      <c r="D476" s="20"/>
      <c r="E476" s="21"/>
    </row>
    <row r="477" spans="2:5" s="106" customFormat="1" ht="43.15" customHeight="1">
      <c r="B477" s="107"/>
      <c r="C477" s="20"/>
      <c r="D477" s="20"/>
      <c r="E477" s="21"/>
    </row>
    <row r="478" spans="2:5" s="106" customFormat="1" ht="43.15" customHeight="1">
      <c r="B478" s="107"/>
      <c r="C478" s="20"/>
      <c r="D478" s="20"/>
      <c r="E478" s="21"/>
    </row>
    <row r="479" spans="2:5" s="106" customFormat="1" ht="43.15" customHeight="1">
      <c r="B479" s="107"/>
      <c r="C479" s="20"/>
      <c r="D479" s="20"/>
      <c r="E479" s="21"/>
    </row>
    <row r="480" spans="2:5" s="106" customFormat="1" ht="43.15" customHeight="1">
      <c r="B480" s="107"/>
      <c r="C480" s="20"/>
      <c r="D480" s="20"/>
      <c r="E480" s="21"/>
    </row>
    <row r="481" spans="2:5" s="106" customFormat="1" ht="43.15" customHeight="1">
      <c r="B481" s="107"/>
      <c r="C481" s="20"/>
      <c r="D481" s="20"/>
      <c r="E481" s="21"/>
    </row>
    <row r="482" spans="2:5" s="106" customFormat="1" ht="43.15" customHeight="1">
      <c r="B482" s="107"/>
      <c r="C482" s="20"/>
      <c r="D482" s="20"/>
      <c r="E482" s="21"/>
    </row>
    <row r="483" spans="2:5" s="106" customFormat="1" ht="43.15" customHeight="1">
      <c r="B483" s="107"/>
      <c r="C483" s="20"/>
      <c r="D483" s="20"/>
      <c r="E483" s="21"/>
    </row>
    <row r="484" spans="2:5" s="106" customFormat="1" ht="43.15" customHeight="1">
      <c r="B484" s="107"/>
      <c r="C484" s="20"/>
      <c r="D484" s="20"/>
      <c r="E484" s="21"/>
    </row>
    <row r="485" spans="2:5" s="106" customFormat="1" ht="43.15" customHeight="1">
      <c r="B485" s="107"/>
      <c r="C485" s="20"/>
      <c r="D485" s="20"/>
      <c r="E485" s="21"/>
    </row>
    <row r="486" spans="2:5" s="106" customFormat="1" ht="43.15" customHeight="1">
      <c r="B486" s="107"/>
      <c r="C486" s="20"/>
      <c r="D486" s="20"/>
      <c r="E486" s="21"/>
    </row>
    <row r="487" spans="2:5" s="106" customFormat="1" ht="43.15" customHeight="1">
      <c r="B487" s="107"/>
      <c r="C487" s="20"/>
      <c r="D487" s="20"/>
      <c r="E487" s="21"/>
    </row>
    <row r="488" spans="2:5" s="106" customFormat="1" ht="43.15" customHeight="1">
      <c r="B488" s="107"/>
      <c r="C488" s="20"/>
      <c r="D488" s="20"/>
      <c r="E488" s="21"/>
    </row>
    <row r="489" spans="2:5" s="106" customFormat="1" ht="43.15" customHeight="1">
      <c r="B489" s="107"/>
      <c r="C489" s="20"/>
      <c r="D489" s="20"/>
      <c r="E489" s="21"/>
    </row>
    <row r="490" spans="2:5" s="106" customFormat="1" ht="43.15" customHeight="1">
      <c r="B490" s="107"/>
      <c r="C490" s="20"/>
      <c r="D490" s="20"/>
      <c r="E490" s="21"/>
    </row>
    <row r="491" spans="2:5" s="106" customFormat="1" ht="43.15" customHeight="1">
      <c r="B491" s="107"/>
      <c r="C491" s="20"/>
      <c r="D491" s="20"/>
      <c r="E491" s="21"/>
    </row>
    <row r="492" spans="2:5" s="106" customFormat="1" ht="43.15" customHeight="1">
      <c r="B492" s="107"/>
      <c r="C492" s="20"/>
      <c r="D492" s="20"/>
      <c r="E492" s="21"/>
    </row>
    <row r="493" spans="2:5" s="106" customFormat="1" ht="43.15" customHeight="1">
      <c r="B493" s="107"/>
      <c r="C493" s="20"/>
      <c r="D493" s="20"/>
      <c r="E493" s="21"/>
    </row>
    <row r="494" spans="2:5" s="106" customFormat="1" ht="43.15" customHeight="1">
      <c r="B494" s="107"/>
      <c r="C494" s="20"/>
      <c r="D494" s="20"/>
      <c r="E494" s="21"/>
    </row>
    <row r="495" spans="2:5" s="106" customFormat="1" ht="43.15" customHeight="1">
      <c r="B495" s="107"/>
      <c r="C495" s="20"/>
      <c r="D495" s="20"/>
      <c r="E495" s="21"/>
    </row>
    <row r="496" spans="2:5" s="106" customFormat="1" ht="43.15" customHeight="1">
      <c r="B496" s="107"/>
      <c r="C496" s="20"/>
      <c r="D496" s="20"/>
      <c r="E496" s="21"/>
    </row>
    <row r="497" spans="2:5" s="106" customFormat="1" ht="43.15" customHeight="1">
      <c r="B497" s="107"/>
      <c r="C497" s="20"/>
      <c r="D497" s="20"/>
      <c r="E497" s="21"/>
    </row>
    <row r="498" spans="2:5" s="106" customFormat="1" ht="43.15" customHeight="1">
      <c r="B498" s="107"/>
      <c r="C498" s="20"/>
      <c r="D498" s="20"/>
      <c r="E498" s="21"/>
    </row>
    <row r="499" spans="2:5" s="106" customFormat="1" ht="43.15" customHeight="1">
      <c r="B499" s="107"/>
      <c r="C499" s="20"/>
      <c r="D499" s="20"/>
      <c r="E499" s="21"/>
    </row>
    <row r="500" spans="2:5" s="106" customFormat="1" ht="43.15" customHeight="1">
      <c r="B500" s="107"/>
      <c r="C500" s="20"/>
      <c r="D500" s="20"/>
      <c r="E500" s="21"/>
    </row>
    <row r="501" spans="2:5" s="106" customFormat="1" ht="43.15" customHeight="1">
      <c r="B501" s="107"/>
      <c r="C501" s="20"/>
      <c r="D501" s="20"/>
      <c r="E501" s="21"/>
    </row>
    <row r="502" spans="2:5" s="106" customFormat="1" ht="43.15" customHeight="1">
      <c r="B502" s="107"/>
      <c r="C502" s="20"/>
      <c r="D502" s="20"/>
      <c r="E502" s="21"/>
    </row>
    <row r="503" spans="2:5" s="106" customFormat="1" ht="43.15" customHeight="1">
      <c r="B503" s="107"/>
      <c r="C503" s="20"/>
      <c r="D503" s="20"/>
      <c r="E503" s="21"/>
    </row>
    <row r="504" spans="2:5" s="106" customFormat="1" ht="43.15" customHeight="1">
      <c r="B504" s="107"/>
      <c r="C504" s="20"/>
      <c r="D504" s="20"/>
      <c r="E504" s="21"/>
    </row>
    <row r="505" spans="2:5" s="106" customFormat="1" ht="43.15" customHeight="1">
      <c r="B505" s="107"/>
      <c r="C505" s="20"/>
      <c r="D505" s="20"/>
      <c r="E505" s="21"/>
    </row>
    <row r="506" spans="2:5" s="106" customFormat="1" ht="43.15" customHeight="1">
      <c r="B506" s="107"/>
      <c r="C506" s="20"/>
      <c r="D506" s="20"/>
      <c r="E506" s="21"/>
    </row>
    <row r="507" spans="2:5" s="106" customFormat="1" ht="43.15" customHeight="1">
      <c r="B507" s="107"/>
      <c r="C507" s="20"/>
      <c r="D507" s="20"/>
      <c r="E507" s="21"/>
    </row>
    <row r="508" spans="2:5" s="106" customFormat="1" ht="43.15" customHeight="1">
      <c r="B508" s="107"/>
      <c r="C508" s="20"/>
      <c r="D508" s="20"/>
      <c r="E508" s="21"/>
    </row>
    <row r="509" spans="2:5" s="106" customFormat="1" ht="43.15" customHeight="1">
      <c r="B509" s="107"/>
      <c r="C509" s="20"/>
      <c r="D509" s="20"/>
      <c r="E509" s="21"/>
    </row>
    <row r="510" spans="2:5" s="106" customFormat="1" ht="43.15" customHeight="1">
      <c r="B510" s="107"/>
      <c r="C510" s="20"/>
      <c r="D510" s="20"/>
      <c r="E510" s="21"/>
    </row>
    <row r="511" spans="2:5" s="106" customFormat="1" ht="43.15" customHeight="1">
      <c r="B511" s="107"/>
      <c r="C511" s="20"/>
      <c r="D511" s="20"/>
      <c r="E511" s="21"/>
    </row>
    <row r="512" spans="2:5" s="106" customFormat="1" ht="43.15" customHeight="1">
      <c r="B512" s="107"/>
      <c r="C512" s="20"/>
      <c r="D512" s="20"/>
      <c r="E512" s="21"/>
    </row>
    <row r="513" spans="2:5" s="106" customFormat="1" ht="43.15" customHeight="1">
      <c r="B513" s="107"/>
      <c r="C513" s="20"/>
      <c r="D513" s="20"/>
      <c r="E513" s="21"/>
    </row>
    <row r="514" spans="2:5" s="106" customFormat="1" ht="43.15" customHeight="1">
      <c r="B514" s="107"/>
      <c r="C514" s="20"/>
      <c r="D514" s="20"/>
      <c r="E514" s="21"/>
    </row>
    <row r="515" spans="2:5" s="106" customFormat="1" ht="43.15" customHeight="1">
      <c r="B515" s="107"/>
      <c r="C515" s="20"/>
      <c r="D515" s="20"/>
      <c r="E515" s="21"/>
    </row>
    <row r="516" spans="2:5" s="106" customFormat="1" ht="43.15" customHeight="1">
      <c r="B516" s="107"/>
      <c r="C516" s="20"/>
      <c r="D516" s="20"/>
      <c r="E516" s="21"/>
    </row>
    <row r="517" spans="2:5" s="106" customFormat="1" ht="43.15" customHeight="1">
      <c r="B517" s="107"/>
      <c r="C517" s="20"/>
      <c r="D517" s="20"/>
      <c r="E517" s="21"/>
    </row>
    <row r="518" spans="2:5" s="106" customFormat="1" ht="43.15" customHeight="1">
      <c r="B518" s="107"/>
      <c r="C518" s="20"/>
      <c r="D518" s="20"/>
      <c r="E518" s="21"/>
    </row>
    <row r="519" spans="2:5" s="106" customFormat="1" ht="43.15" customHeight="1">
      <c r="B519" s="107"/>
      <c r="C519" s="20"/>
      <c r="D519" s="20"/>
      <c r="E519" s="21"/>
    </row>
    <row r="520" spans="2:5" s="106" customFormat="1" ht="43.15" customHeight="1">
      <c r="B520" s="107"/>
      <c r="C520" s="20"/>
      <c r="D520" s="20"/>
      <c r="E520" s="21"/>
    </row>
    <row r="521" spans="2:5" s="106" customFormat="1" ht="43.15" customHeight="1">
      <c r="B521" s="107"/>
      <c r="C521" s="20"/>
      <c r="D521" s="20"/>
      <c r="E521" s="21"/>
    </row>
    <row r="522" spans="2:5" s="106" customFormat="1" ht="43.15" customHeight="1">
      <c r="B522" s="107"/>
      <c r="C522" s="20"/>
      <c r="D522" s="20"/>
      <c r="E522" s="21"/>
    </row>
    <row r="523" spans="2:5" s="106" customFormat="1" ht="43.15" customHeight="1">
      <c r="B523" s="107"/>
      <c r="C523" s="20"/>
      <c r="D523" s="20"/>
      <c r="E523" s="21"/>
    </row>
    <row r="524" spans="2:5" s="106" customFormat="1" ht="43.15" customHeight="1">
      <c r="B524" s="107"/>
      <c r="C524" s="20"/>
      <c r="D524" s="20"/>
      <c r="E524" s="21"/>
    </row>
    <row r="525" spans="2:5" s="106" customFormat="1" ht="43.15" customHeight="1">
      <c r="B525" s="107"/>
      <c r="C525" s="20"/>
      <c r="D525" s="20"/>
      <c r="E525" s="21"/>
    </row>
    <row r="526" spans="2:5" s="106" customFormat="1" ht="43.15" customHeight="1">
      <c r="B526" s="107"/>
      <c r="C526" s="20"/>
      <c r="D526" s="20"/>
      <c r="E526" s="21"/>
    </row>
    <row r="527" spans="2:5" s="106" customFormat="1" ht="43.15" customHeight="1">
      <c r="B527" s="107"/>
      <c r="C527" s="20"/>
      <c r="D527" s="20"/>
      <c r="E527" s="21"/>
    </row>
    <row r="528" spans="2:5" s="106" customFormat="1" ht="43.15" customHeight="1">
      <c r="B528" s="107"/>
      <c r="C528" s="20"/>
      <c r="D528" s="20"/>
      <c r="E528" s="21"/>
    </row>
    <row r="529" spans="2:5" s="106" customFormat="1" ht="43.15" customHeight="1">
      <c r="B529" s="107"/>
      <c r="C529" s="20"/>
      <c r="D529" s="20"/>
      <c r="E529" s="21"/>
    </row>
    <row r="530" spans="2:5" s="106" customFormat="1" ht="43.15" customHeight="1">
      <c r="B530" s="107"/>
      <c r="C530" s="20"/>
      <c r="D530" s="20"/>
      <c r="E530" s="21"/>
    </row>
    <row r="531" spans="2:5" s="106" customFormat="1" ht="43.15" customHeight="1">
      <c r="B531" s="107"/>
      <c r="C531" s="20"/>
      <c r="D531" s="20"/>
      <c r="E531" s="21"/>
    </row>
    <row r="532" spans="2:5" s="106" customFormat="1" ht="43.15" customHeight="1">
      <c r="B532" s="107"/>
      <c r="C532" s="20"/>
      <c r="D532" s="20"/>
      <c r="E532" s="21"/>
    </row>
    <row r="533" spans="2:5" s="106" customFormat="1" ht="43.15" customHeight="1">
      <c r="B533" s="107"/>
      <c r="C533" s="20"/>
      <c r="D533" s="20"/>
      <c r="E533" s="21"/>
    </row>
    <row r="534" spans="2:5" s="106" customFormat="1" ht="43.15" customHeight="1">
      <c r="B534" s="107"/>
      <c r="C534" s="20"/>
      <c r="D534" s="20"/>
      <c r="E534" s="21"/>
    </row>
    <row r="535" spans="2:5" s="106" customFormat="1" ht="43.15" customHeight="1">
      <c r="B535" s="107"/>
      <c r="C535" s="20"/>
      <c r="D535" s="20"/>
      <c r="E535" s="21"/>
    </row>
    <row r="536" spans="2:5" s="106" customFormat="1" ht="43.15" customHeight="1">
      <c r="B536" s="107"/>
      <c r="C536" s="20"/>
      <c r="D536" s="20"/>
      <c r="E536" s="21"/>
    </row>
    <row r="537" spans="2:5" s="106" customFormat="1" ht="43.15" customHeight="1">
      <c r="B537" s="107"/>
      <c r="C537" s="20"/>
      <c r="D537" s="20"/>
      <c r="E537" s="21"/>
    </row>
    <row r="538" spans="2:5" s="106" customFormat="1" ht="43.15" customHeight="1">
      <c r="B538" s="107"/>
      <c r="C538" s="20"/>
      <c r="D538" s="20"/>
      <c r="E538" s="21"/>
    </row>
    <row r="539" spans="2:5" s="106" customFormat="1" ht="43.15" customHeight="1">
      <c r="B539" s="107"/>
      <c r="C539" s="20"/>
      <c r="D539" s="20"/>
      <c r="E539" s="21"/>
    </row>
    <row r="540" spans="2:5" s="106" customFormat="1" ht="43.15" customHeight="1">
      <c r="B540" s="107"/>
      <c r="C540" s="20"/>
      <c r="D540" s="20"/>
      <c r="E540" s="21"/>
    </row>
    <row r="541" spans="2:5" s="106" customFormat="1" ht="43.15" customHeight="1">
      <c r="B541" s="107"/>
      <c r="C541" s="20"/>
      <c r="D541" s="20"/>
      <c r="E541" s="21"/>
    </row>
    <row r="542" spans="2:5" s="106" customFormat="1" ht="43.15" customHeight="1">
      <c r="B542" s="107"/>
      <c r="C542" s="20"/>
      <c r="D542" s="20"/>
      <c r="E542" s="21"/>
    </row>
    <row r="543" spans="2:5" s="106" customFormat="1" ht="43.15" customHeight="1">
      <c r="B543" s="107"/>
      <c r="C543" s="20"/>
      <c r="D543" s="20"/>
      <c r="E543" s="21"/>
    </row>
    <row r="544" spans="2:5" s="106" customFormat="1" ht="43.15" customHeight="1">
      <c r="B544" s="107"/>
      <c r="C544" s="20"/>
      <c r="D544" s="20"/>
      <c r="E544" s="21"/>
    </row>
    <row r="545" spans="2:5" s="106" customFormat="1" ht="43.15" customHeight="1">
      <c r="B545" s="107"/>
      <c r="C545" s="20"/>
      <c r="D545" s="20"/>
      <c r="E545" s="21"/>
    </row>
    <row r="546" spans="2:5" s="106" customFormat="1" ht="43.15" customHeight="1">
      <c r="B546" s="107"/>
      <c r="C546" s="20"/>
      <c r="D546" s="20"/>
      <c r="E546" s="21"/>
    </row>
    <row r="547" spans="2:5" s="106" customFormat="1" ht="43.15" customHeight="1">
      <c r="B547" s="107"/>
      <c r="C547" s="20"/>
      <c r="D547" s="20"/>
      <c r="E547" s="21"/>
    </row>
    <row r="548" spans="2:5" s="106" customFormat="1" ht="43.15" customHeight="1">
      <c r="B548" s="107"/>
      <c r="C548" s="20"/>
      <c r="D548" s="20"/>
      <c r="E548" s="21"/>
    </row>
    <row r="549" spans="2:5" s="106" customFormat="1" ht="43.15" customHeight="1">
      <c r="B549" s="107"/>
      <c r="C549" s="20"/>
      <c r="D549" s="20"/>
      <c r="E549" s="21"/>
    </row>
    <row r="550" spans="2:5" s="106" customFormat="1" ht="43.15" customHeight="1">
      <c r="B550" s="107"/>
      <c r="C550" s="20"/>
      <c r="D550" s="20"/>
      <c r="E550" s="21"/>
    </row>
    <row r="551" spans="2:5" s="106" customFormat="1" ht="43.15" customHeight="1">
      <c r="B551" s="107"/>
      <c r="C551" s="20"/>
      <c r="D551" s="20"/>
      <c r="E551" s="21"/>
    </row>
    <row r="552" spans="2:5" s="106" customFormat="1" ht="43.15" customHeight="1">
      <c r="B552" s="107"/>
      <c r="C552" s="20"/>
      <c r="D552" s="20"/>
      <c r="E552" s="21"/>
    </row>
    <row r="553" spans="2:5" s="106" customFormat="1" ht="43.15" customHeight="1">
      <c r="B553" s="107"/>
      <c r="C553" s="20"/>
      <c r="D553" s="20"/>
      <c r="E553" s="21"/>
    </row>
    <row r="554" spans="2:5" s="106" customFormat="1" ht="43.15" customHeight="1">
      <c r="B554" s="107"/>
      <c r="C554" s="20"/>
      <c r="D554" s="20"/>
      <c r="E554" s="21"/>
    </row>
    <row r="555" spans="2:5" s="106" customFormat="1" ht="43.15" customHeight="1">
      <c r="B555" s="107"/>
      <c r="C555" s="20"/>
      <c r="D555" s="20"/>
      <c r="E555" s="21"/>
    </row>
    <row r="556" spans="2:5" s="106" customFormat="1" ht="43.15" customHeight="1">
      <c r="B556" s="107"/>
      <c r="C556" s="20"/>
      <c r="D556" s="20"/>
      <c r="E556" s="21"/>
    </row>
    <row r="557" spans="2:5" s="106" customFormat="1" ht="43.15" customHeight="1">
      <c r="B557" s="107"/>
      <c r="C557" s="20"/>
      <c r="D557" s="20"/>
      <c r="E557" s="21"/>
    </row>
    <row r="558" spans="2:5" s="106" customFormat="1" ht="43.15" customHeight="1">
      <c r="B558" s="107"/>
      <c r="C558" s="20"/>
      <c r="D558" s="20"/>
      <c r="E558" s="21"/>
    </row>
    <row r="559" spans="2:5" s="106" customFormat="1" ht="43.15" customHeight="1">
      <c r="B559" s="107"/>
      <c r="C559" s="20"/>
      <c r="D559" s="20"/>
      <c r="E559" s="21"/>
    </row>
    <row r="560" spans="2:5" s="106" customFormat="1" ht="43.15" customHeight="1">
      <c r="B560" s="107"/>
      <c r="C560" s="20"/>
      <c r="D560" s="20"/>
      <c r="E560" s="21"/>
    </row>
    <row r="561" spans="2:5" s="106" customFormat="1" ht="43.15" customHeight="1">
      <c r="B561" s="107"/>
      <c r="C561" s="20"/>
      <c r="D561" s="20"/>
      <c r="E561" s="21"/>
    </row>
    <row r="562" spans="2:5" s="106" customFormat="1" ht="43.15" customHeight="1">
      <c r="B562" s="107"/>
      <c r="C562" s="20"/>
      <c r="D562" s="20"/>
      <c r="E562" s="21"/>
    </row>
    <row r="563" spans="2:5" s="106" customFormat="1" ht="43.15" customHeight="1">
      <c r="B563" s="107"/>
      <c r="C563" s="20"/>
      <c r="D563" s="20"/>
      <c r="E563" s="21"/>
    </row>
    <row r="564" spans="2:5" s="106" customFormat="1" ht="43.15" customHeight="1">
      <c r="B564" s="107"/>
      <c r="C564" s="20"/>
      <c r="D564" s="20"/>
      <c r="E564" s="21"/>
    </row>
    <row r="565" spans="2:5" s="106" customFormat="1" ht="43.15" customHeight="1">
      <c r="B565" s="107"/>
      <c r="C565" s="20"/>
      <c r="D565" s="20"/>
      <c r="E565" s="21"/>
    </row>
    <row r="566" spans="2:5" s="106" customFormat="1" ht="43.15" customHeight="1">
      <c r="B566" s="107"/>
      <c r="C566" s="20"/>
      <c r="D566" s="20"/>
      <c r="E566" s="21"/>
    </row>
    <row r="567" spans="2:5" s="106" customFormat="1" ht="43.15" customHeight="1">
      <c r="B567" s="107"/>
      <c r="C567" s="20"/>
      <c r="D567" s="20"/>
      <c r="E567" s="21"/>
    </row>
    <row r="568" spans="2:5" s="106" customFormat="1" ht="43.15" customHeight="1">
      <c r="B568" s="107"/>
      <c r="C568" s="20"/>
      <c r="D568" s="20"/>
      <c r="E568" s="21"/>
    </row>
    <row r="569" spans="2:5" s="106" customFormat="1" ht="43.15" customHeight="1">
      <c r="B569" s="107"/>
      <c r="C569" s="20"/>
      <c r="D569" s="20"/>
      <c r="E569" s="21"/>
    </row>
    <row r="570" spans="2:5" s="106" customFormat="1" ht="43.15" customHeight="1">
      <c r="B570" s="107"/>
      <c r="C570" s="20"/>
      <c r="D570" s="20"/>
      <c r="E570" s="21"/>
    </row>
    <row r="571" spans="2:5" s="106" customFormat="1" ht="43.15" customHeight="1">
      <c r="B571" s="107"/>
      <c r="C571" s="20"/>
      <c r="D571" s="20"/>
      <c r="E571" s="21"/>
    </row>
    <row r="572" spans="2:5" s="106" customFormat="1" ht="43.15" customHeight="1">
      <c r="B572" s="107"/>
      <c r="C572" s="20"/>
      <c r="D572" s="20"/>
      <c r="E572" s="21"/>
    </row>
    <row r="573" spans="2:5" s="106" customFormat="1" ht="43.15" customHeight="1">
      <c r="B573" s="107"/>
      <c r="C573" s="20"/>
      <c r="D573" s="20"/>
      <c r="E573" s="21"/>
    </row>
    <row r="574" spans="2:5" s="106" customFormat="1" ht="43.15" customHeight="1">
      <c r="B574" s="107"/>
      <c r="C574" s="20"/>
      <c r="D574" s="20"/>
      <c r="E574" s="21"/>
    </row>
    <row r="575" spans="2:5" s="106" customFormat="1" ht="43.15" customHeight="1">
      <c r="B575" s="107"/>
      <c r="C575" s="20"/>
      <c r="D575" s="20"/>
      <c r="E575" s="21"/>
    </row>
    <row r="576" spans="2:5" s="106" customFormat="1" ht="43.15" customHeight="1">
      <c r="B576" s="107"/>
      <c r="C576" s="20"/>
      <c r="D576" s="20"/>
      <c r="E576" s="21"/>
    </row>
    <row r="577" spans="2:5" s="106" customFormat="1" ht="43.15" customHeight="1">
      <c r="B577" s="107"/>
      <c r="C577" s="20"/>
      <c r="D577" s="20"/>
      <c r="E577" s="21"/>
    </row>
    <row r="578" spans="2:5" s="106" customFormat="1" ht="43.15" customHeight="1">
      <c r="B578" s="107"/>
      <c r="C578" s="20"/>
      <c r="D578" s="20"/>
      <c r="E578" s="21"/>
    </row>
    <row r="579" spans="2:5" s="106" customFormat="1" ht="43.15" customHeight="1">
      <c r="B579" s="107"/>
      <c r="C579" s="20"/>
      <c r="D579" s="20"/>
      <c r="E579" s="21"/>
    </row>
    <row r="580" spans="2:5" s="106" customFormat="1" ht="43.15" customHeight="1">
      <c r="B580" s="107"/>
      <c r="C580" s="20"/>
      <c r="D580" s="20"/>
      <c r="E580" s="21"/>
    </row>
    <row r="581" spans="2:5" s="106" customFormat="1" ht="43.15" customHeight="1">
      <c r="B581" s="107"/>
      <c r="C581" s="20"/>
      <c r="D581" s="20"/>
      <c r="E581" s="21"/>
    </row>
    <row r="582" spans="2:5" s="106" customFormat="1" ht="43.15" customHeight="1">
      <c r="B582" s="107"/>
      <c r="C582" s="20"/>
      <c r="D582" s="20"/>
      <c r="E582" s="21"/>
    </row>
    <row r="583" spans="2:5" s="106" customFormat="1" ht="43.15" customHeight="1">
      <c r="B583" s="107"/>
      <c r="C583" s="20"/>
      <c r="D583" s="20"/>
      <c r="E583" s="21"/>
    </row>
    <row r="584" spans="2:5" s="106" customFormat="1" ht="43.15" customHeight="1">
      <c r="B584" s="107"/>
      <c r="C584" s="20"/>
      <c r="D584" s="20"/>
      <c r="E584" s="21"/>
    </row>
    <row r="585" spans="2:5" s="106" customFormat="1" ht="43.15" customHeight="1">
      <c r="B585" s="107"/>
      <c r="C585" s="20"/>
      <c r="D585" s="20"/>
      <c r="E585" s="21"/>
    </row>
    <row r="586" spans="2:5" s="106" customFormat="1" ht="43.15" customHeight="1">
      <c r="B586" s="107"/>
      <c r="C586" s="20"/>
      <c r="D586" s="20"/>
      <c r="E586" s="21"/>
    </row>
    <row r="587" spans="2:5" s="106" customFormat="1" ht="43.15" customHeight="1">
      <c r="B587" s="107"/>
      <c r="C587" s="20"/>
      <c r="D587" s="20"/>
      <c r="E587" s="21"/>
    </row>
    <row r="588" spans="2:5" s="106" customFormat="1" ht="43.15" customHeight="1">
      <c r="B588" s="107"/>
      <c r="C588" s="20"/>
      <c r="D588" s="20"/>
      <c r="E588" s="21"/>
    </row>
    <row r="589" spans="2:5" s="106" customFormat="1" ht="43.15" customHeight="1">
      <c r="B589" s="107"/>
      <c r="C589" s="20"/>
      <c r="D589" s="20"/>
      <c r="E589" s="21"/>
    </row>
    <row r="590" spans="2:5" s="106" customFormat="1" ht="43.15" customHeight="1">
      <c r="B590" s="107"/>
      <c r="C590" s="20"/>
      <c r="D590" s="20"/>
      <c r="E590" s="21"/>
    </row>
    <row r="591" spans="2:5" s="106" customFormat="1" ht="43.15" customHeight="1">
      <c r="B591" s="107"/>
      <c r="C591" s="20"/>
      <c r="D591" s="20"/>
      <c r="E591" s="21"/>
    </row>
    <row r="592" spans="2:5" s="106" customFormat="1" ht="43.15" customHeight="1">
      <c r="B592" s="107"/>
      <c r="C592" s="20"/>
      <c r="D592" s="20"/>
      <c r="E592" s="21"/>
    </row>
    <row r="593" spans="2:5" s="106" customFormat="1" ht="43.15" customHeight="1">
      <c r="B593" s="107"/>
      <c r="C593" s="20"/>
      <c r="D593" s="20"/>
      <c r="E593" s="21"/>
    </row>
    <row r="594" spans="2:5" s="106" customFormat="1" ht="43.15" customHeight="1">
      <c r="B594" s="107"/>
      <c r="C594" s="20"/>
      <c r="D594" s="20"/>
      <c r="E594" s="21"/>
    </row>
    <row r="595" spans="2:5" s="106" customFormat="1" ht="43.15" customHeight="1">
      <c r="B595" s="107"/>
      <c r="C595" s="20"/>
      <c r="D595" s="20"/>
      <c r="E595" s="21"/>
    </row>
    <row r="596" spans="2:5" s="106" customFormat="1" ht="43.15" customHeight="1">
      <c r="B596" s="107"/>
      <c r="C596" s="20"/>
      <c r="D596" s="20"/>
      <c r="E596" s="21"/>
    </row>
    <row r="597" spans="2:5" s="106" customFormat="1" ht="43.15" customHeight="1">
      <c r="B597" s="107"/>
      <c r="C597" s="20"/>
      <c r="D597" s="20"/>
      <c r="E597" s="21"/>
    </row>
    <row r="598" spans="2:5" s="106" customFormat="1" ht="43.15" customHeight="1">
      <c r="B598" s="107"/>
      <c r="C598" s="20"/>
      <c r="D598" s="20"/>
      <c r="E598" s="21"/>
    </row>
    <row r="599" spans="2:5" s="106" customFormat="1" ht="43.15" customHeight="1">
      <c r="B599" s="107"/>
      <c r="C599" s="20"/>
      <c r="D599" s="20"/>
      <c r="E599" s="21"/>
    </row>
    <row r="600" spans="2:5" s="106" customFormat="1" ht="43.15" customHeight="1">
      <c r="B600" s="107"/>
      <c r="C600" s="20"/>
      <c r="D600" s="20"/>
      <c r="E600" s="21"/>
    </row>
    <row r="601" spans="2:5" s="106" customFormat="1" ht="43.15" customHeight="1">
      <c r="B601" s="107"/>
      <c r="C601" s="20"/>
      <c r="D601" s="20"/>
      <c r="E601" s="21"/>
    </row>
    <row r="602" spans="2:5" s="106" customFormat="1" ht="43.15" customHeight="1">
      <c r="B602" s="107"/>
      <c r="C602" s="20"/>
      <c r="D602" s="20"/>
      <c r="E602" s="21"/>
    </row>
    <row r="603" spans="2:5" s="106" customFormat="1" ht="43.15" customHeight="1">
      <c r="B603" s="107"/>
      <c r="C603" s="20"/>
      <c r="D603" s="20"/>
      <c r="E603" s="21"/>
    </row>
    <row r="604" spans="2:5" s="106" customFormat="1" ht="43.15" customHeight="1">
      <c r="B604" s="107"/>
      <c r="C604" s="20"/>
      <c r="D604" s="20"/>
      <c r="E604" s="21"/>
    </row>
    <row r="605" spans="2:5" s="106" customFormat="1" ht="43.15" customHeight="1">
      <c r="B605" s="107"/>
      <c r="C605" s="20"/>
      <c r="D605" s="20"/>
      <c r="E605" s="21"/>
    </row>
    <row r="606" spans="2:5" s="106" customFormat="1" ht="43.15" customHeight="1">
      <c r="B606" s="107"/>
      <c r="C606" s="20"/>
      <c r="D606" s="20"/>
      <c r="E606" s="21"/>
    </row>
    <row r="607" spans="2:5" s="106" customFormat="1" ht="43.15" customHeight="1">
      <c r="B607" s="107"/>
      <c r="C607" s="20"/>
      <c r="D607" s="20"/>
      <c r="E607" s="21"/>
    </row>
    <row r="608" spans="2:5" s="106" customFormat="1" ht="43.15" customHeight="1">
      <c r="B608" s="107"/>
      <c r="C608" s="20"/>
      <c r="D608" s="20"/>
      <c r="E608" s="21"/>
    </row>
    <row r="609" spans="2:5" s="106" customFormat="1" ht="43.15" customHeight="1">
      <c r="B609" s="107"/>
      <c r="C609" s="20"/>
      <c r="D609" s="20"/>
      <c r="E609" s="21"/>
    </row>
    <row r="610" spans="2:5" s="106" customFormat="1" ht="43.15" customHeight="1">
      <c r="B610" s="107"/>
      <c r="C610" s="20"/>
      <c r="D610" s="20"/>
      <c r="E610" s="21"/>
    </row>
    <row r="611" spans="2:5" s="106" customFormat="1" ht="43.15" customHeight="1">
      <c r="B611" s="107"/>
      <c r="C611" s="20"/>
      <c r="D611" s="20"/>
      <c r="E611" s="21"/>
    </row>
    <row r="612" spans="2:5" s="106" customFormat="1" ht="43.15" customHeight="1">
      <c r="B612" s="107"/>
      <c r="C612" s="20"/>
      <c r="D612" s="20"/>
      <c r="E612" s="21"/>
    </row>
    <row r="613" spans="2:5" s="106" customFormat="1" ht="43.15" customHeight="1">
      <c r="B613" s="107"/>
      <c r="C613" s="20"/>
      <c r="D613" s="20"/>
      <c r="E613" s="21"/>
    </row>
    <row r="614" spans="2:5" s="106" customFormat="1" ht="43.15" customHeight="1">
      <c r="B614" s="107"/>
      <c r="C614" s="20"/>
      <c r="D614" s="20"/>
      <c r="E614" s="21"/>
    </row>
    <row r="615" spans="2:5" s="106" customFormat="1" ht="43.15" customHeight="1">
      <c r="B615" s="107"/>
      <c r="C615" s="20"/>
      <c r="D615" s="20"/>
      <c r="E615" s="21"/>
    </row>
    <row r="616" spans="2:5" s="106" customFormat="1" ht="43.15" customHeight="1">
      <c r="B616" s="107"/>
      <c r="C616" s="20"/>
      <c r="D616" s="20"/>
      <c r="E616" s="21"/>
    </row>
    <row r="617" spans="2:5" s="106" customFormat="1" ht="43.15" customHeight="1">
      <c r="B617" s="107"/>
      <c r="C617" s="20"/>
      <c r="D617" s="20"/>
      <c r="E617" s="21"/>
    </row>
    <row r="618" spans="2:5" s="106" customFormat="1" ht="43.15" customHeight="1">
      <c r="B618" s="107"/>
      <c r="C618" s="20"/>
      <c r="D618" s="20"/>
      <c r="E618" s="21"/>
    </row>
    <row r="619" spans="2:5" s="106" customFormat="1" ht="43.15" customHeight="1">
      <c r="B619" s="107"/>
      <c r="C619" s="20"/>
      <c r="D619" s="20"/>
      <c r="E619" s="21"/>
    </row>
    <row r="620" spans="2:5" s="106" customFormat="1" ht="43.15" customHeight="1">
      <c r="B620" s="107"/>
      <c r="C620" s="20"/>
      <c r="D620" s="20"/>
      <c r="E620" s="21"/>
    </row>
    <row r="621" spans="2:5" s="106" customFormat="1" ht="43.15" customHeight="1">
      <c r="B621" s="107"/>
      <c r="C621" s="20"/>
      <c r="D621" s="20"/>
      <c r="E621" s="21"/>
    </row>
    <row r="622" spans="2:5" s="106" customFormat="1" ht="43.15" customHeight="1">
      <c r="B622" s="107"/>
      <c r="C622" s="20"/>
      <c r="D622" s="20"/>
      <c r="E622" s="21"/>
    </row>
    <row r="623" spans="2:5" s="106" customFormat="1" ht="43.15" customHeight="1">
      <c r="B623" s="107"/>
      <c r="C623" s="20"/>
      <c r="D623" s="20"/>
      <c r="E623" s="21"/>
    </row>
    <row r="624" spans="2:5" s="106" customFormat="1" ht="43.15" customHeight="1">
      <c r="B624" s="107"/>
      <c r="C624" s="20"/>
      <c r="D624" s="20"/>
      <c r="E624" s="21"/>
    </row>
    <row r="625" spans="2:5" s="106" customFormat="1" ht="43.15" customHeight="1">
      <c r="B625" s="107"/>
      <c r="C625" s="20"/>
      <c r="D625" s="20"/>
      <c r="E625" s="21"/>
    </row>
    <row r="626" spans="2:5" s="106" customFormat="1" ht="43.15" customHeight="1">
      <c r="B626" s="107"/>
      <c r="C626" s="20"/>
      <c r="D626" s="20"/>
      <c r="E626" s="21"/>
    </row>
    <row r="627" spans="2:5" s="106" customFormat="1" ht="43.15" customHeight="1">
      <c r="B627" s="107"/>
      <c r="C627" s="20"/>
      <c r="D627" s="20"/>
      <c r="E627" s="21"/>
    </row>
    <row r="628" spans="2:5" s="106" customFormat="1" ht="43.15" customHeight="1">
      <c r="B628" s="107"/>
      <c r="C628" s="20"/>
      <c r="D628" s="20"/>
      <c r="E628" s="21"/>
    </row>
    <row r="629" spans="2:5" s="106" customFormat="1" ht="43.15" customHeight="1">
      <c r="B629" s="107"/>
      <c r="C629" s="20"/>
      <c r="D629" s="20"/>
      <c r="E629" s="21"/>
    </row>
    <row r="630" spans="2:5" s="106" customFormat="1" ht="43.15" customHeight="1">
      <c r="B630" s="107"/>
      <c r="C630" s="20"/>
      <c r="D630" s="20"/>
      <c r="E630" s="21"/>
    </row>
    <row r="631" spans="2:5" s="106" customFormat="1" ht="43.15" customHeight="1">
      <c r="B631" s="107"/>
      <c r="C631" s="20"/>
      <c r="D631" s="20"/>
      <c r="E631" s="21"/>
    </row>
    <row r="632" spans="2:5" s="106" customFormat="1" ht="43.15" customHeight="1">
      <c r="B632" s="107"/>
      <c r="C632" s="20"/>
      <c r="D632" s="20"/>
      <c r="E632" s="21"/>
    </row>
    <row r="633" spans="2:5" s="106" customFormat="1" ht="43.15" customHeight="1">
      <c r="B633" s="107"/>
      <c r="C633" s="20"/>
      <c r="D633" s="20"/>
      <c r="E633" s="21"/>
    </row>
    <row r="634" spans="2:5" s="106" customFormat="1" ht="43.15" customHeight="1">
      <c r="B634" s="107"/>
      <c r="C634" s="20"/>
      <c r="D634" s="20"/>
      <c r="E634" s="21"/>
    </row>
    <row r="635" spans="2:5" s="106" customFormat="1" ht="43.15" customHeight="1">
      <c r="B635" s="107"/>
      <c r="C635" s="20"/>
      <c r="D635" s="20"/>
      <c r="E635" s="21"/>
    </row>
    <row r="636" spans="2:5" s="106" customFormat="1" ht="43.15" customHeight="1">
      <c r="B636" s="107"/>
      <c r="C636" s="20"/>
      <c r="D636" s="20"/>
      <c r="E636" s="21"/>
    </row>
    <row r="637" spans="2:5" s="106" customFormat="1" ht="43.15" customHeight="1">
      <c r="B637" s="107"/>
      <c r="C637" s="20"/>
      <c r="D637" s="20"/>
      <c r="E637" s="21"/>
    </row>
    <row r="638" spans="2:5" s="106" customFormat="1" ht="43.15" customHeight="1">
      <c r="B638" s="107"/>
      <c r="C638" s="20"/>
      <c r="D638" s="20"/>
      <c r="E638" s="21"/>
    </row>
    <row r="639" spans="2:5" s="106" customFormat="1" ht="43.15" customHeight="1">
      <c r="B639" s="107"/>
      <c r="C639" s="20"/>
      <c r="D639" s="20"/>
      <c r="E639" s="21"/>
    </row>
    <row r="640" spans="2:5" s="106" customFormat="1" ht="43.15" customHeight="1">
      <c r="B640" s="107"/>
      <c r="C640" s="20"/>
      <c r="D640" s="20"/>
      <c r="E640" s="21"/>
    </row>
    <row r="641" spans="2:5" s="106" customFormat="1" ht="43.15" customHeight="1">
      <c r="B641" s="107"/>
      <c r="C641" s="20"/>
      <c r="D641" s="20"/>
      <c r="E641" s="21"/>
    </row>
    <row r="642" spans="2:5" s="106" customFormat="1" ht="43.15" customHeight="1">
      <c r="B642" s="107"/>
      <c r="C642" s="20"/>
      <c r="D642" s="20"/>
      <c r="E642" s="21"/>
    </row>
    <row r="643" spans="2:5" s="106" customFormat="1" ht="43.15" customHeight="1">
      <c r="B643" s="107"/>
      <c r="C643" s="20"/>
      <c r="D643" s="20"/>
      <c r="E643" s="21"/>
    </row>
    <row r="644" spans="2:5" s="106" customFormat="1" ht="43.15" customHeight="1">
      <c r="B644" s="107"/>
      <c r="C644" s="20"/>
      <c r="D644" s="20"/>
      <c r="E644" s="21"/>
    </row>
    <row r="645" spans="2:5" s="106" customFormat="1" ht="43.15" customHeight="1">
      <c r="B645" s="107"/>
      <c r="C645" s="20"/>
      <c r="D645" s="20"/>
      <c r="E645" s="21"/>
    </row>
    <row r="646" spans="2:5" s="106" customFormat="1" ht="43.15" customHeight="1">
      <c r="B646" s="107"/>
      <c r="C646" s="20"/>
      <c r="D646" s="20"/>
      <c r="E646" s="21"/>
    </row>
    <row r="647" spans="2:5" s="106" customFormat="1" ht="43.15" customHeight="1">
      <c r="B647" s="107"/>
      <c r="C647" s="20"/>
      <c r="D647" s="20"/>
      <c r="E647" s="21"/>
    </row>
    <row r="648" spans="2:5" s="106" customFormat="1" ht="43.15" customHeight="1">
      <c r="B648" s="107"/>
      <c r="C648" s="20"/>
      <c r="D648" s="20"/>
      <c r="E648" s="21"/>
    </row>
    <row r="649" spans="2:5" s="106" customFormat="1" ht="43.15" customHeight="1">
      <c r="B649" s="107"/>
      <c r="C649" s="20"/>
      <c r="D649" s="20"/>
      <c r="E649" s="21"/>
    </row>
    <row r="650" spans="2:5" s="106" customFormat="1" ht="43.15" customHeight="1">
      <c r="B650" s="107"/>
      <c r="C650" s="20"/>
      <c r="D650" s="20"/>
      <c r="E650" s="21"/>
    </row>
    <row r="651" spans="2:5" s="106" customFormat="1" ht="43.15" customHeight="1">
      <c r="B651" s="107"/>
      <c r="C651" s="20"/>
      <c r="D651" s="20"/>
      <c r="E651" s="21"/>
    </row>
    <row r="652" spans="2:5" s="106" customFormat="1" ht="43.15" customHeight="1">
      <c r="B652" s="107"/>
      <c r="C652" s="20"/>
      <c r="D652" s="20"/>
      <c r="E652" s="21"/>
    </row>
    <row r="653" spans="2:5" s="106" customFormat="1" ht="43.15" customHeight="1">
      <c r="B653" s="107"/>
      <c r="C653" s="20"/>
      <c r="D653" s="20"/>
      <c r="E653" s="21"/>
    </row>
    <row r="654" spans="2:5" s="106" customFormat="1" ht="43.15" customHeight="1">
      <c r="B654" s="107"/>
      <c r="C654" s="20"/>
      <c r="D654" s="20"/>
      <c r="E654" s="21"/>
    </row>
    <row r="655" spans="2:5" s="106" customFormat="1" ht="43.15" customHeight="1">
      <c r="B655" s="107"/>
      <c r="C655" s="20"/>
      <c r="D655" s="20"/>
      <c r="E655" s="21"/>
    </row>
    <row r="656" spans="2:5" s="106" customFormat="1" ht="43.15" customHeight="1">
      <c r="B656" s="107"/>
      <c r="C656" s="20"/>
      <c r="D656" s="20"/>
      <c r="E656" s="21"/>
    </row>
    <row r="657" spans="2:5" s="106" customFormat="1" ht="43.15" customHeight="1">
      <c r="B657" s="107"/>
      <c r="C657" s="20"/>
      <c r="D657" s="20"/>
      <c r="E657" s="21"/>
    </row>
    <row r="658" spans="2:5" s="106" customFormat="1" ht="43.15" customHeight="1">
      <c r="B658" s="107"/>
      <c r="C658" s="20"/>
      <c r="D658" s="20"/>
      <c r="E658" s="21"/>
    </row>
    <row r="659" spans="2:5" s="106" customFormat="1" ht="43.15" customHeight="1">
      <c r="B659" s="107"/>
      <c r="C659" s="20"/>
      <c r="D659" s="20"/>
      <c r="E659" s="21"/>
    </row>
    <row r="660" spans="2:5" s="106" customFormat="1" ht="43.15" customHeight="1">
      <c r="B660" s="107"/>
      <c r="C660" s="20"/>
      <c r="D660" s="20"/>
      <c r="E660" s="21"/>
    </row>
    <row r="661" spans="2:5" s="106" customFormat="1" ht="43.15" customHeight="1">
      <c r="B661" s="107"/>
      <c r="C661" s="20"/>
      <c r="D661" s="20"/>
      <c r="E661" s="21"/>
    </row>
    <row r="662" spans="2:5" s="106" customFormat="1" ht="43.15" customHeight="1">
      <c r="B662" s="107"/>
      <c r="C662" s="20"/>
      <c r="D662" s="20"/>
      <c r="E662" s="21"/>
    </row>
    <row r="663" spans="2:5" s="106" customFormat="1" ht="43.15" customHeight="1">
      <c r="B663" s="107"/>
      <c r="C663" s="20"/>
      <c r="D663" s="20"/>
      <c r="E663" s="21"/>
    </row>
    <row r="664" spans="2:5" s="106" customFormat="1" ht="43.15" customHeight="1">
      <c r="B664" s="107"/>
      <c r="C664" s="20"/>
      <c r="D664" s="20"/>
      <c r="E664" s="21"/>
    </row>
    <row r="665" spans="2:5" s="106" customFormat="1" ht="43.15" customHeight="1">
      <c r="B665" s="107"/>
      <c r="C665" s="20"/>
      <c r="D665" s="20"/>
      <c r="E665" s="21"/>
    </row>
    <row r="666" spans="2:5" s="106" customFormat="1" ht="43.15" customHeight="1">
      <c r="B666" s="107"/>
      <c r="C666" s="20"/>
      <c r="D666" s="20"/>
      <c r="E666" s="21"/>
    </row>
    <row r="667" spans="2:5" s="106" customFormat="1" ht="43.15" customHeight="1">
      <c r="B667" s="107"/>
      <c r="C667" s="20"/>
      <c r="D667" s="20"/>
      <c r="E667" s="21"/>
    </row>
    <row r="668" spans="2:5" s="106" customFormat="1" ht="43.15" customHeight="1">
      <c r="B668" s="107"/>
      <c r="C668" s="20"/>
      <c r="D668" s="20"/>
      <c r="E668" s="21"/>
    </row>
    <row r="669" spans="2:5" s="106" customFormat="1" ht="43.15" customHeight="1">
      <c r="B669" s="107"/>
      <c r="C669" s="20"/>
      <c r="D669" s="20"/>
      <c r="E669" s="21"/>
    </row>
    <row r="670" spans="2:5" s="106" customFormat="1" ht="43.15" customHeight="1">
      <c r="B670" s="107"/>
      <c r="C670" s="20"/>
      <c r="D670" s="20"/>
      <c r="E670" s="21"/>
    </row>
    <row r="671" spans="2:5" s="106" customFormat="1" ht="43.15" customHeight="1">
      <c r="B671" s="107"/>
      <c r="C671" s="20"/>
      <c r="D671" s="20"/>
      <c r="E671" s="21"/>
    </row>
    <row r="672" spans="2:5" s="106" customFormat="1" ht="43.15" customHeight="1">
      <c r="B672" s="107"/>
      <c r="C672" s="20"/>
      <c r="D672" s="20"/>
      <c r="E672" s="21"/>
    </row>
    <row r="673" spans="2:5" s="106" customFormat="1" ht="43.15" customHeight="1">
      <c r="B673" s="107"/>
      <c r="C673" s="20"/>
      <c r="D673" s="20"/>
      <c r="E673" s="21"/>
    </row>
    <row r="674" spans="2:5" s="106" customFormat="1" ht="43.15" customHeight="1">
      <c r="B674" s="107"/>
      <c r="C674" s="20"/>
      <c r="D674" s="20"/>
      <c r="E674" s="21"/>
    </row>
    <row r="675" spans="2:5" s="106" customFormat="1" ht="43.15" customHeight="1">
      <c r="B675" s="107"/>
      <c r="C675" s="20"/>
      <c r="D675" s="20"/>
      <c r="E675" s="21"/>
    </row>
    <row r="676" spans="2:5" s="106" customFormat="1" ht="43.15" customHeight="1">
      <c r="B676" s="107"/>
      <c r="C676" s="20"/>
      <c r="D676" s="20"/>
      <c r="E676" s="21"/>
    </row>
    <row r="677" spans="2:5" s="106" customFormat="1" ht="43.15" customHeight="1">
      <c r="B677" s="107"/>
      <c r="C677" s="20"/>
      <c r="D677" s="20"/>
      <c r="E677" s="21"/>
    </row>
    <row r="678" spans="2:5" s="106" customFormat="1" ht="43.15" customHeight="1">
      <c r="B678" s="107"/>
      <c r="C678" s="20"/>
      <c r="D678" s="20"/>
      <c r="E678" s="21"/>
    </row>
    <row r="679" spans="2:5" s="106" customFormat="1" ht="43.15" customHeight="1">
      <c r="B679" s="107"/>
      <c r="C679" s="20"/>
      <c r="D679" s="20"/>
      <c r="E679" s="21"/>
    </row>
    <row r="680" spans="2:5" s="106" customFormat="1" ht="43.15" customHeight="1">
      <c r="B680" s="107"/>
      <c r="C680" s="20"/>
      <c r="D680" s="20"/>
      <c r="E680" s="21"/>
    </row>
    <row r="681" spans="2:5" s="106" customFormat="1" ht="43.15" customHeight="1">
      <c r="B681" s="107"/>
      <c r="C681" s="20"/>
      <c r="D681" s="20"/>
      <c r="E681" s="21"/>
    </row>
    <row r="682" spans="2:5" s="106" customFormat="1" ht="43.15" customHeight="1">
      <c r="B682" s="107"/>
      <c r="C682" s="20"/>
      <c r="D682" s="20"/>
      <c r="E682" s="21"/>
    </row>
    <row r="683" spans="2:5" s="106" customFormat="1" ht="43.15" customHeight="1">
      <c r="B683" s="107"/>
      <c r="C683" s="20"/>
      <c r="D683" s="20"/>
      <c r="E683" s="21"/>
    </row>
    <row r="684" spans="2:5" s="106" customFormat="1" ht="43.15" customHeight="1">
      <c r="B684" s="107"/>
      <c r="C684" s="20"/>
      <c r="D684" s="20"/>
      <c r="E684" s="21"/>
    </row>
    <row r="685" spans="2:5" s="106" customFormat="1" ht="43.15" customHeight="1">
      <c r="B685" s="107"/>
      <c r="C685" s="20"/>
      <c r="D685" s="20"/>
      <c r="E685" s="21"/>
    </row>
    <row r="686" spans="2:5" s="106" customFormat="1" ht="43.15" customHeight="1">
      <c r="B686" s="107"/>
      <c r="C686" s="20"/>
      <c r="D686" s="20"/>
      <c r="E686" s="21"/>
    </row>
    <row r="687" spans="2:5" s="106" customFormat="1" ht="43.15" customHeight="1">
      <c r="B687" s="107"/>
      <c r="C687" s="20"/>
      <c r="D687" s="20"/>
      <c r="E687" s="21"/>
    </row>
    <row r="688" spans="2:5" s="106" customFormat="1" ht="43.15" customHeight="1">
      <c r="B688" s="107"/>
      <c r="C688" s="20"/>
      <c r="D688" s="20"/>
      <c r="E688" s="21"/>
    </row>
    <row r="689" spans="2:5" s="106" customFormat="1" ht="43.15" customHeight="1">
      <c r="B689" s="107"/>
      <c r="C689" s="20"/>
      <c r="D689" s="20"/>
      <c r="E689" s="21"/>
    </row>
    <row r="690" spans="2:5" s="106" customFormat="1" ht="43.15" customHeight="1">
      <c r="B690" s="107"/>
      <c r="C690" s="20"/>
      <c r="D690" s="20"/>
      <c r="E690" s="21"/>
    </row>
    <row r="691" spans="2:5" s="106" customFormat="1" ht="43.15" customHeight="1">
      <c r="B691" s="107"/>
      <c r="C691" s="20"/>
      <c r="D691" s="20"/>
      <c r="E691" s="21"/>
    </row>
    <row r="692" spans="2:5" s="106" customFormat="1" ht="43.15" customHeight="1">
      <c r="B692" s="107"/>
      <c r="C692" s="20"/>
      <c r="D692" s="20"/>
      <c r="E692" s="21"/>
    </row>
    <row r="693" spans="2:5" s="106" customFormat="1" ht="43.15" customHeight="1">
      <c r="B693" s="107"/>
      <c r="C693" s="20"/>
      <c r="D693" s="20"/>
      <c r="E693" s="21"/>
    </row>
    <row r="694" spans="2:5" s="106" customFormat="1" ht="43.15" customHeight="1">
      <c r="B694" s="107"/>
      <c r="C694" s="20"/>
      <c r="D694" s="20"/>
      <c r="E694" s="21"/>
    </row>
    <row r="695" spans="2:5" s="106" customFormat="1" ht="43.15" customHeight="1">
      <c r="B695" s="107"/>
      <c r="C695" s="20"/>
      <c r="D695" s="20"/>
      <c r="E695" s="21"/>
    </row>
    <row r="696" spans="2:5" s="106" customFormat="1" ht="43.15" customHeight="1">
      <c r="B696" s="107"/>
      <c r="C696" s="20"/>
      <c r="D696" s="20"/>
      <c r="E696" s="21"/>
    </row>
    <row r="697" spans="2:5" s="106" customFormat="1" ht="43.15" customHeight="1">
      <c r="B697" s="107"/>
      <c r="C697" s="20"/>
      <c r="D697" s="20"/>
      <c r="E697" s="21"/>
    </row>
    <row r="698" spans="2:5" s="106" customFormat="1" ht="43.15" customHeight="1">
      <c r="B698" s="107"/>
      <c r="C698" s="20"/>
      <c r="D698" s="20"/>
      <c r="E698" s="21"/>
    </row>
    <row r="699" spans="2:5" s="106" customFormat="1" ht="43.15" customHeight="1">
      <c r="B699" s="107"/>
      <c r="C699" s="20"/>
      <c r="D699" s="20"/>
      <c r="E699" s="21"/>
    </row>
    <row r="700" spans="2:5" s="106" customFormat="1" ht="43.15" customHeight="1">
      <c r="B700" s="107"/>
      <c r="C700" s="20"/>
      <c r="D700" s="20"/>
      <c r="E700" s="21"/>
    </row>
    <row r="701" spans="2:5" s="106" customFormat="1" ht="43.15" customHeight="1">
      <c r="B701" s="107"/>
      <c r="C701" s="20"/>
      <c r="D701" s="20"/>
      <c r="E701" s="21"/>
    </row>
    <row r="702" spans="2:5" s="106" customFormat="1" ht="43.15" customHeight="1">
      <c r="B702" s="107"/>
      <c r="C702" s="20"/>
      <c r="D702" s="20"/>
      <c r="E702" s="21"/>
    </row>
    <row r="703" spans="2:5" s="106" customFormat="1" ht="43.15" customHeight="1">
      <c r="B703" s="107"/>
      <c r="C703" s="20"/>
      <c r="D703" s="20"/>
      <c r="E703" s="21"/>
    </row>
    <row r="704" spans="2:5" s="106" customFormat="1" ht="43.15" customHeight="1">
      <c r="B704" s="107"/>
      <c r="C704" s="20"/>
      <c r="D704" s="20"/>
      <c r="E704" s="21"/>
    </row>
    <row r="705" spans="2:5" s="106" customFormat="1" ht="43.15" customHeight="1">
      <c r="B705" s="107"/>
      <c r="C705" s="20"/>
      <c r="D705" s="20"/>
      <c r="E705" s="21"/>
    </row>
    <row r="706" spans="2:5" s="106" customFormat="1" ht="43.15" customHeight="1">
      <c r="B706" s="107"/>
      <c r="C706" s="20"/>
      <c r="D706" s="20"/>
      <c r="E706" s="21"/>
    </row>
    <row r="707" spans="2:5" s="106" customFormat="1" ht="43.15" customHeight="1">
      <c r="B707" s="107"/>
      <c r="C707" s="20"/>
      <c r="D707" s="20"/>
      <c r="E707" s="21"/>
    </row>
    <row r="708" spans="2:5" s="106" customFormat="1" ht="43.15" customHeight="1">
      <c r="B708" s="107"/>
      <c r="C708" s="20"/>
      <c r="D708" s="20"/>
      <c r="E708" s="21"/>
    </row>
    <row r="709" spans="2:5" s="106" customFormat="1" ht="43.15" customHeight="1">
      <c r="B709" s="107"/>
      <c r="C709" s="20"/>
      <c r="D709" s="20"/>
      <c r="E709" s="21"/>
    </row>
    <row r="710" spans="2:5" s="106" customFormat="1" ht="43.15" customHeight="1">
      <c r="B710" s="107"/>
      <c r="C710" s="20"/>
      <c r="D710" s="20"/>
      <c r="E710" s="21"/>
    </row>
    <row r="711" spans="2:5" s="106" customFormat="1" ht="43.15" customHeight="1">
      <c r="B711" s="107"/>
      <c r="C711" s="20"/>
      <c r="D711" s="20"/>
      <c r="E711" s="21"/>
    </row>
    <row r="712" spans="2:5" s="106" customFormat="1" ht="43.15" customHeight="1">
      <c r="B712" s="107"/>
      <c r="C712" s="20"/>
      <c r="D712" s="20"/>
      <c r="E712" s="21"/>
    </row>
    <row r="713" spans="2:5" s="106" customFormat="1" ht="43.15" customHeight="1">
      <c r="B713" s="107"/>
      <c r="C713" s="20"/>
      <c r="D713" s="20"/>
      <c r="E713" s="21"/>
    </row>
    <row r="714" spans="2:5" s="106" customFormat="1" ht="43.15" customHeight="1">
      <c r="B714" s="107"/>
      <c r="C714" s="20"/>
      <c r="D714" s="20"/>
      <c r="E714" s="21"/>
    </row>
    <row r="715" spans="2:5" s="106" customFormat="1" ht="43.15" customHeight="1">
      <c r="B715" s="107"/>
      <c r="C715" s="20"/>
      <c r="D715" s="20"/>
      <c r="E715" s="21"/>
    </row>
    <row r="716" spans="2:5" s="106" customFormat="1" ht="43.15" customHeight="1">
      <c r="B716" s="107"/>
      <c r="C716" s="20"/>
      <c r="D716" s="20"/>
      <c r="E716" s="21"/>
    </row>
    <row r="717" spans="2:5" s="106" customFormat="1" ht="43.15" customHeight="1">
      <c r="B717" s="107"/>
      <c r="C717" s="20"/>
      <c r="D717" s="20"/>
      <c r="E717" s="21"/>
    </row>
    <row r="718" spans="2:5" s="106" customFormat="1" ht="43.15" customHeight="1">
      <c r="B718" s="107"/>
      <c r="C718" s="20"/>
      <c r="D718" s="20"/>
      <c r="E718" s="21"/>
    </row>
    <row r="719" spans="2:5" s="106" customFormat="1" ht="43.15" customHeight="1">
      <c r="B719" s="107"/>
      <c r="C719" s="20"/>
      <c r="D719" s="20"/>
      <c r="E719" s="21"/>
    </row>
    <row r="720" spans="2:5" s="106" customFormat="1" ht="43.15" customHeight="1">
      <c r="B720" s="107"/>
      <c r="C720" s="20"/>
      <c r="D720" s="20"/>
      <c r="E720" s="21"/>
    </row>
    <row r="721" spans="2:5" s="106" customFormat="1" ht="43.15" customHeight="1">
      <c r="B721" s="107"/>
      <c r="C721" s="20"/>
      <c r="D721" s="20"/>
      <c r="E721" s="21"/>
    </row>
    <row r="722" spans="2:5" s="106" customFormat="1" ht="43.15" customHeight="1">
      <c r="B722" s="107"/>
      <c r="C722" s="20"/>
      <c r="D722" s="20"/>
      <c r="E722" s="21"/>
    </row>
    <row r="723" spans="2:5" s="106" customFormat="1" ht="43.15" customHeight="1">
      <c r="B723" s="107"/>
      <c r="C723" s="20"/>
      <c r="D723" s="20"/>
      <c r="E723" s="21"/>
    </row>
    <row r="724" spans="2:5" s="106" customFormat="1" ht="43.15" customHeight="1">
      <c r="B724" s="107"/>
      <c r="C724" s="20"/>
      <c r="D724" s="20"/>
      <c r="E724" s="21"/>
    </row>
    <row r="725" spans="2:5" s="106" customFormat="1" ht="43.15" customHeight="1">
      <c r="B725" s="107"/>
      <c r="C725" s="20"/>
      <c r="D725" s="20"/>
      <c r="E725" s="21"/>
    </row>
    <row r="726" spans="2:5" s="106" customFormat="1" ht="43.15" customHeight="1">
      <c r="B726" s="107"/>
      <c r="C726" s="20"/>
      <c r="D726" s="20"/>
      <c r="E726" s="21"/>
    </row>
    <row r="727" spans="2:5" s="106" customFormat="1" ht="43.15" customHeight="1">
      <c r="B727" s="107"/>
      <c r="C727" s="20"/>
      <c r="D727" s="20"/>
      <c r="E727" s="21"/>
    </row>
    <row r="728" spans="2:5" s="106" customFormat="1" ht="43.15" customHeight="1">
      <c r="B728" s="107"/>
      <c r="C728" s="20"/>
      <c r="D728" s="20"/>
      <c r="E728" s="21"/>
    </row>
    <row r="729" spans="2:5" s="106" customFormat="1" ht="43.15" customHeight="1">
      <c r="B729" s="107"/>
      <c r="C729" s="20"/>
      <c r="D729" s="20"/>
      <c r="E729" s="21"/>
    </row>
    <row r="730" spans="2:5" s="106" customFormat="1" ht="43.15" customHeight="1">
      <c r="B730" s="107"/>
      <c r="C730" s="20"/>
      <c r="D730" s="20"/>
      <c r="E730" s="21"/>
    </row>
    <row r="731" spans="2:5" s="106" customFormat="1" ht="43.15" customHeight="1">
      <c r="B731" s="107"/>
      <c r="C731" s="20"/>
      <c r="D731" s="20"/>
      <c r="E731" s="21"/>
    </row>
    <row r="732" spans="2:5" s="106" customFormat="1" ht="43.15" customHeight="1">
      <c r="B732" s="107"/>
      <c r="C732" s="20"/>
      <c r="D732" s="20"/>
      <c r="E732" s="21"/>
    </row>
    <row r="733" spans="2:5" s="106" customFormat="1" ht="43.15" customHeight="1">
      <c r="B733" s="107"/>
      <c r="C733" s="20"/>
      <c r="D733" s="20"/>
      <c r="E733" s="21"/>
    </row>
    <row r="734" spans="2:5" s="106" customFormat="1" ht="43.15" customHeight="1">
      <c r="B734" s="107"/>
      <c r="C734" s="20"/>
      <c r="D734" s="20"/>
      <c r="E734" s="21"/>
    </row>
    <row r="735" spans="2:5" s="106" customFormat="1" ht="43.15" customHeight="1">
      <c r="B735" s="107"/>
      <c r="C735" s="20"/>
      <c r="D735" s="20"/>
      <c r="E735" s="21"/>
    </row>
    <row r="736" spans="2:5" s="106" customFormat="1" ht="43.15" customHeight="1">
      <c r="B736" s="107"/>
      <c r="C736" s="20"/>
      <c r="D736" s="20"/>
      <c r="E736" s="21"/>
    </row>
    <row r="737" spans="2:5" s="106" customFormat="1" ht="43.15" customHeight="1">
      <c r="B737" s="107"/>
      <c r="C737" s="20"/>
      <c r="D737" s="20"/>
      <c r="E737" s="21"/>
    </row>
    <row r="738" spans="2:5" s="106" customFormat="1" ht="43.15" customHeight="1">
      <c r="B738" s="107"/>
      <c r="C738" s="20"/>
      <c r="D738" s="20"/>
      <c r="E738" s="21"/>
    </row>
    <row r="739" spans="2:5" s="106" customFormat="1" ht="43.15" customHeight="1">
      <c r="B739" s="107"/>
      <c r="C739" s="20"/>
      <c r="D739" s="20"/>
      <c r="E739" s="21"/>
    </row>
    <row r="740" spans="2:5" s="106" customFormat="1" ht="43.15" customHeight="1">
      <c r="B740" s="107"/>
      <c r="C740" s="20"/>
      <c r="D740" s="20"/>
      <c r="E740" s="21"/>
    </row>
    <row r="741" spans="2:5" s="106" customFormat="1" ht="43.15" customHeight="1">
      <c r="B741" s="107"/>
      <c r="C741" s="20"/>
      <c r="D741" s="20"/>
      <c r="E741" s="21"/>
    </row>
    <row r="742" spans="2:5" s="106" customFormat="1" ht="43.15" customHeight="1">
      <c r="B742" s="107"/>
      <c r="C742" s="20"/>
      <c r="D742" s="20"/>
      <c r="E742" s="21"/>
    </row>
    <row r="743" spans="2:5" s="106" customFormat="1" ht="43.15" customHeight="1">
      <c r="B743" s="107"/>
      <c r="C743" s="20"/>
      <c r="D743" s="20"/>
      <c r="E743" s="21"/>
    </row>
    <row r="744" spans="2:5" s="106" customFormat="1" ht="43.15" customHeight="1">
      <c r="B744" s="107"/>
      <c r="C744" s="20"/>
      <c r="D744" s="20"/>
      <c r="E744" s="21"/>
    </row>
    <row r="745" spans="2:5" s="106" customFormat="1" ht="43.15" customHeight="1">
      <c r="B745" s="107"/>
      <c r="C745" s="20"/>
      <c r="D745" s="20"/>
      <c r="E745" s="21"/>
    </row>
    <row r="746" spans="2:5" s="106" customFormat="1" ht="43.15" customHeight="1">
      <c r="B746" s="107"/>
      <c r="C746" s="20"/>
      <c r="D746" s="20"/>
      <c r="E746" s="21"/>
    </row>
    <row r="747" spans="2:5" s="106" customFormat="1" ht="43.15" customHeight="1">
      <c r="B747" s="107"/>
      <c r="C747" s="20"/>
      <c r="D747" s="20"/>
      <c r="E747" s="21"/>
    </row>
    <row r="748" spans="2:5" s="106" customFormat="1" ht="43.15" customHeight="1">
      <c r="B748" s="107"/>
      <c r="C748" s="20"/>
      <c r="D748" s="20"/>
      <c r="E748" s="21"/>
    </row>
    <row r="749" spans="2:5" s="106" customFormat="1" ht="43.15" customHeight="1">
      <c r="B749" s="107"/>
      <c r="C749" s="20"/>
      <c r="D749" s="20"/>
      <c r="E749" s="21"/>
    </row>
    <row r="750" spans="2:5" s="106" customFormat="1" ht="43.15" customHeight="1">
      <c r="B750" s="107"/>
      <c r="C750" s="20"/>
      <c r="D750" s="20"/>
      <c r="E750" s="21"/>
    </row>
    <row r="751" spans="2:5" s="106" customFormat="1" ht="43.15" customHeight="1">
      <c r="B751" s="107"/>
      <c r="C751" s="20"/>
      <c r="D751" s="20"/>
      <c r="E751" s="21"/>
    </row>
    <row r="752" spans="2:5" s="106" customFormat="1" ht="43.15" customHeight="1">
      <c r="B752" s="107"/>
      <c r="C752" s="20"/>
      <c r="D752" s="20"/>
      <c r="E752" s="21"/>
    </row>
    <row r="753" spans="2:5" s="106" customFormat="1" ht="43.15" customHeight="1">
      <c r="B753" s="107"/>
      <c r="C753" s="20"/>
      <c r="D753" s="20"/>
      <c r="E753" s="21"/>
    </row>
    <row r="754" spans="2:5" s="106" customFormat="1" ht="43.15" customHeight="1">
      <c r="B754" s="107"/>
      <c r="C754" s="20"/>
      <c r="D754" s="20"/>
      <c r="E754" s="21"/>
    </row>
    <row r="755" spans="2:5" s="106" customFormat="1" ht="43.15" customHeight="1">
      <c r="B755" s="107"/>
      <c r="C755" s="20"/>
      <c r="D755" s="20"/>
      <c r="E755" s="21"/>
    </row>
    <row r="756" spans="2:5" s="106" customFormat="1" ht="43.15" customHeight="1">
      <c r="B756" s="107"/>
      <c r="C756" s="20"/>
      <c r="D756" s="20"/>
      <c r="E756" s="21"/>
    </row>
    <row r="757" spans="2:5" s="106" customFormat="1" ht="43.15" customHeight="1">
      <c r="B757" s="107"/>
      <c r="C757" s="20"/>
      <c r="D757" s="20"/>
      <c r="E757" s="21"/>
    </row>
    <row r="758" spans="2:5" s="106" customFormat="1" ht="43.15" customHeight="1">
      <c r="B758" s="107"/>
      <c r="C758" s="20"/>
      <c r="D758" s="20"/>
      <c r="E758" s="21"/>
    </row>
    <row r="759" spans="2:5" s="106" customFormat="1" ht="43.15" customHeight="1">
      <c r="B759" s="107"/>
      <c r="C759" s="20"/>
      <c r="D759" s="20"/>
      <c r="E759" s="21"/>
    </row>
    <row r="760" spans="2:5" s="106" customFormat="1" ht="43.15" customHeight="1">
      <c r="B760" s="107"/>
      <c r="C760" s="20"/>
      <c r="D760" s="20"/>
      <c r="E760" s="21"/>
    </row>
    <row r="761" spans="2:5" s="106" customFormat="1" ht="43.15" customHeight="1">
      <c r="B761" s="107"/>
      <c r="C761" s="20"/>
      <c r="D761" s="20"/>
      <c r="E761" s="21"/>
    </row>
    <row r="762" spans="2:5" s="106" customFormat="1" ht="43.15" customHeight="1">
      <c r="B762" s="107"/>
      <c r="C762" s="20"/>
      <c r="D762" s="20"/>
      <c r="E762" s="21"/>
    </row>
    <row r="763" spans="2:5" s="106" customFormat="1" ht="43.15" customHeight="1">
      <c r="B763" s="107"/>
      <c r="C763" s="20"/>
      <c r="D763" s="20"/>
      <c r="E763" s="21"/>
    </row>
    <row r="764" spans="2:5" s="106" customFormat="1" ht="43.15" customHeight="1">
      <c r="B764" s="107"/>
      <c r="C764" s="20"/>
      <c r="D764" s="20"/>
      <c r="E764" s="21"/>
    </row>
    <row r="765" spans="2:5" s="106" customFormat="1" ht="43.15" customHeight="1">
      <c r="B765" s="107"/>
      <c r="C765" s="20"/>
      <c r="D765" s="20"/>
      <c r="E765" s="21"/>
    </row>
    <row r="766" spans="2:5" s="106" customFormat="1" ht="43.15" customHeight="1">
      <c r="B766" s="107"/>
      <c r="C766" s="20"/>
      <c r="D766" s="20"/>
      <c r="E766" s="21"/>
    </row>
    <row r="767" spans="2:5" s="106" customFormat="1" ht="43.15" customHeight="1">
      <c r="B767" s="107"/>
      <c r="C767" s="20"/>
      <c r="D767" s="20"/>
      <c r="E767" s="21"/>
    </row>
    <row r="768" spans="2:5" s="106" customFormat="1" ht="43.15" customHeight="1">
      <c r="B768" s="107"/>
      <c r="C768" s="20"/>
      <c r="D768" s="20"/>
      <c r="E768" s="21"/>
    </row>
    <row r="769" spans="2:5" s="106" customFormat="1" ht="43.15" customHeight="1">
      <c r="B769" s="107"/>
      <c r="C769" s="20"/>
      <c r="D769" s="20"/>
      <c r="E769" s="21"/>
    </row>
    <row r="770" spans="2:5" s="106" customFormat="1" ht="43.15" customHeight="1">
      <c r="B770" s="107"/>
      <c r="C770" s="20"/>
      <c r="D770" s="20"/>
      <c r="E770" s="21"/>
    </row>
    <row r="771" spans="2:5" s="106" customFormat="1" ht="43.15" customHeight="1">
      <c r="B771" s="107"/>
      <c r="C771" s="20"/>
      <c r="D771" s="20"/>
      <c r="E771" s="21"/>
    </row>
    <row r="772" spans="2:5" s="106" customFormat="1" ht="43.15" customHeight="1">
      <c r="B772" s="107"/>
      <c r="C772" s="20"/>
      <c r="D772" s="20"/>
      <c r="E772" s="21"/>
    </row>
    <row r="773" spans="2:5" s="106" customFormat="1" ht="43.15" customHeight="1">
      <c r="B773" s="107"/>
      <c r="C773" s="20"/>
      <c r="D773" s="20"/>
      <c r="E773" s="21"/>
    </row>
    <row r="774" spans="2:5" s="106" customFormat="1" ht="43.15" customHeight="1">
      <c r="B774" s="107"/>
      <c r="C774" s="20"/>
      <c r="D774" s="20"/>
      <c r="E774" s="21"/>
    </row>
    <row r="775" spans="2:5" s="106" customFormat="1" ht="43.15" customHeight="1">
      <c r="B775" s="107"/>
      <c r="C775" s="20"/>
      <c r="D775" s="20"/>
      <c r="E775" s="21"/>
    </row>
    <row r="776" spans="2:5" s="106" customFormat="1" ht="43.15" customHeight="1">
      <c r="B776" s="107"/>
      <c r="C776" s="20"/>
      <c r="D776" s="20"/>
      <c r="E776" s="21"/>
    </row>
    <row r="777" spans="2:5" s="106" customFormat="1" ht="43.15" customHeight="1">
      <c r="B777" s="107"/>
      <c r="C777" s="20"/>
      <c r="D777" s="20"/>
      <c r="E777" s="21"/>
    </row>
    <row r="778" spans="2:5" s="106" customFormat="1" ht="43.15" customHeight="1">
      <c r="B778" s="107"/>
      <c r="C778" s="20"/>
      <c r="D778" s="20"/>
      <c r="E778" s="21"/>
    </row>
    <row r="779" spans="2:5" s="106" customFormat="1" ht="43.15" customHeight="1">
      <c r="B779" s="107"/>
      <c r="C779" s="20"/>
      <c r="D779" s="20"/>
      <c r="E779" s="21"/>
    </row>
    <row r="780" spans="2:5" s="106" customFormat="1" ht="43.15" customHeight="1">
      <c r="B780" s="107"/>
      <c r="C780" s="20"/>
      <c r="D780" s="20"/>
      <c r="E780" s="21"/>
    </row>
    <row r="781" spans="2:5" s="106" customFormat="1" ht="43.15" customHeight="1">
      <c r="B781" s="107"/>
      <c r="C781" s="20"/>
      <c r="D781" s="20"/>
      <c r="E781" s="21"/>
    </row>
    <row r="782" spans="2:5" s="106" customFormat="1" ht="43.15" customHeight="1">
      <c r="B782" s="107"/>
      <c r="C782" s="20"/>
      <c r="D782" s="20"/>
      <c r="E782" s="21"/>
    </row>
    <row r="783" spans="2:5" s="106" customFormat="1" ht="43.15" customHeight="1">
      <c r="B783" s="107"/>
      <c r="C783" s="20"/>
      <c r="D783" s="20"/>
      <c r="E783" s="21"/>
    </row>
    <row r="784" spans="2:5" s="106" customFormat="1" ht="43.15" customHeight="1">
      <c r="B784" s="107"/>
      <c r="C784" s="20"/>
      <c r="D784" s="20"/>
      <c r="E784" s="21"/>
    </row>
    <row r="785" spans="2:5" s="106" customFormat="1" ht="43.15" customHeight="1">
      <c r="B785" s="107"/>
      <c r="C785" s="20"/>
      <c r="D785" s="20"/>
      <c r="E785" s="21"/>
    </row>
    <row r="786" spans="2:5" s="106" customFormat="1" ht="43.15" customHeight="1">
      <c r="B786" s="107"/>
      <c r="C786" s="20"/>
      <c r="D786" s="20"/>
      <c r="E786" s="21"/>
    </row>
    <row r="787" spans="2:5" s="106" customFormat="1" ht="43.15" customHeight="1">
      <c r="B787" s="107"/>
      <c r="C787" s="20"/>
      <c r="D787" s="20"/>
      <c r="E787" s="21"/>
    </row>
    <row r="788" spans="2:5" s="106" customFormat="1" ht="43.15" customHeight="1">
      <c r="B788" s="107"/>
      <c r="C788" s="20"/>
      <c r="D788" s="20"/>
      <c r="E788" s="21"/>
    </row>
    <row r="789" spans="2:5" s="106" customFormat="1" ht="43.15" customHeight="1">
      <c r="B789" s="107"/>
      <c r="C789" s="20"/>
      <c r="D789" s="20"/>
      <c r="E789" s="21"/>
    </row>
    <row r="790" spans="2:5" s="106" customFormat="1" ht="43.15" customHeight="1">
      <c r="B790" s="107"/>
      <c r="C790" s="20"/>
      <c r="D790" s="20"/>
      <c r="E790" s="21"/>
    </row>
    <row r="791" spans="2:5" s="106" customFormat="1" ht="43.15" customHeight="1">
      <c r="B791" s="107"/>
      <c r="C791" s="20"/>
      <c r="D791" s="20"/>
      <c r="E791" s="21"/>
    </row>
    <row r="792" spans="2:5" s="106" customFormat="1" ht="43.15" customHeight="1">
      <c r="B792" s="107"/>
      <c r="C792" s="20"/>
      <c r="D792" s="20"/>
      <c r="E792" s="21"/>
    </row>
    <row r="793" spans="2:5" s="106" customFormat="1" ht="43.15" customHeight="1">
      <c r="B793" s="107"/>
      <c r="C793" s="20"/>
      <c r="D793" s="20"/>
      <c r="E793" s="21"/>
    </row>
    <row r="794" spans="2:5" s="106" customFormat="1" ht="43.15" customHeight="1">
      <c r="B794" s="107"/>
      <c r="C794" s="20"/>
      <c r="D794" s="20"/>
      <c r="E794" s="21"/>
    </row>
    <row r="795" spans="2:5" s="106" customFormat="1" ht="43.15" customHeight="1">
      <c r="B795" s="107"/>
      <c r="C795" s="20"/>
      <c r="D795" s="20"/>
      <c r="E795" s="21"/>
    </row>
    <row r="796" spans="2:5" s="106" customFormat="1" ht="43.15" customHeight="1">
      <c r="B796" s="107"/>
      <c r="C796" s="20"/>
      <c r="D796" s="20"/>
      <c r="E796" s="21"/>
    </row>
    <row r="797" spans="2:5" s="106" customFormat="1" ht="43.15" customHeight="1">
      <c r="B797" s="107"/>
      <c r="C797" s="20"/>
      <c r="D797" s="20"/>
      <c r="E797" s="21"/>
    </row>
    <row r="798" spans="2:5" s="106" customFormat="1" ht="43.15" customHeight="1">
      <c r="B798" s="107"/>
      <c r="C798" s="20"/>
      <c r="D798" s="20"/>
      <c r="E798" s="21"/>
    </row>
    <row r="799" spans="2:5" s="106" customFormat="1" ht="43.15" customHeight="1">
      <c r="B799" s="107"/>
      <c r="C799" s="20"/>
      <c r="D799" s="20"/>
      <c r="E799" s="21"/>
    </row>
    <row r="800" spans="2:5" s="106" customFormat="1" ht="43.15" customHeight="1">
      <c r="B800" s="107"/>
      <c r="C800" s="20"/>
      <c r="D800" s="20"/>
      <c r="E800" s="21"/>
    </row>
    <row r="801" spans="2:5" s="106" customFormat="1" ht="43.15" customHeight="1">
      <c r="B801" s="107"/>
      <c r="C801" s="20"/>
      <c r="D801" s="20"/>
      <c r="E801" s="21"/>
    </row>
    <row r="802" spans="2:5" s="106" customFormat="1" ht="43.15" customHeight="1">
      <c r="B802" s="107"/>
      <c r="C802" s="20"/>
      <c r="D802" s="20"/>
      <c r="E802" s="21"/>
    </row>
    <row r="803" spans="2:5" s="106" customFormat="1" ht="43.15" customHeight="1">
      <c r="B803" s="107"/>
      <c r="C803" s="20"/>
      <c r="D803" s="20"/>
      <c r="E803" s="21"/>
    </row>
    <row r="804" spans="2:5" s="106" customFormat="1" ht="43.15" customHeight="1">
      <c r="B804" s="107"/>
      <c r="C804" s="20"/>
      <c r="D804" s="20"/>
      <c r="E804" s="21"/>
    </row>
    <row r="805" spans="2:5" s="106" customFormat="1" ht="43.15" customHeight="1">
      <c r="B805" s="107"/>
      <c r="C805" s="20"/>
      <c r="D805" s="20"/>
      <c r="E805" s="21"/>
    </row>
    <row r="806" spans="2:5" s="106" customFormat="1" ht="43.15" customHeight="1">
      <c r="B806" s="107"/>
      <c r="C806" s="20"/>
      <c r="D806" s="20"/>
      <c r="E806" s="21"/>
    </row>
    <row r="807" spans="2:5" s="106" customFormat="1" ht="43.15" customHeight="1">
      <c r="B807" s="107"/>
      <c r="C807" s="20"/>
      <c r="D807" s="20"/>
      <c r="E807" s="21"/>
    </row>
    <row r="808" spans="2:5" s="106" customFormat="1" ht="43.15" customHeight="1">
      <c r="B808" s="107"/>
      <c r="C808" s="20"/>
      <c r="D808" s="20"/>
      <c r="E808" s="21"/>
    </row>
    <row r="809" spans="2:5" s="106" customFormat="1" ht="43.15" customHeight="1">
      <c r="B809" s="107"/>
      <c r="C809" s="20"/>
      <c r="D809" s="20"/>
      <c r="E809" s="21"/>
    </row>
    <row r="810" spans="2:5" s="106" customFormat="1" ht="43.15" customHeight="1">
      <c r="B810" s="107"/>
      <c r="C810" s="20"/>
      <c r="D810" s="20"/>
      <c r="E810" s="21"/>
    </row>
    <row r="811" spans="2:5" s="106" customFormat="1" ht="43.15" customHeight="1">
      <c r="B811" s="107"/>
      <c r="C811" s="20"/>
      <c r="D811" s="20"/>
      <c r="E811" s="21"/>
    </row>
    <row r="812" spans="2:5" s="106" customFormat="1" ht="43.15" customHeight="1">
      <c r="B812" s="107"/>
      <c r="C812" s="20"/>
      <c r="D812" s="20"/>
      <c r="E812" s="21"/>
    </row>
    <row r="813" spans="2:5" s="106" customFormat="1" ht="43.15" customHeight="1">
      <c r="B813" s="107"/>
      <c r="C813" s="20"/>
      <c r="D813" s="20"/>
      <c r="E813" s="21"/>
    </row>
    <row r="814" spans="2:5" s="106" customFormat="1" ht="43.15" customHeight="1">
      <c r="B814" s="107"/>
      <c r="C814" s="20"/>
      <c r="D814" s="20"/>
      <c r="E814" s="21"/>
    </row>
    <row r="815" spans="2:5" s="106" customFormat="1" ht="43.15" customHeight="1">
      <c r="B815" s="107"/>
      <c r="C815" s="20"/>
      <c r="D815" s="20"/>
      <c r="E815" s="21"/>
    </row>
    <row r="816" spans="2:5" s="106" customFormat="1" ht="43.15" customHeight="1">
      <c r="B816" s="107"/>
      <c r="C816" s="20"/>
      <c r="D816" s="20"/>
      <c r="E816" s="21"/>
    </row>
    <row r="817" spans="2:5" s="106" customFormat="1" ht="43.15" customHeight="1">
      <c r="B817" s="107"/>
      <c r="C817" s="20"/>
      <c r="D817" s="20"/>
      <c r="E817" s="21"/>
    </row>
    <row r="818" spans="2:5" s="106" customFormat="1" ht="43.15" customHeight="1">
      <c r="B818" s="107"/>
      <c r="C818" s="20"/>
      <c r="D818" s="20"/>
      <c r="E818" s="21"/>
    </row>
    <row r="819" spans="2:5" s="106" customFormat="1" ht="43.15" customHeight="1">
      <c r="B819" s="107"/>
      <c r="C819" s="20"/>
      <c r="D819" s="20"/>
      <c r="E819" s="21"/>
    </row>
    <row r="820" spans="2:5" s="106" customFormat="1" ht="43.15" customHeight="1">
      <c r="B820" s="107"/>
      <c r="C820" s="20"/>
      <c r="D820" s="20"/>
      <c r="E820" s="21"/>
    </row>
    <row r="821" spans="2:5" s="106" customFormat="1" ht="43.15" customHeight="1">
      <c r="B821" s="107"/>
      <c r="C821" s="20"/>
      <c r="D821" s="20"/>
      <c r="E821" s="21"/>
    </row>
    <row r="822" spans="2:5" s="106" customFormat="1" ht="43.15" customHeight="1">
      <c r="B822" s="107"/>
      <c r="C822" s="20"/>
      <c r="D822" s="20"/>
      <c r="E822" s="21"/>
    </row>
    <row r="823" spans="2:5" s="106" customFormat="1" ht="43.15" customHeight="1">
      <c r="B823" s="107"/>
      <c r="C823" s="20"/>
      <c r="D823" s="20"/>
      <c r="E823" s="21"/>
    </row>
    <row r="824" spans="2:5" s="106" customFormat="1" ht="43.15" customHeight="1">
      <c r="B824" s="107"/>
      <c r="C824" s="20"/>
      <c r="D824" s="20"/>
      <c r="E824" s="21"/>
    </row>
    <row r="825" spans="2:5" s="106" customFormat="1" ht="43.15" customHeight="1">
      <c r="B825" s="107"/>
      <c r="C825" s="20"/>
      <c r="D825" s="20"/>
      <c r="E825" s="21"/>
    </row>
    <row r="826" spans="2:5" s="106" customFormat="1" ht="43.15" customHeight="1">
      <c r="B826" s="107"/>
      <c r="C826" s="20"/>
      <c r="D826" s="20"/>
      <c r="E826" s="21"/>
    </row>
    <row r="827" spans="2:5" s="106" customFormat="1" ht="43.15" customHeight="1">
      <c r="B827" s="107"/>
      <c r="C827" s="20"/>
      <c r="D827" s="20"/>
      <c r="E827" s="21"/>
    </row>
    <row r="828" spans="2:5" s="106" customFormat="1" ht="43.15" customHeight="1">
      <c r="B828" s="107"/>
      <c r="C828" s="20"/>
      <c r="D828" s="20"/>
      <c r="E828" s="21"/>
    </row>
    <row r="829" spans="2:5" s="106" customFormat="1" ht="43.15" customHeight="1">
      <c r="B829" s="107"/>
      <c r="C829" s="20"/>
      <c r="D829" s="20"/>
      <c r="E829" s="21"/>
    </row>
    <row r="830" spans="2:5" s="106" customFormat="1" ht="43.15" customHeight="1">
      <c r="B830" s="107"/>
      <c r="C830" s="20"/>
      <c r="D830" s="20"/>
      <c r="E830" s="21"/>
    </row>
    <row r="831" spans="2:5" s="106" customFormat="1" ht="43.15" customHeight="1">
      <c r="B831" s="107"/>
      <c r="C831" s="20"/>
      <c r="D831" s="20"/>
      <c r="E831" s="21"/>
    </row>
    <row r="832" spans="2:5" s="106" customFormat="1" ht="43.15" customHeight="1">
      <c r="B832" s="107"/>
      <c r="C832" s="20"/>
      <c r="D832" s="20"/>
      <c r="E832" s="21"/>
    </row>
    <row r="833" spans="2:5" s="106" customFormat="1" ht="43.15" customHeight="1">
      <c r="B833" s="107"/>
      <c r="C833" s="20"/>
      <c r="D833" s="20"/>
      <c r="E833" s="21"/>
    </row>
    <row r="834" spans="2:5" s="106" customFormat="1" ht="43.15" customHeight="1">
      <c r="B834" s="107"/>
      <c r="C834" s="20"/>
      <c r="D834" s="20"/>
      <c r="E834" s="21"/>
    </row>
    <row r="835" spans="2:5" s="106" customFormat="1" ht="43.15" customHeight="1">
      <c r="B835" s="107"/>
      <c r="C835" s="20"/>
      <c r="D835" s="20"/>
      <c r="E835" s="21"/>
    </row>
    <row r="836" spans="2:5" s="106" customFormat="1" ht="43.15" customHeight="1">
      <c r="B836" s="107"/>
      <c r="C836" s="20"/>
      <c r="D836" s="20"/>
      <c r="E836" s="21"/>
    </row>
    <row r="837" spans="2:5" s="106" customFormat="1" ht="43.15" customHeight="1">
      <c r="B837" s="107"/>
      <c r="C837" s="20"/>
      <c r="D837" s="20"/>
      <c r="E837" s="21"/>
    </row>
    <row r="838" spans="2:5" s="106" customFormat="1" ht="43.15" customHeight="1">
      <c r="B838" s="107"/>
      <c r="C838" s="20"/>
      <c r="D838" s="20"/>
      <c r="E838" s="21"/>
    </row>
    <row r="839" spans="2:5" s="106" customFormat="1" ht="43.15" customHeight="1">
      <c r="B839" s="107"/>
      <c r="C839" s="20"/>
      <c r="D839" s="20"/>
      <c r="E839" s="21"/>
    </row>
    <row r="840" spans="2:5" s="106" customFormat="1" ht="43.15" customHeight="1">
      <c r="B840" s="107"/>
      <c r="C840" s="20"/>
      <c r="D840" s="20"/>
      <c r="E840" s="21"/>
    </row>
    <row r="841" spans="2:5" s="106" customFormat="1" ht="43.15" customHeight="1">
      <c r="B841" s="107"/>
      <c r="C841" s="20"/>
      <c r="D841" s="20"/>
      <c r="E841" s="21"/>
    </row>
    <row r="842" spans="2:5" s="106" customFormat="1" ht="43.15" customHeight="1">
      <c r="B842" s="107"/>
      <c r="C842" s="20"/>
      <c r="D842" s="20"/>
      <c r="E842" s="21"/>
    </row>
    <row r="843" spans="2:5" s="106" customFormat="1" ht="43.15" customHeight="1">
      <c r="B843" s="107"/>
      <c r="C843" s="20"/>
      <c r="D843" s="20"/>
      <c r="E843" s="21"/>
    </row>
    <row r="844" spans="2:5" s="106" customFormat="1" ht="43.15" customHeight="1">
      <c r="B844" s="107"/>
      <c r="C844" s="20"/>
      <c r="D844" s="20"/>
      <c r="E844" s="21"/>
    </row>
    <row r="845" spans="2:5" s="106" customFormat="1" ht="43.15" customHeight="1">
      <c r="B845" s="107"/>
      <c r="C845" s="20"/>
      <c r="D845" s="20"/>
      <c r="E845" s="21"/>
    </row>
    <row r="846" spans="2:5" s="106" customFormat="1" ht="43.15" customHeight="1">
      <c r="B846" s="107"/>
      <c r="C846" s="20"/>
      <c r="D846" s="20"/>
      <c r="E846" s="21"/>
    </row>
    <row r="847" spans="2:5" s="106" customFormat="1" ht="43.15" customHeight="1">
      <c r="B847" s="107"/>
      <c r="C847" s="20"/>
      <c r="D847" s="20"/>
      <c r="E847" s="21"/>
    </row>
    <row r="848" spans="2:5" s="106" customFormat="1" ht="43.15" customHeight="1">
      <c r="B848" s="107"/>
      <c r="C848" s="20"/>
      <c r="D848" s="20"/>
      <c r="E848" s="21"/>
    </row>
    <row r="849" spans="2:5" s="106" customFormat="1" ht="43.15" customHeight="1">
      <c r="B849" s="107"/>
      <c r="C849" s="20"/>
      <c r="D849" s="20"/>
      <c r="E849" s="21"/>
    </row>
    <row r="850" spans="2:5" s="106" customFormat="1" ht="43.15" customHeight="1">
      <c r="B850" s="107"/>
      <c r="C850" s="20"/>
      <c r="D850" s="20"/>
      <c r="E850" s="21"/>
    </row>
    <row r="851" spans="2:5" s="106" customFormat="1" ht="43.15" customHeight="1">
      <c r="B851" s="107"/>
      <c r="C851" s="20"/>
      <c r="D851" s="20"/>
      <c r="E851" s="21"/>
    </row>
    <row r="852" spans="2:5" s="106" customFormat="1" ht="43.15" customHeight="1">
      <c r="B852" s="107"/>
      <c r="C852" s="20"/>
      <c r="D852" s="20"/>
      <c r="E852" s="21"/>
    </row>
    <row r="853" spans="2:5" s="106" customFormat="1" ht="43.15" customHeight="1">
      <c r="B853" s="107"/>
      <c r="C853" s="20"/>
      <c r="D853" s="20"/>
      <c r="E853" s="21"/>
    </row>
    <row r="854" spans="2:5" s="106" customFormat="1" ht="43.15" customHeight="1">
      <c r="B854" s="107"/>
      <c r="C854" s="20"/>
      <c r="D854" s="20"/>
      <c r="E854" s="21"/>
    </row>
    <row r="855" spans="2:5" s="106" customFormat="1" ht="43.15" customHeight="1">
      <c r="B855" s="107"/>
      <c r="C855" s="20"/>
      <c r="D855" s="20"/>
      <c r="E855" s="21"/>
    </row>
    <row r="856" spans="2:5" s="106" customFormat="1" ht="43.15" customHeight="1">
      <c r="B856" s="107"/>
      <c r="C856" s="20"/>
      <c r="D856" s="20"/>
      <c r="E856" s="21"/>
    </row>
    <row r="857" spans="2:5" s="106" customFormat="1" ht="43.15" customHeight="1">
      <c r="B857" s="107"/>
      <c r="C857" s="20"/>
      <c r="D857" s="20"/>
      <c r="E857" s="21"/>
    </row>
    <row r="858" spans="2:5" s="106" customFormat="1" ht="43.15" customHeight="1">
      <c r="B858" s="107"/>
      <c r="C858" s="20"/>
      <c r="D858" s="20"/>
      <c r="E858" s="21"/>
    </row>
    <row r="859" spans="2:5" s="106" customFormat="1" ht="43.15" customHeight="1">
      <c r="B859" s="107"/>
      <c r="C859" s="20"/>
      <c r="D859" s="20"/>
      <c r="E859" s="21"/>
    </row>
    <row r="860" spans="2:5" s="106" customFormat="1" ht="43.15" customHeight="1">
      <c r="B860" s="107"/>
      <c r="C860" s="20"/>
      <c r="D860" s="20"/>
      <c r="E860" s="21"/>
    </row>
    <row r="861" spans="2:5" s="106" customFormat="1" ht="43.15" customHeight="1">
      <c r="B861" s="107"/>
      <c r="C861" s="20"/>
      <c r="D861" s="20"/>
      <c r="E861" s="21"/>
    </row>
    <row r="862" spans="2:5" s="106" customFormat="1" ht="43.15" customHeight="1">
      <c r="B862" s="107"/>
      <c r="C862" s="20"/>
      <c r="D862" s="20"/>
      <c r="E862" s="21"/>
    </row>
    <row r="863" spans="2:5" s="106" customFormat="1" ht="43.15" customHeight="1">
      <c r="B863" s="107"/>
      <c r="C863" s="20"/>
      <c r="D863" s="20"/>
      <c r="E863" s="21"/>
    </row>
    <row r="864" spans="2:5" s="106" customFormat="1" ht="43.15" customHeight="1">
      <c r="B864" s="107"/>
      <c r="C864" s="20"/>
      <c r="D864" s="20"/>
      <c r="E864" s="21"/>
    </row>
    <row r="865" spans="2:5" s="106" customFormat="1" ht="43.15" customHeight="1">
      <c r="B865" s="107"/>
      <c r="C865" s="20"/>
      <c r="D865" s="20"/>
      <c r="E865" s="21"/>
    </row>
    <row r="866" spans="2:5" s="106" customFormat="1" ht="43.15" customHeight="1">
      <c r="B866" s="107"/>
      <c r="C866" s="20"/>
      <c r="D866" s="20"/>
      <c r="E866" s="21"/>
    </row>
    <row r="867" spans="2:5" s="106" customFormat="1" ht="43.15" customHeight="1">
      <c r="B867" s="107"/>
      <c r="C867" s="20"/>
      <c r="D867" s="20"/>
      <c r="E867" s="21"/>
    </row>
    <row r="868" spans="2:5" s="106" customFormat="1" ht="43.15" customHeight="1">
      <c r="B868" s="107"/>
      <c r="C868" s="20"/>
      <c r="D868" s="20"/>
      <c r="E868" s="21"/>
    </row>
    <row r="869" spans="2:5" s="106" customFormat="1" ht="43.15" customHeight="1">
      <c r="B869" s="107"/>
      <c r="C869" s="20"/>
      <c r="D869" s="20"/>
      <c r="E869" s="21"/>
    </row>
    <row r="870" spans="2:5" s="106" customFormat="1" ht="43.15" customHeight="1">
      <c r="B870" s="107"/>
      <c r="C870" s="20"/>
      <c r="D870" s="20"/>
      <c r="E870" s="21"/>
    </row>
    <row r="871" spans="2:5" s="106" customFormat="1" ht="43.15" customHeight="1">
      <c r="B871" s="107"/>
      <c r="C871" s="20"/>
      <c r="D871" s="20"/>
      <c r="E871" s="21"/>
    </row>
    <row r="872" spans="2:5" s="106" customFormat="1" ht="43.15" customHeight="1">
      <c r="B872" s="107"/>
      <c r="C872" s="20"/>
      <c r="D872" s="20"/>
      <c r="E872" s="21"/>
    </row>
    <row r="873" spans="2:5" s="106" customFormat="1" ht="43.15" customHeight="1">
      <c r="B873" s="107"/>
      <c r="C873" s="20"/>
      <c r="D873" s="20"/>
      <c r="E873" s="21"/>
    </row>
    <row r="874" spans="2:5" s="106" customFormat="1" ht="43.15" customHeight="1">
      <c r="B874" s="107"/>
      <c r="C874" s="20"/>
      <c r="D874" s="20"/>
      <c r="E874" s="21"/>
    </row>
    <row r="875" spans="2:5" s="106" customFormat="1" ht="43.15" customHeight="1">
      <c r="B875" s="107"/>
      <c r="C875" s="20"/>
      <c r="D875" s="20"/>
      <c r="E875" s="21"/>
    </row>
    <row r="876" spans="2:5" s="106" customFormat="1" ht="43.15" customHeight="1">
      <c r="B876" s="107"/>
      <c r="C876" s="20"/>
      <c r="D876" s="20"/>
      <c r="E876" s="21"/>
    </row>
    <row r="877" spans="2:5" s="106" customFormat="1" ht="43.15" customHeight="1">
      <c r="B877" s="107"/>
      <c r="C877" s="20"/>
      <c r="D877" s="20"/>
      <c r="E877" s="21"/>
    </row>
    <row r="878" spans="2:5" s="106" customFormat="1" ht="43.15" customHeight="1">
      <c r="B878" s="107"/>
      <c r="C878" s="20"/>
      <c r="D878" s="20"/>
      <c r="E878" s="21"/>
    </row>
    <row r="879" spans="2:5" s="106" customFormat="1" ht="43.15" customHeight="1">
      <c r="B879" s="107"/>
      <c r="C879" s="20"/>
      <c r="D879" s="20"/>
      <c r="E879" s="21"/>
    </row>
    <row r="880" spans="2:5" s="106" customFormat="1" ht="43.15" customHeight="1">
      <c r="B880" s="107"/>
      <c r="C880" s="20"/>
      <c r="D880" s="20"/>
      <c r="E880" s="21"/>
    </row>
    <row r="881" spans="2:5" s="106" customFormat="1" ht="43.15" customHeight="1">
      <c r="B881" s="107"/>
      <c r="C881" s="20"/>
      <c r="D881" s="20"/>
      <c r="E881" s="21"/>
    </row>
    <row r="882" spans="2:5" s="106" customFormat="1" ht="43.15" customHeight="1">
      <c r="B882" s="107"/>
      <c r="C882" s="20"/>
      <c r="D882" s="20"/>
      <c r="E882" s="21"/>
    </row>
    <row r="883" spans="2:5" s="106" customFormat="1" ht="43.15" customHeight="1">
      <c r="B883" s="107"/>
      <c r="C883" s="20"/>
      <c r="D883" s="20"/>
      <c r="E883" s="21"/>
    </row>
    <row r="884" spans="2:5" s="106" customFormat="1" ht="43.15" customHeight="1">
      <c r="B884" s="107"/>
      <c r="C884" s="20"/>
      <c r="D884" s="20"/>
      <c r="E884" s="21"/>
    </row>
    <row r="885" spans="2:5" s="106" customFormat="1" ht="43.15" customHeight="1">
      <c r="B885" s="107"/>
      <c r="C885" s="20"/>
      <c r="D885" s="20"/>
      <c r="E885" s="21"/>
    </row>
    <row r="886" spans="2:5" s="106" customFormat="1" ht="43.15" customHeight="1">
      <c r="B886" s="107"/>
      <c r="C886" s="20"/>
      <c r="D886" s="20"/>
      <c r="E886" s="21"/>
    </row>
    <row r="887" spans="2:5" s="106" customFormat="1" ht="43.15" customHeight="1">
      <c r="B887" s="107"/>
      <c r="C887" s="20"/>
      <c r="D887" s="20"/>
      <c r="E887" s="21"/>
    </row>
    <row r="888" spans="2:5" s="106" customFormat="1" ht="43.15" customHeight="1">
      <c r="B888" s="107"/>
      <c r="C888" s="20"/>
      <c r="D888" s="20"/>
      <c r="E888" s="21"/>
    </row>
    <row r="889" spans="2:5" s="106" customFormat="1" ht="43.15" customHeight="1">
      <c r="B889" s="107"/>
      <c r="C889" s="20"/>
      <c r="D889" s="20"/>
      <c r="E889" s="21"/>
    </row>
    <row r="890" spans="2:5" s="106" customFormat="1" ht="43.15" customHeight="1">
      <c r="B890" s="107"/>
      <c r="C890" s="20"/>
      <c r="D890" s="20"/>
      <c r="E890" s="21"/>
    </row>
    <row r="891" spans="2:5" s="106" customFormat="1" ht="43.15" customHeight="1">
      <c r="B891" s="107"/>
      <c r="C891" s="20"/>
      <c r="D891" s="20"/>
      <c r="E891" s="21"/>
    </row>
    <row r="892" spans="2:5" s="106" customFormat="1" ht="43.15" customHeight="1">
      <c r="B892" s="107"/>
      <c r="C892" s="20"/>
      <c r="D892" s="20"/>
      <c r="E892" s="21"/>
    </row>
    <row r="893" spans="2:5" s="106" customFormat="1" ht="43.15" customHeight="1">
      <c r="B893" s="107"/>
      <c r="C893" s="20"/>
      <c r="D893" s="20"/>
      <c r="E893" s="21"/>
    </row>
    <row r="894" spans="2:5" s="106" customFormat="1" ht="43.15" customHeight="1">
      <c r="B894" s="107"/>
      <c r="C894" s="20"/>
      <c r="D894" s="20"/>
      <c r="E894" s="21"/>
    </row>
    <row r="895" spans="2:5" s="106" customFormat="1" ht="43.15" customHeight="1">
      <c r="B895" s="107"/>
      <c r="C895" s="20"/>
      <c r="D895" s="20"/>
      <c r="E895" s="21"/>
    </row>
    <row r="896" spans="2:5" s="106" customFormat="1" ht="43.15" customHeight="1">
      <c r="B896" s="107"/>
      <c r="C896" s="20"/>
      <c r="D896" s="20"/>
      <c r="E896" s="21"/>
    </row>
    <row r="897" spans="2:5" s="106" customFormat="1" ht="43.15" customHeight="1">
      <c r="B897" s="107"/>
      <c r="C897" s="20"/>
      <c r="D897" s="20"/>
      <c r="E897" s="21"/>
    </row>
    <row r="898" spans="2:5" s="106" customFormat="1" ht="43.15" customHeight="1">
      <c r="B898" s="107"/>
      <c r="C898" s="20"/>
      <c r="D898" s="20"/>
      <c r="E898" s="21"/>
    </row>
    <row r="899" spans="2:5" s="106" customFormat="1" ht="43.15" customHeight="1">
      <c r="B899" s="107"/>
      <c r="C899" s="20"/>
      <c r="D899" s="20"/>
      <c r="E899" s="21"/>
    </row>
    <row r="900" spans="2:5" s="106" customFormat="1" ht="43.15" customHeight="1">
      <c r="B900" s="107"/>
      <c r="C900" s="20"/>
      <c r="D900" s="20"/>
      <c r="E900" s="21"/>
    </row>
    <row r="901" spans="2:5" s="106" customFormat="1" ht="43.15" customHeight="1">
      <c r="B901" s="107"/>
      <c r="C901" s="20"/>
      <c r="D901" s="20"/>
      <c r="E901" s="21"/>
    </row>
    <row r="902" spans="2:5" s="106" customFormat="1" ht="43.15" customHeight="1">
      <c r="B902" s="107"/>
      <c r="C902" s="20"/>
      <c r="D902" s="20"/>
      <c r="E902" s="21"/>
    </row>
    <row r="903" spans="2:5" s="106" customFormat="1" ht="43.15" customHeight="1">
      <c r="B903" s="107"/>
      <c r="C903" s="20"/>
      <c r="D903" s="20"/>
      <c r="E903" s="21"/>
    </row>
    <row r="904" spans="2:5" s="106" customFormat="1" ht="43.15" customHeight="1">
      <c r="B904" s="107"/>
      <c r="C904" s="20"/>
      <c r="D904" s="20"/>
      <c r="E904" s="21"/>
    </row>
    <row r="905" spans="2:5" s="106" customFormat="1" ht="43.15" customHeight="1">
      <c r="B905" s="107"/>
      <c r="C905" s="20"/>
      <c r="D905" s="20"/>
      <c r="E905" s="21"/>
    </row>
    <row r="906" spans="2:5" s="106" customFormat="1" ht="43.15" customHeight="1">
      <c r="B906" s="107"/>
      <c r="C906" s="20"/>
      <c r="D906" s="20"/>
      <c r="E906" s="21"/>
    </row>
    <row r="907" spans="2:5" s="106" customFormat="1" ht="43.15" customHeight="1">
      <c r="B907" s="107"/>
      <c r="C907" s="20"/>
      <c r="D907" s="20"/>
      <c r="E907" s="21"/>
    </row>
    <row r="908" spans="2:5" s="106" customFormat="1" ht="43.15" customHeight="1">
      <c r="B908" s="107"/>
      <c r="C908" s="20"/>
      <c r="D908" s="20"/>
      <c r="E908" s="21"/>
    </row>
    <row r="909" spans="2:5" s="106" customFormat="1" ht="43.15" customHeight="1">
      <c r="B909" s="107"/>
      <c r="C909" s="20"/>
      <c r="D909" s="20"/>
      <c r="E909" s="21"/>
    </row>
    <row r="910" spans="2:5" s="106" customFormat="1" ht="43.15" customHeight="1">
      <c r="B910" s="107"/>
      <c r="C910" s="20"/>
      <c r="D910" s="20"/>
      <c r="E910" s="21"/>
    </row>
    <row r="911" spans="2:5" s="106" customFormat="1" ht="43.15" customHeight="1">
      <c r="B911" s="107"/>
      <c r="C911" s="20"/>
      <c r="D911" s="20"/>
      <c r="E911" s="21"/>
    </row>
    <row r="912" spans="2:5" s="106" customFormat="1" ht="43.15" customHeight="1">
      <c r="B912" s="107"/>
      <c r="C912" s="20"/>
      <c r="D912" s="20"/>
      <c r="E912" s="21"/>
    </row>
    <row r="913" spans="2:5" s="106" customFormat="1" ht="43.15" customHeight="1">
      <c r="B913" s="107"/>
      <c r="C913" s="20"/>
      <c r="D913" s="20"/>
      <c r="E913" s="21"/>
    </row>
    <row r="914" spans="2:5" s="106" customFormat="1" ht="43.15" customHeight="1">
      <c r="B914" s="107"/>
      <c r="C914" s="20"/>
      <c r="D914" s="20"/>
      <c r="E914" s="21"/>
    </row>
    <row r="915" spans="2:5" s="106" customFormat="1" ht="43.15" customHeight="1">
      <c r="B915" s="107"/>
      <c r="C915" s="20"/>
      <c r="D915" s="20"/>
      <c r="E915" s="21"/>
    </row>
    <row r="916" spans="2:5" s="106" customFormat="1" ht="43.15" customHeight="1">
      <c r="B916" s="107"/>
      <c r="C916" s="20"/>
      <c r="D916" s="20"/>
      <c r="E916" s="21"/>
    </row>
    <row r="917" spans="2:5" s="106" customFormat="1" ht="43.15" customHeight="1">
      <c r="B917" s="107"/>
      <c r="C917" s="20"/>
      <c r="D917" s="20"/>
      <c r="E917" s="21"/>
    </row>
    <row r="918" spans="2:5" s="106" customFormat="1" ht="43.15" customHeight="1">
      <c r="B918" s="107"/>
      <c r="C918" s="20"/>
      <c r="D918" s="20"/>
      <c r="E918" s="21"/>
    </row>
    <row r="919" spans="2:5" s="106" customFormat="1" ht="43.15" customHeight="1">
      <c r="B919" s="107"/>
      <c r="C919" s="20"/>
      <c r="D919" s="20"/>
      <c r="E919" s="21"/>
    </row>
    <row r="920" spans="2:5" s="106" customFormat="1" ht="43.15" customHeight="1">
      <c r="B920" s="107"/>
      <c r="C920" s="20"/>
      <c r="D920" s="20"/>
      <c r="E920" s="21"/>
    </row>
    <row r="921" spans="2:5" s="106" customFormat="1" ht="43.15" customHeight="1">
      <c r="B921" s="107"/>
      <c r="C921" s="20"/>
      <c r="D921" s="20"/>
      <c r="E921" s="21"/>
    </row>
    <row r="922" spans="2:5" s="106" customFormat="1" ht="43.15" customHeight="1">
      <c r="B922" s="107"/>
      <c r="C922" s="20"/>
      <c r="D922" s="20"/>
      <c r="E922" s="21"/>
    </row>
    <row r="923" spans="2:5" s="106" customFormat="1" ht="43.15" customHeight="1">
      <c r="B923" s="107"/>
      <c r="C923" s="20"/>
      <c r="D923" s="20"/>
      <c r="E923" s="21"/>
    </row>
    <row r="924" spans="2:5" s="106" customFormat="1" ht="43.15" customHeight="1">
      <c r="B924" s="107"/>
      <c r="C924" s="20"/>
      <c r="D924" s="20"/>
      <c r="E924" s="21"/>
    </row>
    <row r="925" spans="2:5" s="106" customFormat="1" ht="43.15" customHeight="1">
      <c r="B925" s="107"/>
      <c r="C925" s="20"/>
      <c r="D925" s="20"/>
      <c r="E925" s="21"/>
    </row>
    <row r="926" spans="2:5" s="106" customFormat="1" ht="43.15" customHeight="1">
      <c r="B926" s="107"/>
      <c r="C926" s="20"/>
      <c r="D926" s="20"/>
      <c r="E926" s="21"/>
    </row>
    <row r="927" spans="2:5" s="106" customFormat="1" ht="43.15" customHeight="1">
      <c r="B927" s="107"/>
      <c r="C927" s="20"/>
      <c r="D927" s="20"/>
      <c r="E927" s="21"/>
    </row>
    <row r="928" spans="2:5" s="106" customFormat="1" ht="43.15" customHeight="1">
      <c r="B928" s="107"/>
      <c r="C928" s="20"/>
      <c r="D928" s="20"/>
      <c r="E928" s="21"/>
    </row>
    <row r="929" spans="2:5" s="106" customFormat="1" ht="43.15" customHeight="1">
      <c r="B929" s="107"/>
      <c r="C929" s="20"/>
      <c r="D929" s="20"/>
      <c r="E929" s="21"/>
    </row>
    <row r="930" spans="2:5" s="106" customFormat="1" ht="43.15" customHeight="1">
      <c r="B930" s="107"/>
      <c r="C930" s="20"/>
      <c r="D930" s="20"/>
      <c r="E930" s="21"/>
    </row>
    <row r="931" spans="2:5" s="106" customFormat="1" ht="43.15" customHeight="1">
      <c r="B931" s="107"/>
      <c r="C931" s="20"/>
      <c r="D931" s="20"/>
      <c r="E931" s="21"/>
    </row>
    <row r="932" spans="2:5" s="106" customFormat="1" ht="43.15" customHeight="1">
      <c r="B932" s="107"/>
      <c r="C932" s="20"/>
      <c r="D932" s="20"/>
      <c r="E932" s="21"/>
    </row>
    <row r="933" spans="2:5" s="106" customFormat="1" ht="43.15" customHeight="1">
      <c r="B933" s="107"/>
      <c r="C933" s="20"/>
      <c r="D933" s="20"/>
      <c r="E933" s="21"/>
    </row>
    <row r="934" spans="2:5" s="106" customFormat="1" ht="43.15" customHeight="1">
      <c r="B934" s="107"/>
      <c r="C934" s="20"/>
      <c r="D934" s="20"/>
      <c r="E934" s="21"/>
    </row>
    <row r="935" spans="2:5" s="106" customFormat="1" ht="43.15" customHeight="1">
      <c r="B935" s="107"/>
      <c r="C935" s="20"/>
      <c r="D935" s="20"/>
      <c r="E935" s="21"/>
    </row>
    <row r="936" spans="2:5" s="106" customFormat="1" ht="43.15" customHeight="1">
      <c r="B936" s="107"/>
      <c r="C936" s="20"/>
      <c r="D936" s="20"/>
      <c r="E936" s="21"/>
    </row>
    <row r="937" spans="2:5" s="106" customFormat="1" ht="43.15" customHeight="1">
      <c r="B937" s="107"/>
      <c r="C937" s="20"/>
      <c r="D937" s="20"/>
      <c r="E937" s="21"/>
    </row>
    <row r="938" spans="2:5" s="106" customFormat="1" ht="43.15" customHeight="1">
      <c r="B938" s="107"/>
      <c r="C938" s="20"/>
      <c r="D938" s="20"/>
      <c r="E938" s="21"/>
    </row>
    <row r="939" spans="2:5" s="106" customFormat="1" ht="43.15" customHeight="1">
      <c r="B939" s="107"/>
      <c r="C939" s="20"/>
      <c r="D939" s="20"/>
      <c r="E939" s="21"/>
    </row>
    <row r="940" spans="2:5" s="106" customFormat="1" ht="43.15" customHeight="1">
      <c r="B940" s="107"/>
      <c r="C940" s="20"/>
      <c r="D940" s="20"/>
      <c r="E940" s="21"/>
    </row>
    <row r="941" spans="2:5" s="106" customFormat="1" ht="43.15" customHeight="1">
      <c r="B941" s="107"/>
      <c r="C941" s="20"/>
      <c r="D941" s="20"/>
      <c r="E941" s="21"/>
    </row>
    <row r="942" spans="2:5" s="106" customFormat="1" ht="43.15" customHeight="1">
      <c r="B942" s="107"/>
      <c r="C942" s="20"/>
      <c r="D942" s="20"/>
      <c r="E942" s="21"/>
    </row>
    <row r="943" spans="2:5" s="106" customFormat="1" ht="43.15" customHeight="1">
      <c r="B943" s="107"/>
      <c r="C943" s="20"/>
      <c r="D943" s="20"/>
      <c r="E943" s="21"/>
    </row>
    <row r="944" spans="2:5" s="106" customFormat="1" ht="43.15" customHeight="1">
      <c r="B944" s="107"/>
      <c r="C944" s="20"/>
      <c r="D944" s="20"/>
      <c r="E944" s="21"/>
    </row>
    <row r="945" spans="2:5" s="106" customFormat="1" ht="43.15" customHeight="1">
      <c r="B945" s="107"/>
      <c r="C945" s="20"/>
      <c r="D945" s="20"/>
      <c r="E945" s="21"/>
    </row>
    <row r="946" spans="2:5" s="106" customFormat="1" ht="43.15" customHeight="1">
      <c r="B946" s="107"/>
      <c r="C946" s="20"/>
      <c r="D946" s="20"/>
      <c r="E946" s="21"/>
    </row>
    <row r="947" spans="2:5" s="106" customFormat="1" ht="43.15" customHeight="1">
      <c r="B947" s="107"/>
      <c r="C947" s="20"/>
      <c r="D947" s="20"/>
      <c r="E947" s="21"/>
    </row>
    <row r="948" spans="2:5" s="106" customFormat="1" ht="43.15" customHeight="1">
      <c r="B948" s="107"/>
      <c r="C948" s="20"/>
      <c r="D948" s="20"/>
      <c r="E948" s="21"/>
    </row>
    <row r="949" spans="2:5" s="106" customFormat="1" ht="43.15" customHeight="1">
      <c r="B949" s="107"/>
      <c r="C949" s="20"/>
      <c r="D949" s="20"/>
      <c r="E949" s="21"/>
    </row>
    <row r="950" spans="2:5" s="106" customFormat="1" ht="43.15" customHeight="1">
      <c r="B950" s="107"/>
      <c r="C950" s="20"/>
      <c r="D950" s="20"/>
      <c r="E950" s="21"/>
    </row>
    <row r="951" spans="2:5" s="106" customFormat="1" ht="43.15" customHeight="1">
      <c r="B951" s="107"/>
      <c r="C951" s="20"/>
      <c r="D951" s="20"/>
      <c r="E951" s="21"/>
    </row>
    <row r="952" spans="2:5" s="106" customFormat="1" ht="43.15" customHeight="1">
      <c r="B952" s="107"/>
      <c r="C952" s="20"/>
      <c r="D952" s="20"/>
      <c r="E952" s="21"/>
    </row>
    <row r="953" spans="2:5" s="106" customFormat="1" ht="43.15" customHeight="1">
      <c r="B953" s="107"/>
      <c r="C953" s="20"/>
      <c r="D953" s="20"/>
      <c r="E953" s="21"/>
    </row>
    <row r="954" spans="2:5" s="106" customFormat="1" ht="43.15" customHeight="1">
      <c r="B954" s="107"/>
      <c r="C954" s="20"/>
      <c r="D954" s="20"/>
      <c r="E954" s="21"/>
    </row>
    <row r="955" spans="2:5" s="106" customFormat="1" ht="43.15" customHeight="1">
      <c r="B955" s="107"/>
      <c r="C955" s="20"/>
      <c r="D955" s="20"/>
      <c r="E955" s="21"/>
    </row>
    <row r="956" spans="2:5" s="106" customFormat="1" ht="43.15" customHeight="1">
      <c r="B956" s="107"/>
      <c r="C956" s="20"/>
      <c r="D956" s="20"/>
      <c r="E956" s="21"/>
    </row>
    <row r="957" spans="2:5" s="106" customFormat="1" ht="43.15" customHeight="1">
      <c r="B957" s="107"/>
      <c r="C957" s="20"/>
      <c r="D957" s="20"/>
      <c r="E957" s="21"/>
    </row>
    <row r="958" spans="2:5" s="106" customFormat="1" ht="43.15" customHeight="1">
      <c r="B958" s="107"/>
      <c r="C958" s="20"/>
      <c r="D958" s="20"/>
      <c r="E958" s="21"/>
    </row>
    <row r="959" spans="2:5" s="106" customFormat="1" ht="43.15" customHeight="1">
      <c r="B959" s="107"/>
      <c r="C959" s="20"/>
      <c r="D959" s="20"/>
      <c r="E959" s="21"/>
    </row>
    <row r="960" spans="2:5" s="106" customFormat="1" ht="43.15" customHeight="1">
      <c r="B960" s="107"/>
      <c r="C960" s="20"/>
      <c r="D960" s="20"/>
      <c r="E960" s="21"/>
    </row>
    <row r="961" spans="2:5" s="106" customFormat="1" ht="43.15" customHeight="1">
      <c r="B961" s="107"/>
      <c r="C961" s="20"/>
      <c r="D961" s="20"/>
      <c r="E961" s="21"/>
    </row>
    <row r="962" spans="2:5" s="106" customFormat="1" ht="43.15" customHeight="1">
      <c r="B962" s="107"/>
      <c r="C962" s="20"/>
      <c r="D962" s="20"/>
      <c r="E962" s="21"/>
    </row>
    <row r="963" spans="2:5" s="106" customFormat="1" ht="43.15" customHeight="1">
      <c r="B963" s="107"/>
      <c r="C963" s="20"/>
      <c r="D963" s="20"/>
      <c r="E963" s="21"/>
    </row>
    <row r="964" spans="2:5" s="106" customFormat="1" ht="43.15" customHeight="1">
      <c r="B964" s="107"/>
      <c r="C964" s="20"/>
      <c r="D964" s="20"/>
      <c r="E964" s="21"/>
    </row>
    <row r="965" spans="2:5" s="106" customFormat="1" ht="43.15" customHeight="1">
      <c r="B965" s="107"/>
      <c r="C965" s="20"/>
      <c r="D965" s="20"/>
      <c r="E965" s="21"/>
    </row>
    <row r="966" spans="2:5" s="106" customFormat="1" ht="43.15" customHeight="1">
      <c r="B966" s="107"/>
      <c r="C966" s="20"/>
      <c r="D966" s="20"/>
      <c r="E966" s="21"/>
    </row>
    <row r="967" spans="2:5" s="106" customFormat="1" ht="43.15" customHeight="1">
      <c r="B967" s="107"/>
      <c r="C967" s="20"/>
      <c r="D967" s="20"/>
      <c r="E967" s="21"/>
    </row>
    <row r="968" spans="2:5" s="106" customFormat="1" ht="43.15" customHeight="1">
      <c r="B968" s="107"/>
      <c r="C968" s="20"/>
      <c r="D968" s="20"/>
      <c r="E968" s="21"/>
    </row>
    <row r="969" spans="2:5" s="106" customFormat="1" ht="43.15" customHeight="1">
      <c r="B969" s="107"/>
      <c r="C969" s="20"/>
      <c r="D969" s="20"/>
      <c r="E969" s="21"/>
    </row>
    <row r="970" spans="2:5" s="106" customFormat="1" ht="43.15" customHeight="1">
      <c r="B970" s="107"/>
      <c r="C970" s="20"/>
      <c r="D970" s="20"/>
      <c r="E970" s="21"/>
    </row>
    <row r="971" spans="2:5" s="106" customFormat="1" ht="43.15" customHeight="1">
      <c r="B971" s="107"/>
      <c r="C971" s="20"/>
      <c r="D971" s="20"/>
      <c r="E971" s="21"/>
    </row>
    <row r="972" spans="2:5" s="106" customFormat="1" ht="43.15" customHeight="1">
      <c r="B972" s="107"/>
      <c r="C972" s="20"/>
      <c r="D972" s="20"/>
      <c r="E972" s="21"/>
    </row>
    <row r="973" spans="2:5" s="106" customFormat="1" ht="43.15" customHeight="1">
      <c r="B973" s="107"/>
      <c r="C973" s="20"/>
      <c r="D973" s="20"/>
      <c r="E973" s="21"/>
    </row>
    <row r="974" spans="2:5" s="106" customFormat="1" ht="43.15" customHeight="1">
      <c r="B974" s="107"/>
      <c r="C974" s="20"/>
      <c r="D974" s="20"/>
      <c r="E974" s="21"/>
    </row>
    <row r="975" spans="2:5" s="106" customFormat="1" ht="43.15" customHeight="1">
      <c r="B975" s="107"/>
      <c r="C975" s="20"/>
      <c r="D975" s="20"/>
      <c r="E975" s="21"/>
    </row>
    <row r="976" spans="2:5" s="106" customFormat="1" ht="43.15" customHeight="1">
      <c r="B976" s="107"/>
      <c r="C976" s="20"/>
      <c r="D976" s="20"/>
      <c r="E976" s="21"/>
    </row>
    <row r="977" spans="2:5" s="106" customFormat="1" ht="43.15" customHeight="1">
      <c r="B977" s="107"/>
      <c r="C977" s="20"/>
      <c r="D977" s="20"/>
      <c r="E977" s="21"/>
    </row>
    <row r="978" spans="2:5" s="106" customFormat="1" ht="43.15" customHeight="1">
      <c r="B978" s="107"/>
      <c r="C978" s="20"/>
      <c r="D978" s="20"/>
      <c r="E978" s="21"/>
    </row>
    <row r="979" spans="2:5" s="106" customFormat="1" ht="43.15" customHeight="1">
      <c r="B979" s="107"/>
      <c r="C979" s="20"/>
      <c r="D979" s="20"/>
      <c r="E979" s="21"/>
    </row>
    <row r="980" spans="2:5" s="106" customFormat="1" ht="43.15" customHeight="1">
      <c r="B980" s="107"/>
      <c r="C980" s="20"/>
      <c r="D980" s="20"/>
      <c r="E980" s="21"/>
    </row>
    <row r="981" spans="2:5" s="106" customFormat="1" ht="43.15" customHeight="1">
      <c r="B981" s="107"/>
      <c r="C981" s="20"/>
      <c r="D981" s="20"/>
      <c r="E981" s="21"/>
    </row>
    <row r="982" spans="2:5" s="106" customFormat="1" ht="43.15" customHeight="1">
      <c r="B982" s="107"/>
      <c r="C982" s="20"/>
      <c r="D982" s="20"/>
      <c r="E982" s="21"/>
    </row>
    <row r="983" spans="2:5" s="106" customFormat="1" ht="43.15" customHeight="1">
      <c r="B983" s="107"/>
      <c r="C983" s="20"/>
      <c r="D983" s="20"/>
      <c r="E983" s="21"/>
    </row>
    <row r="984" spans="2:5" s="106" customFormat="1" ht="43.15" customHeight="1">
      <c r="B984" s="107"/>
      <c r="C984" s="20"/>
      <c r="D984" s="20"/>
      <c r="E984" s="21"/>
    </row>
    <row r="985" spans="2:5" s="106" customFormat="1" ht="43.15" customHeight="1">
      <c r="B985" s="107"/>
      <c r="C985" s="20"/>
      <c r="D985" s="20"/>
      <c r="E985" s="21"/>
    </row>
    <row r="986" spans="2:5" s="106" customFormat="1" ht="43.15" customHeight="1">
      <c r="B986" s="107"/>
      <c r="C986" s="20"/>
      <c r="D986" s="20"/>
      <c r="E986" s="21"/>
    </row>
    <row r="987" spans="2:5" s="106" customFormat="1" ht="43.15" customHeight="1">
      <c r="B987" s="107"/>
      <c r="C987" s="20"/>
      <c r="D987" s="20"/>
      <c r="E987" s="21"/>
    </row>
    <row r="988" spans="2:5" s="106" customFormat="1" ht="43.15" customHeight="1">
      <c r="B988" s="107"/>
      <c r="C988" s="20"/>
      <c r="D988" s="20"/>
      <c r="E988" s="21"/>
    </row>
    <row r="989" spans="2:5" s="106" customFormat="1" ht="43.15" customHeight="1">
      <c r="B989" s="107"/>
      <c r="C989" s="20"/>
      <c r="D989" s="20"/>
      <c r="E989" s="21"/>
    </row>
    <row r="990" spans="2:5" s="106" customFormat="1" ht="43.15" customHeight="1">
      <c r="B990" s="107"/>
      <c r="C990" s="20"/>
      <c r="D990" s="20"/>
      <c r="E990" s="21"/>
    </row>
    <row r="991" spans="2:5" s="106" customFormat="1" ht="43.15" customHeight="1">
      <c r="B991" s="107"/>
      <c r="C991" s="20"/>
      <c r="D991" s="20"/>
      <c r="E991" s="21"/>
    </row>
    <row r="992" spans="2:5" s="106" customFormat="1" ht="43.15" customHeight="1">
      <c r="B992" s="107"/>
      <c r="C992" s="20"/>
      <c r="D992" s="20"/>
      <c r="E992" s="21"/>
    </row>
    <row r="993" spans="2:5" s="106" customFormat="1" ht="43.15" customHeight="1">
      <c r="B993" s="107"/>
      <c r="C993" s="20"/>
      <c r="D993" s="20"/>
      <c r="E993" s="21"/>
    </row>
    <row r="994" spans="2:5" s="106" customFormat="1" ht="43.15" customHeight="1">
      <c r="B994" s="107"/>
      <c r="C994" s="20"/>
      <c r="D994" s="20"/>
      <c r="E994" s="21"/>
    </row>
    <row r="995" spans="2:5" s="106" customFormat="1" ht="43.15" customHeight="1">
      <c r="B995" s="107"/>
      <c r="C995" s="20"/>
      <c r="D995" s="20"/>
      <c r="E995" s="21"/>
    </row>
    <row r="996" spans="2:5" s="106" customFormat="1" ht="43.15" customHeight="1">
      <c r="B996" s="107"/>
      <c r="C996" s="20"/>
      <c r="D996" s="20"/>
      <c r="E996" s="21"/>
    </row>
    <row r="997" spans="2:5" s="106" customFormat="1" ht="43.15" customHeight="1">
      <c r="B997" s="107"/>
      <c r="C997" s="20"/>
      <c r="D997" s="20"/>
      <c r="E997" s="21"/>
    </row>
    <row r="998" spans="2:5" s="106" customFormat="1" ht="43.15" customHeight="1">
      <c r="B998" s="107"/>
      <c r="C998" s="20"/>
      <c r="D998" s="20"/>
      <c r="E998" s="21"/>
    </row>
    <row r="999" spans="2:5" s="106" customFormat="1" ht="43.15" customHeight="1">
      <c r="B999" s="107"/>
      <c r="C999" s="20"/>
      <c r="D999" s="20"/>
      <c r="E999" s="21"/>
    </row>
    <row r="1000" spans="2:5" s="106" customFormat="1" ht="43.15" customHeight="1">
      <c r="B1000" s="107"/>
      <c r="C1000" s="20"/>
      <c r="D1000" s="20"/>
      <c r="E1000" s="21"/>
    </row>
    <row r="1001" spans="2:5" s="106" customFormat="1" ht="43.15" customHeight="1">
      <c r="B1001" s="107"/>
      <c r="C1001" s="20"/>
      <c r="D1001" s="20"/>
      <c r="E1001" s="21"/>
    </row>
    <row r="1002" spans="2:5" s="106" customFormat="1" ht="43.15" customHeight="1">
      <c r="B1002" s="107"/>
      <c r="C1002" s="20"/>
      <c r="D1002" s="20"/>
      <c r="E1002" s="21"/>
    </row>
    <row r="1003" spans="2:5" s="106" customFormat="1" ht="43.15" customHeight="1">
      <c r="B1003" s="107"/>
      <c r="C1003" s="20"/>
      <c r="D1003" s="20"/>
      <c r="E1003" s="21"/>
    </row>
    <row r="1004" spans="2:5" s="106" customFormat="1" ht="43.15" customHeight="1">
      <c r="B1004" s="107"/>
      <c r="C1004" s="20"/>
      <c r="D1004" s="20"/>
      <c r="E1004" s="21"/>
    </row>
    <row r="1005" spans="2:5" s="106" customFormat="1" ht="43.15" customHeight="1">
      <c r="B1005" s="107"/>
      <c r="C1005" s="20"/>
      <c r="D1005" s="20"/>
      <c r="E1005" s="21"/>
    </row>
    <row r="1006" spans="2:5" s="106" customFormat="1" ht="43.15" customHeight="1">
      <c r="B1006" s="107"/>
      <c r="C1006" s="20"/>
      <c r="D1006" s="20"/>
      <c r="E1006" s="21"/>
    </row>
    <row r="1007" spans="2:5" s="106" customFormat="1" ht="43.15" customHeight="1">
      <c r="B1007" s="107"/>
      <c r="C1007" s="20"/>
      <c r="D1007" s="20"/>
      <c r="E1007" s="21"/>
    </row>
    <row r="1008" spans="2:5" s="106" customFormat="1" ht="43.15" customHeight="1">
      <c r="B1008" s="107"/>
      <c r="C1008" s="20"/>
      <c r="D1008" s="20"/>
      <c r="E1008" s="21"/>
    </row>
    <row r="1009" spans="2:5" s="106" customFormat="1" ht="43.15" customHeight="1">
      <c r="B1009" s="107"/>
      <c r="C1009" s="20"/>
      <c r="D1009" s="20"/>
      <c r="E1009" s="21"/>
    </row>
    <row r="1010" spans="2:5" s="106" customFormat="1" ht="43.15" customHeight="1">
      <c r="B1010" s="107"/>
      <c r="C1010" s="20"/>
      <c r="D1010" s="20"/>
      <c r="E1010" s="21"/>
    </row>
    <row r="1011" spans="2:5" s="106" customFormat="1" ht="43.15" customHeight="1">
      <c r="B1011" s="107"/>
      <c r="C1011" s="20"/>
      <c r="D1011" s="20"/>
      <c r="E1011" s="21"/>
    </row>
    <row r="1012" spans="2:5" s="106" customFormat="1" ht="43.15" customHeight="1">
      <c r="B1012" s="107"/>
      <c r="C1012" s="20"/>
      <c r="D1012" s="20"/>
      <c r="E1012" s="21"/>
    </row>
    <row r="1013" spans="2:5" s="106" customFormat="1" ht="43.15" customHeight="1">
      <c r="B1013" s="107"/>
      <c r="C1013" s="20"/>
      <c r="D1013" s="20"/>
      <c r="E1013" s="21"/>
    </row>
    <row r="1014" spans="2:5" s="106" customFormat="1" ht="43.15" customHeight="1">
      <c r="B1014" s="107"/>
      <c r="C1014" s="20"/>
      <c r="D1014" s="20"/>
      <c r="E1014" s="21"/>
    </row>
    <row r="1015" spans="2:5" s="106" customFormat="1" ht="43.15" customHeight="1">
      <c r="B1015" s="107"/>
      <c r="C1015" s="20"/>
      <c r="D1015" s="20"/>
      <c r="E1015" s="21"/>
    </row>
    <row r="1016" spans="2:5" s="106" customFormat="1" ht="43.15" customHeight="1">
      <c r="B1016" s="107"/>
      <c r="C1016" s="20"/>
      <c r="D1016" s="20"/>
      <c r="E1016" s="21"/>
    </row>
    <row r="1017" spans="2:5" s="106" customFormat="1" ht="43.15" customHeight="1">
      <c r="B1017" s="107"/>
      <c r="C1017" s="20"/>
      <c r="D1017" s="20"/>
      <c r="E1017" s="21"/>
    </row>
    <row r="1018" spans="2:5" s="106" customFormat="1" ht="43.15" customHeight="1">
      <c r="B1018" s="107"/>
      <c r="C1018" s="20"/>
      <c r="D1018" s="20"/>
      <c r="E1018" s="21"/>
    </row>
    <row r="1019" spans="2:5" s="106" customFormat="1" ht="43.15" customHeight="1">
      <c r="B1019" s="107"/>
      <c r="C1019" s="20"/>
      <c r="D1019" s="20"/>
      <c r="E1019" s="21"/>
    </row>
    <row r="1020" spans="2:5" s="106" customFormat="1" ht="43.15" customHeight="1">
      <c r="B1020" s="107"/>
      <c r="C1020" s="20"/>
      <c r="D1020" s="20"/>
      <c r="E1020" s="21"/>
    </row>
    <row r="1021" spans="2:5" s="106" customFormat="1" ht="43.15" customHeight="1">
      <c r="B1021" s="107"/>
      <c r="C1021" s="20"/>
      <c r="D1021" s="20"/>
      <c r="E1021" s="21"/>
    </row>
    <row r="1022" spans="2:5" s="106" customFormat="1" ht="43.15" customHeight="1">
      <c r="B1022" s="107"/>
      <c r="C1022" s="20"/>
      <c r="D1022" s="20"/>
      <c r="E1022" s="21"/>
    </row>
    <row r="1023" spans="2:5" s="106" customFormat="1" ht="43.15" customHeight="1">
      <c r="B1023" s="107"/>
      <c r="C1023" s="20"/>
      <c r="D1023" s="20"/>
      <c r="E1023" s="21"/>
    </row>
    <row r="1024" spans="2:5" s="106" customFormat="1" ht="43.15" customHeight="1">
      <c r="B1024" s="107"/>
      <c r="C1024" s="20"/>
      <c r="D1024" s="20"/>
      <c r="E1024" s="21"/>
    </row>
    <row r="1025" spans="2:5" s="106" customFormat="1" ht="43.15" customHeight="1">
      <c r="B1025" s="107"/>
      <c r="C1025" s="20"/>
      <c r="D1025" s="20"/>
      <c r="E1025" s="21"/>
    </row>
    <row r="1026" spans="2:5" s="106" customFormat="1" ht="43.15" customHeight="1">
      <c r="B1026" s="107"/>
      <c r="C1026" s="20"/>
      <c r="D1026" s="20"/>
      <c r="E1026" s="21"/>
    </row>
    <row r="1027" spans="2:5" s="106" customFormat="1" ht="43.15" customHeight="1">
      <c r="B1027" s="107"/>
      <c r="C1027" s="20"/>
      <c r="D1027" s="20"/>
      <c r="E1027" s="21"/>
    </row>
    <row r="1028" spans="2:5" s="106" customFormat="1" ht="43.15" customHeight="1">
      <c r="B1028" s="107"/>
      <c r="C1028" s="20"/>
      <c r="D1028" s="20"/>
      <c r="E1028" s="21"/>
    </row>
    <row r="1029" spans="2:5" s="106" customFormat="1" ht="43.15" customHeight="1">
      <c r="B1029" s="107"/>
      <c r="C1029" s="20"/>
      <c r="D1029" s="20"/>
      <c r="E1029" s="21"/>
    </row>
    <row r="1030" spans="2:5" s="106" customFormat="1" ht="43.15" customHeight="1">
      <c r="B1030" s="107"/>
      <c r="C1030" s="20"/>
      <c r="D1030" s="20"/>
      <c r="E1030" s="21"/>
    </row>
    <row r="1031" spans="2:5" s="106" customFormat="1" ht="43.15" customHeight="1">
      <c r="B1031" s="107"/>
      <c r="C1031" s="20"/>
      <c r="D1031" s="20"/>
      <c r="E1031" s="21"/>
    </row>
    <row r="1032" spans="2:5" s="106" customFormat="1" ht="43.15" customHeight="1">
      <c r="B1032" s="107"/>
      <c r="C1032" s="20"/>
      <c r="D1032" s="20"/>
      <c r="E1032" s="21"/>
    </row>
    <row r="1033" spans="2:5" s="106" customFormat="1" ht="43.15" customHeight="1">
      <c r="B1033" s="107"/>
      <c r="C1033" s="20"/>
      <c r="D1033" s="20"/>
      <c r="E1033" s="21"/>
    </row>
    <row r="1034" spans="2:5" s="106" customFormat="1" ht="43.15" customHeight="1">
      <c r="B1034" s="107"/>
      <c r="C1034" s="20"/>
      <c r="D1034" s="20"/>
      <c r="E1034" s="21"/>
    </row>
    <row r="1035" spans="2:5" s="106" customFormat="1" ht="43.15" customHeight="1">
      <c r="B1035" s="107"/>
      <c r="C1035" s="20"/>
      <c r="D1035" s="20"/>
      <c r="E1035" s="21"/>
    </row>
    <row r="1036" spans="2:5" s="106" customFormat="1" ht="43.15" customHeight="1">
      <c r="B1036" s="107"/>
      <c r="C1036" s="20"/>
      <c r="D1036" s="20"/>
      <c r="E1036" s="21"/>
    </row>
    <row r="1037" spans="2:5" s="106" customFormat="1" ht="43.15" customHeight="1">
      <c r="B1037" s="107"/>
      <c r="C1037" s="20"/>
      <c r="D1037" s="20"/>
      <c r="E1037" s="21"/>
    </row>
    <row r="1038" spans="2:5" s="106" customFormat="1" ht="43.15" customHeight="1">
      <c r="B1038" s="107"/>
      <c r="C1038" s="20"/>
      <c r="D1038" s="20"/>
      <c r="E1038" s="21"/>
    </row>
    <row r="1039" spans="2:5" s="106" customFormat="1" ht="43.15" customHeight="1">
      <c r="B1039" s="107"/>
      <c r="C1039" s="20"/>
      <c r="D1039" s="20"/>
      <c r="E1039" s="21"/>
    </row>
    <row r="1040" spans="2:5" s="106" customFormat="1" ht="43.15" customHeight="1">
      <c r="B1040" s="107"/>
      <c r="C1040" s="20"/>
      <c r="D1040" s="20"/>
      <c r="E1040" s="21"/>
    </row>
    <row r="1041" spans="2:5" s="106" customFormat="1" ht="43.15" customHeight="1">
      <c r="B1041" s="107"/>
      <c r="C1041" s="20"/>
      <c r="D1041" s="20"/>
      <c r="E1041" s="21"/>
    </row>
    <row r="1042" spans="2:5" s="106" customFormat="1" ht="43.15" customHeight="1">
      <c r="B1042" s="107"/>
      <c r="C1042" s="20"/>
      <c r="D1042" s="20"/>
      <c r="E1042" s="21"/>
    </row>
    <row r="1043" spans="2:5" s="106" customFormat="1" ht="43.15" customHeight="1">
      <c r="B1043" s="107"/>
      <c r="C1043" s="20"/>
      <c r="D1043" s="20"/>
      <c r="E1043" s="21"/>
    </row>
    <row r="1044" spans="2:5" s="106" customFormat="1" ht="43.15" customHeight="1">
      <c r="B1044" s="107"/>
      <c r="C1044" s="20"/>
      <c r="D1044" s="20"/>
      <c r="E1044" s="21"/>
    </row>
    <row r="1045" spans="2:5" s="106" customFormat="1" ht="43.15" customHeight="1">
      <c r="B1045" s="107"/>
      <c r="C1045" s="20"/>
      <c r="D1045" s="20"/>
      <c r="E1045" s="21"/>
    </row>
    <row r="1046" spans="2:5" s="106" customFormat="1" ht="43.15" customHeight="1">
      <c r="B1046" s="107"/>
      <c r="C1046" s="20"/>
      <c r="D1046" s="20"/>
      <c r="E1046" s="21"/>
    </row>
    <row r="1047" spans="2:5" s="106" customFormat="1" ht="43.15" customHeight="1">
      <c r="B1047" s="107"/>
      <c r="C1047" s="20"/>
      <c r="D1047" s="20"/>
      <c r="E1047" s="21"/>
    </row>
    <row r="1048" spans="2:5" s="106" customFormat="1" ht="43.15" customHeight="1">
      <c r="B1048" s="107"/>
      <c r="C1048" s="20"/>
      <c r="D1048" s="20"/>
      <c r="E1048" s="21"/>
    </row>
    <row r="1049" spans="2:5" s="106" customFormat="1" ht="43.15" customHeight="1">
      <c r="B1049" s="107"/>
      <c r="C1049" s="20"/>
      <c r="D1049" s="20"/>
      <c r="E1049" s="21"/>
    </row>
    <row r="1050" spans="2:5" s="106" customFormat="1" ht="43.15" customHeight="1">
      <c r="B1050" s="107"/>
      <c r="C1050" s="20"/>
      <c r="D1050" s="20"/>
      <c r="E1050" s="21"/>
    </row>
    <row r="1051" spans="2:5" s="106" customFormat="1" ht="43.15" customHeight="1">
      <c r="B1051" s="107"/>
      <c r="C1051" s="20"/>
      <c r="D1051" s="20"/>
      <c r="E1051" s="21"/>
    </row>
    <row r="1052" spans="2:5" s="106" customFormat="1" ht="43.15" customHeight="1">
      <c r="B1052" s="107"/>
      <c r="C1052" s="20"/>
      <c r="D1052" s="20"/>
      <c r="E1052" s="21"/>
    </row>
    <row r="1053" spans="2:5" s="106" customFormat="1" ht="43.15" customHeight="1">
      <c r="B1053" s="107"/>
      <c r="C1053" s="20"/>
      <c r="D1053" s="20"/>
      <c r="E1053" s="21"/>
    </row>
    <row r="1054" spans="2:5" s="106" customFormat="1" ht="43.15" customHeight="1">
      <c r="B1054" s="107"/>
      <c r="C1054" s="20"/>
      <c r="D1054" s="20"/>
      <c r="E1054" s="21"/>
    </row>
    <row r="1055" spans="2:5" s="106" customFormat="1" ht="43.15" customHeight="1">
      <c r="B1055" s="107"/>
      <c r="C1055" s="20"/>
      <c r="D1055" s="20"/>
      <c r="E1055" s="21"/>
    </row>
    <row r="1056" spans="2:5" s="106" customFormat="1" ht="43.15" customHeight="1">
      <c r="B1056" s="107"/>
      <c r="C1056" s="20"/>
      <c r="D1056" s="20"/>
      <c r="E1056" s="21"/>
    </row>
    <row r="1057" spans="2:5" s="106" customFormat="1" ht="43.15" customHeight="1">
      <c r="B1057" s="107"/>
      <c r="C1057" s="20"/>
      <c r="D1057" s="20"/>
      <c r="E1057" s="21"/>
    </row>
    <row r="1058" spans="2:5" s="106" customFormat="1" ht="43.15" customHeight="1">
      <c r="B1058" s="107"/>
      <c r="C1058" s="20"/>
      <c r="D1058" s="20"/>
      <c r="E1058" s="21"/>
    </row>
    <row r="1059" spans="2:5" s="106" customFormat="1" ht="43.15" customHeight="1">
      <c r="B1059" s="107"/>
      <c r="C1059" s="20"/>
      <c r="D1059" s="20"/>
      <c r="E1059" s="21"/>
    </row>
    <row r="1060" spans="2:5" s="106" customFormat="1" ht="43.15" customHeight="1">
      <c r="B1060" s="107"/>
      <c r="C1060" s="20"/>
      <c r="D1060" s="20"/>
      <c r="E1060" s="21"/>
    </row>
    <row r="1061" spans="2:5" s="106" customFormat="1" ht="43.15" customHeight="1">
      <c r="B1061" s="107"/>
      <c r="C1061" s="20"/>
      <c r="D1061" s="20"/>
      <c r="E1061" s="21"/>
    </row>
    <row r="1062" spans="2:5" s="106" customFormat="1" ht="43.15" customHeight="1">
      <c r="B1062" s="107"/>
      <c r="C1062" s="20"/>
      <c r="D1062" s="20"/>
      <c r="E1062" s="21"/>
    </row>
    <row r="1063" spans="2:5" s="106" customFormat="1" ht="43.15" customHeight="1">
      <c r="B1063" s="107"/>
      <c r="C1063" s="20"/>
      <c r="D1063" s="20"/>
      <c r="E1063" s="21"/>
    </row>
    <row r="1064" spans="2:5" s="106" customFormat="1" ht="43.15" customHeight="1">
      <c r="B1064" s="107"/>
      <c r="C1064" s="20"/>
      <c r="D1064" s="20"/>
      <c r="E1064" s="21"/>
    </row>
    <row r="1065" spans="2:5" s="106" customFormat="1" ht="43.15" customHeight="1">
      <c r="B1065" s="107"/>
      <c r="C1065" s="20"/>
      <c r="D1065" s="20"/>
      <c r="E1065" s="21"/>
    </row>
    <row r="1066" spans="2:5" s="106" customFormat="1" ht="43.15" customHeight="1">
      <c r="B1066" s="107"/>
      <c r="C1066" s="20"/>
      <c r="D1066" s="20"/>
      <c r="E1066" s="21"/>
    </row>
    <row r="1067" spans="2:5" s="106" customFormat="1" ht="43.15" customHeight="1">
      <c r="B1067" s="107"/>
      <c r="C1067" s="20"/>
      <c r="D1067" s="20"/>
      <c r="E1067" s="21"/>
    </row>
    <row r="1068" spans="2:5" s="106" customFormat="1" ht="43.15" customHeight="1">
      <c r="B1068" s="107"/>
      <c r="C1068" s="20"/>
      <c r="D1068" s="20"/>
      <c r="E1068" s="21"/>
    </row>
    <row r="1069" spans="2:5" s="106" customFormat="1" ht="43.15" customHeight="1">
      <c r="B1069" s="107"/>
      <c r="C1069" s="20"/>
      <c r="D1069" s="20"/>
      <c r="E1069" s="21"/>
    </row>
    <row r="1070" spans="2:5" s="106" customFormat="1" ht="43.15" customHeight="1">
      <c r="B1070" s="107"/>
      <c r="C1070" s="20"/>
      <c r="D1070" s="20"/>
      <c r="E1070" s="21"/>
    </row>
    <row r="1071" spans="2:5" s="106" customFormat="1" ht="43.15" customHeight="1">
      <c r="B1071" s="107"/>
      <c r="C1071" s="20"/>
      <c r="D1071" s="20"/>
      <c r="E1071" s="21"/>
    </row>
    <row r="1072" spans="2:5" s="106" customFormat="1" ht="43.15" customHeight="1">
      <c r="B1072" s="107"/>
      <c r="C1072" s="20"/>
      <c r="D1072" s="20"/>
      <c r="E1072" s="21"/>
    </row>
    <row r="1073" spans="2:5" s="106" customFormat="1" ht="43.15" customHeight="1">
      <c r="B1073" s="107"/>
      <c r="C1073" s="20"/>
      <c r="D1073" s="20"/>
      <c r="E1073" s="21"/>
    </row>
    <row r="1074" spans="2:5" s="106" customFormat="1" ht="43.15" customHeight="1">
      <c r="B1074" s="107"/>
      <c r="C1074" s="20"/>
      <c r="D1074" s="20"/>
      <c r="E1074" s="21"/>
    </row>
    <row r="1075" spans="2:5" s="106" customFormat="1" ht="43.15" customHeight="1">
      <c r="B1075" s="107"/>
      <c r="C1075" s="20"/>
      <c r="D1075" s="20"/>
      <c r="E1075" s="21"/>
    </row>
    <row r="1076" spans="2:5" s="106" customFormat="1" ht="43.15" customHeight="1">
      <c r="B1076" s="107"/>
      <c r="C1076" s="20"/>
      <c r="D1076" s="20"/>
      <c r="E1076" s="21"/>
    </row>
    <row r="1077" spans="2:5" s="106" customFormat="1" ht="43.15" customHeight="1">
      <c r="B1077" s="107"/>
      <c r="C1077" s="20"/>
      <c r="D1077" s="20"/>
      <c r="E1077" s="21"/>
    </row>
    <row r="1078" spans="2:5" s="106" customFormat="1" ht="43.15" customHeight="1">
      <c r="B1078" s="107"/>
      <c r="C1078" s="20"/>
      <c r="D1078" s="20"/>
      <c r="E1078" s="21"/>
    </row>
    <row r="1079" spans="2:5" s="106" customFormat="1" ht="43.15" customHeight="1">
      <c r="B1079" s="107"/>
      <c r="C1079" s="20"/>
      <c r="D1079" s="20"/>
      <c r="E1079" s="21"/>
    </row>
    <row r="1080" spans="2:5" s="106" customFormat="1" ht="43.15" customHeight="1">
      <c r="B1080" s="107"/>
      <c r="C1080" s="20"/>
      <c r="D1080" s="20"/>
      <c r="E1080" s="21"/>
    </row>
    <row r="1081" spans="2:5" s="106" customFormat="1" ht="43.15" customHeight="1">
      <c r="B1081" s="107"/>
      <c r="C1081" s="20"/>
      <c r="D1081" s="20"/>
      <c r="E1081" s="21"/>
    </row>
    <row r="1082" spans="2:5" s="106" customFormat="1" ht="43.15" customHeight="1">
      <c r="B1082" s="107"/>
      <c r="C1082" s="20"/>
      <c r="D1082" s="20"/>
      <c r="E1082" s="21"/>
    </row>
    <row r="1083" spans="2:5" s="106" customFormat="1" ht="43.15" customHeight="1">
      <c r="B1083" s="107"/>
      <c r="C1083" s="20"/>
      <c r="D1083" s="20"/>
      <c r="E1083" s="21"/>
    </row>
    <row r="1084" spans="2:5" s="106" customFormat="1" ht="43.15" customHeight="1">
      <c r="B1084" s="107"/>
      <c r="C1084" s="20"/>
      <c r="D1084" s="20"/>
      <c r="E1084" s="21"/>
    </row>
    <row r="1085" spans="2:5" s="106" customFormat="1" ht="43.15" customHeight="1">
      <c r="B1085" s="107"/>
      <c r="C1085" s="20"/>
      <c r="D1085" s="20"/>
      <c r="E1085" s="21"/>
    </row>
    <row r="1086" spans="2:5" s="106" customFormat="1" ht="43.15" customHeight="1">
      <c r="B1086" s="107"/>
      <c r="C1086" s="20"/>
      <c r="D1086" s="20"/>
      <c r="E1086" s="21"/>
    </row>
    <row r="1087" spans="2:5" s="106" customFormat="1" ht="43.15" customHeight="1">
      <c r="B1087" s="107"/>
      <c r="C1087" s="20"/>
      <c r="D1087" s="20"/>
      <c r="E1087" s="21"/>
    </row>
    <row r="1088" spans="2:5" s="106" customFormat="1" ht="43.15" customHeight="1">
      <c r="B1088" s="107"/>
      <c r="C1088" s="20"/>
      <c r="D1088" s="20"/>
      <c r="E1088" s="21"/>
    </row>
    <row r="1089" spans="2:5" s="106" customFormat="1" ht="43.15" customHeight="1">
      <c r="B1089" s="107"/>
      <c r="C1089" s="20"/>
      <c r="D1089" s="20"/>
      <c r="E1089" s="21"/>
    </row>
    <row r="1090" spans="2:5" s="106" customFormat="1" ht="43.15" customHeight="1">
      <c r="B1090" s="107"/>
      <c r="C1090" s="20"/>
      <c r="D1090" s="20"/>
      <c r="E1090" s="21"/>
    </row>
    <row r="1091" spans="2:5" s="106" customFormat="1" ht="43.15" customHeight="1">
      <c r="B1091" s="107"/>
      <c r="C1091" s="20"/>
      <c r="D1091" s="20"/>
      <c r="E1091" s="21"/>
    </row>
    <row r="1092" spans="2:5" s="106" customFormat="1" ht="43.15" customHeight="1">
      <c r="B1092" s="107"/>
      <c r="C1092" s="20"/>
      <c r="D1092" s="20"/>
      <c r="E1092" s="21"/>
    </row>
    <row r="1093" spans="2:5" s="106" customFormat="1" ht="43.15" customHeight="1">
      <c r="B1093" s="107"/>
      <c r="C1093" s="20"/>
      <c r="D1093" s="20"/>
      <c r="E1093" s="21"/>
    </row>
    <row r="1094" spans="2:5" s="106" customFormat="1" ht="43.15" customHeight="1">
      <c r="B1094" s="107"/>
      <c r="C1094" s="20"/>
      <c r="D1094" s="20"/>
      <c r="E1094" s="21"/>
    </row>
    <row r="1095" spans="2:5" s="106" customFormat="1" ht="43.15" customHeight="1">
      <c r="B1095" s="107"/>
      <c r="C1095" s="20"/>
      <c r="D1095" s="20"/>
      <c r="E1095" s="21"/>
    </row>
    <row r="1096" spans="2:5" s="106" customFormat="1" ht="43.15" customHeight="1">
      <c r="B1096" s="107"/>
      <c r="C1096" s="20"/>
      <c r="D1096" s="20"/>
      <c r="E1096" s="21"/>
    </row>
    <row r="1097" spans="2:5" s="106" customFormat="1" ht="43.15" customHeight="1">
      <c r="B1097" s="107"/>
      <c r="C1097" s="20"/>
      <c r="D1097" s="20"/>
      <c r="E1097" s="21"/>
    </row>
    <row r="1098" spans="2:5" s="106" customFormat="1" ht="43.15" customHeight="1">
      <c r="B1098" s="107"/>
      <c r="C1098" s="20"/>
      <c r="D1098" s="20"/>
      <c r="E1098" s="21"/>
    </row>
    <row r="1099" spans="2:5" s="106" customFormat="1" ht="43.15" customHeight="1">
      <c r="B1099" s="107"/>
      <c r="C1099" s="20"/>
      <c r="D1099" s="20"/>
      <c r="E1099" s="21"/>
    </row>
    <row r="1100" spans="2:5" s="106" customFormat="1" ht="43.15" customHeight="1">
      <c r="B1100" s="107"/>
      <c r="C1100" s="20"/>
      <c r="D1100" s="20"/>
      <c r="E1100" s="21"/>
    </row>
    <row r="1101" spans="2:5" s="106" customFormat="1" ht="43.15" customHeight="1">
      <c r="B1101" s="107"/>
      <c r="C1101" s="20"/>
      <c r="D1101" s="20"/>
      <c r="E1101" s="21"/>
    </row>
    <row r="1102" spans="2:5" s="106" customFormat="1" ht="43.15" customHeight="1">
      <c r="B1102" s="107"/>
      <c r="C1102" s="20"/>
      <c r="D1102" s="20"/>
      <c r="E1102" s="21"/>
    </row>
    <row r="1103" spans="2:5" s="106" customFormat="1" ht="43.15" customHeight="1">
      <c r="B1103" s="107"/>
      <c r="C1103" s="20"/>
      <c r="D1103" s="20"/>
      <c r="E1103" s="21"/>
    </row>
    <row r="1104" spans="2:5" s="106" customFormat="1" ht="43.15" customHeight="1">
      <c r="B1104" s="107"/>
      <c r="C1104" s="20"/>
      <c r="D1104" s="20"/>
      <c r="E1104" s="21"/>
    </row>
    <row r="1105" spans="2:5" s="106" customFormat="1" ht="43.15" customHeight="1">
      <c r="B1105" s="107"/>
      <c r="C1105" s="20"/>
      <c r="D1105" s="20"/>
      <c r="E1105" s="21"/>
    </row>
    <row r="1106" spans="2:5" s="106" customFormat="1" ht="43.15" customHeight="1">
      <c r="B1106" s="107"/>
      <c r="C1106" s="20"/>
      <c r="D1106" s="20"/>
      <c r="E1106" s="21"/>
    </row>
    <row r="1107" spans="2:5" s="106" customFormat="1" ht="43.15" customHeight="1">
      <c r="B1107" s="107"/>
      <c r="C1107" s="20"/>
      <c r="D1107" s="20"/>
      <c r="E1107" s="21"/>
    </row>
    <row r="1108" spans="2:5" s="106" customFormat="1" ht="43.15" customHeight="1">
      <c r="B1108" s="107"/>
      <c r="C1108" s="20"/>
      <c r="D1108" s="20"/>
      <c r="E1108" s="21"/>
    </row>
    <row r="1109" spans="2:5" s="106" customFormat="1" ht="43.15" customHeight="1">
      <c r="B1109" s="107"/>
      <c r="C1109" s="20"/>
      <c r="D1109" s="20"/>
      <c r="E1109" s="21"/>
    </row>
    <row r="1110" spans="2:5" s="106" customFormat="1" ht="43.15" customHeight="1">
      <c r="B1110" s="107"/>
      <c r="C1110" s="20"/>
      <c r="D1110" s="20"/>
      <c r="E1110" s="21"/>
    </row>
    <row r="1111" spans="2:5" s="106" customFormat="1" ht="43.15" customHeight="1">
      <c r="B1111" s="107"/>
      <c r="C1111" s="20"/>
      <c r="D1111" s="20"/>
      <c r="E1111" s="21"/>
    </row>
    <row r="1112" spans="2:5" s="106" customFormat="1" ht="43.15" customHeight="1">
      <c r="B1112" s="107"/>
      <c r="C1112" s="20"/>
      <c r="D1112" s="20"/>
      <c r="E1112" s="21"/>
    </row>
    <row r="1113" spans="2:5" s="106" customFormat="1" ht="43.15" customHeight="1">
      <c r="B1113" s="107"/>
      <c r="C1113" s="20"/>
      <c r="D1113" s="20"/>
      <c r="E1113" s="21"/>
    </row>
    <row r="1114" spans="2:5" s="106" customFormat="1" ht="43.15" customHeight="1">
      <c r="B1114" s="107"/>
      <c r="C1114" s="20"/>
      <c r="D1114" s="20"/>
      <c r="E1114" s="21"/>
    </row>
    <row r="1115" spans="2:5" s="106" customFormat="1" ht="43.15" customHeight="1">
      <c r="B1115" s="107"/>
      <c r="C1115" s="20"/>
      <c r="D1115" s="20"/>
      <c r="E1115" s="21"/>
    </row>
    <row r="1116" spans="2:5" s="106" customFormat="1" ht="43.15" customHeight="1">
      <c r="B1116" s="107"/>
      <c r="C1116" s="20"/>
      <c r="D1116" s="20"/>
      <c r="E1116" s="21"/>
    </row>
    <row r="1117" spans="2:5" s="106" customFormat="1" ht="43.15" customHeight="1">
      <c r="B1117" s="107"/>
      <c r="C1117" s="20"/>
      <c r="D1117" s="20"/>
      <c r="E1117" s="21"/>
    </row>
    <row r="1118" spans="2:5" s="106" customFormat="1" ht="43.15" customHeight="1">
      <c r="B1118" s="107"/>
      <c r="C1118" s="20"/>
      <c r="D1118" s="20"/>
      <c r="E1118" s="21"/>
    </row>
    <row r="1119" spans="2:5" s="106" customFormat="1" ht="43.15" customHeight="1">
      <c r="B1119" s="107"/>
      <c r="C1119" s="20"/>
      <c r="D1119" s="20"/>
      <c r="E1119" s="21"/>
    </row>
    <row r="1120" spans="2:5" s="106" customFormat="1" ht="43.15" customHeight="1">
      <c r="B1120" s="107"/>
      <c r="C1120" s="20"/>
      <c r="D1120" s="20"/>
      <c r="E1120" s="21"/>
    </row>
    <row r="1121" spans="2:5" s="106" customFormat="1" ht="43.15" customHeight="1">
      <c r="B1121" s="107"/>
      <c r="C1121" s="20"/>
      <c r="D1121" s="20"/>
      <c r="E1121" s="21"/>
    </row>
    <row r="1122" spans="2:5" s="106" customFormat="1" ht="43.15" customHeight="1">
      <c r="B1122" s="107"/>
      <c r="C1122" s="20"/>
      <c r="D1122" s="20"/>
      <c r="E1122" s="21"/>
    </row>
    <row r="1123" spans="2:5" s="106" customFormat="1" ht="43.15" customHeight="1">
      <c r="B1123" s="107"/>
      <c r="C1123" s="20"/>
      <c r="D1123" s="20"/>
      <c r="E1123" s="21"/>
    </row>
    <row r="1124" spans="2:5" s="106" customFormat="1" ht="43.15" customHeight="1">
      <c r="B1124" s="107"/>
      <c r="C1124" s="20"/>
      <c r="D1124" s="20"/>
      <c r="E1124" s="21"/>
    </row>
    <row r="1125" spans="2:5" s="106" customFormat="1" ht="43.15" customHeight="1">
      <c r="B1125" s="107"/>
      <c r="C1125" s="20"/>
      <c r="D1125" s="20"/>
      <c r="E1125" s="21"/>
    </row>
    <row r="1126" spans="2:5" s="106" customFormat="1" ht="43.15" customHeight="1">
      <c r="B1126" s="107"/>
      <c r="C1126" s="20"/>
      <c r="D1126" s="20"/>
      <c r="E1126" s="21"/>
    </row>
    <row r="1127" spans="2:5" s="106" customFormat="1" ht="43.15" customHeight="1">
      <c r="B1127" s="107"/>
      <c r="C1127" s="20"/>
      <c r="D1127" s="20"/>
      <c r="E1127" s="21"/>
    </row>
    <row r="1128" spans="2:5" s="106" customFormat="1" ht="43.15" customHeight="1">
      <c r="B1128" s="107"/>
      <c r="C1128" s="20"/>
      <c r="D1128" s="20"/>
      <c r="E1128" s="21"/>
    </row>
    <row r="1129" spans="2:5" s="106" customFormat="1" ht="43.15" customHeight="1">
      <c r="B1129" s="107"/>
      <c r="C1129" s="20"/>
      <c r="D1129" s="20"/>
      <c r="E1129" s="21"/>
    </row>
    <row r="1130" spans="2:5" s="106" customFormat="1" ht="43.15" customHeight="1">
      <c r="B1130" s="107"/>
      <c r="C1130" s="20"/>
      <c r="D1130" s="20"/>
      <c r="E1130" s="21"/>
    </row>
    <row r="1131" spans="2:5" s="106" customFormat="1" ht="43.15" customHeight="1">
      <c r="B1131" s="107"/>
      <c r="C1131" s="20"/>
      <c r="D1131" s="20"/>
      <c r="E1131" s="21"/>
    </row>
    <row r="1132" spans="2:5" s="106" customFormat="1" ht="43.15" customHeight="1">
      <c r="B1132" s="107"/>
      <c r="C1132" s="20"/>
      <c r="D1132" s="20"/>
      <c r="E1132" s="21"/>
    </row>
    <row r="1133" spans="2:5" s="106" customFormat="1" ht="43.15" customHeight="1">
      <c r="B1133" s="107"/>
      <c r="C1133" s="20"/>
      <c r="D1133" s="20"/>
      <c r="E1133" s="21"/>
    </row>
    <row r="1134" spans="2:5" s="106" customFormat="1" ht="43.15" customHeight="1">
      <c r="B1134" s="107"/>
      <c r="C1134" s="20"/>
      <c r="D1134" s="20"/>
      <c r="E1134" s="21"/>
    </row>
    <row r="1135" spans="2:5" s="106" customFormat="1" ht="43.15" customHeight="1">
      <c r="B1135" s="107"/>
      <c r="C1135" s="20"/>
      <c r="D1135" s="20"/>
      <c r="E1135" s="21"/>
    </row>
    <row r="1136" spans="2:5" s="106" customFormat="1" ht="43.15" customHeight="1">
      <c r="B1136" s="107"/>
      <c r="C1136" s="20"/>
      <c r="D1136" s="20"/>
      <c r="E1136" s="21"/>
    </row>
    <row r="1137" spans="2:5" s="106" customFormat="1" ht="43.15" customHeight="1">
      <c r="B1137" s="107"/>
      <c r="C1137" s="20"/>
      <c r="D1137" s="20"/>
      <c r="E1137" s="21"/>
    </row>
    <row r="1138" spans="2:5" s="106" customFormat="1" ht="43.15" customHeight="1">
      <c r="B1138" s="107"/>
      <c r="C1138" s="20"/>
      <c r="D1138" s="20"/>
      <c r="E1138" s="21"/>
    </row>
    <row r="1139" spans="2:5" s="106" customFormat="1" ht="43.15" customHeight="1">
      <c r="B1139" s="107"/>
      <c r="C1139" s="20"/>
      <c r="D1139" s="20"/>
      <c r="E1139" s="21"/>
    </row>
    <row r="1140" spans="2:5" s="106" customFormat="1" ht="43.15" customHeight="1">
      <c r="B1140" s="107"/>
      <c r="C1140" s="20"/>
      <c r="D1140" s="20"/>
      <c r="E1140" s="21"/>
    </row>
    <row r="1141" spans="2:5" s="106" customFormat="1" ht="43.15" customHeight="1">
      <c r="B1141" s="107"/>
      <c r="C1141" s="20"/>
      <c r="D1141" s="20"/>
      <c r="E1141" s="21"/>
    </row>
    <row r="1142" spans="2:5" s="106" customFormat="1" ht="43.15" customHeight="1">
      <c r="B1142" s="107"/>
      <c r="C1142" s="20"/>
      <c r="D1142" s="20"/>
      <c r="E1142" s="21"/>
    </row>
    <row r="1143" spans="2:5" s="106" customFormat="1" ht="43.15" customHeight="1">
      <c r="B1143" s="107"/>
      <c r="C1143" s="20"/>
      <c r="D1143" s="20"/>
      <c r="E1143" s="21"/>
    </row>
    <row r="1144" spans="2:5" s="106" customFormat="1" ht="43.15" customHeight="1">
      <c r="B1144" s="107"/>
      <c r="C1144" s="20"/>
      <c r="D1144" s="20"/>
      <c r="E1144" s="21"/>
    </row>
    <row r="1145" spans="2:5" s="106" customFormat="1" ht="43.15" customHeight="1">
      <c r="B1145" s="107"/>
      <c r="C1145" s="20"/>
      <c r="D1145" s="20"/>
      <c r="E1145" s="21"/>
    </row>
    <row r="1146" spans="2:5" s="106" customFormat="1" ht="43.15" customHeight="1">
      <c r="B1146" s="107"/>
      <c r="C1146" s="20"/>
      <c r="D1146" s="20"/>
      <c r="E1146" s="21"/>
    </row>
    <row r="1147" spans="2:5" s="106" customFormat="1" ht="43.15" customHeight="1">
      <c r="B1147" s="107"/>
      <c r="C1147" s="20"/>
      <c r="D1147" s="20"/>
      <c r="E1147" s="21"/>
    </row>
    <row r="1148" spans="2:5" s="106" customFormat="1" ht="43.15" customHeight="1">
      <c r="B1148" s="107"/>
      <c r="C1148" s="20"/>
      <c r="D1148" s="20"/>
      <c r="E1148" s="21"/>
    </row>
    <row r="1149" spans="2:5" s="106" customFormat="1" ht="43.15" customHeight="1">
      <c r="B1149" s="107"/>
      <c r="C1149" s="20"/>
      <c r="D1149" s="20"/>
      <c r="E1149" s="21"/>
    </row>
    <row r="1150" spans="2:5" s="106" customFormat="1" ht="43.15" customHeight="1">
      <c r="B1150" s="107"/>
      <c r="C1150" s="20"/>
      <c r="D1150" s="20"/>
      <c r="E1150" s="21"/>
    </row>
    <row r="1151" spans="2:5" s="106" customFormat="1" ht="43.15" customHeight="1">
      <c r="B1151" s="107"/>
      <c r="C1151" s="20"/>
      <c r="D1151" s="20"/>
      <c r="E1151" s="21"/>
    </row>
    <row r="1152" spans="2:5" s="106" customFormat="1" ht="43.15" customHeight="1">
      <c r="B1152" s="107"/>
      <c r="C1152" s="20"/>
      <c r="D1152" s="20"/>
      <c r="E1152" s="21"/>
    </row>
    <row r="1153" spans="2:5" s="106" customFormat="1" ht="43.15" customHeight="1">
      <c r="B1153" s="107"/>
      <c r="C1153" s="20"/>
      <c r="D1153" s="20"/>
      <c r="E1153" s="21"/>
    </row>
    <row r="1154" spans="2:5" s="106" customFormat="1" ht="43.15" customHeight="1">
      <c r="B1154" s="107"/>
      <c r="C1154" s="20"/>
      <c r="D1154" s="20"/>
      <c r="E1154" s="21"/>
    </row>
    <row r="1155" spans="2:5" s="106" customFormat="1" ht="43.15" customHeight="1">
      <c r="B1155" s="107"/>
      <c r="C1155" s="20"/>
      <c r="D1155" s="20"/>
      <c r="E1155" s="21"/>
    </row>
    <row r="1156" spans="2:5" s="106" customFormat="1" ht="43.15" customHeight="1">
      <c r="B1156" s="107"/>
      <c r="C1156" s="20"/>
      <c r="D1156" s="20"/>
      <c r="E1156" s="21"/>
    </row>
    <row r="1157" spans="2:5" s="106" customFormat="1" ht="43.15" customHeight="1">
      <c r="B1157" s="107"/>
      <c r="C1157" s="20"/>
      <c r="D1157" s="20"/>
      <c r="E1157" s="21"/>
    </row>
    <row r="1158" spans="2:5" s="106" customFormat="1" ht="43.15" customHeight="1">
      <c r="B1158" s="107"/>
      <c r="C1158" s="20"/>
      <c r="D1158" s="20"/>
      <c r="E1158" s="21"/>
    </row>
    <row r="1159" spans="2:5" s="106" customFormat="1" ht="43.15" customHeight="1">
      <c r="B1159" s="107"/>
      <c r="C1159" s="20"/>
      <c r="D1159" s="20"/>
      <c r="E1159" s="21"/>
    </row>
    <row r="1160" spans="2:5" s="106" customFormat="1" ht="43.15" customHeight="1">
      <c r="B1160" s="107"/>
      <c r="C1160" s="20"/>
      <c r="D1160" s="20"/>
      <c r="E1160" s="21"/>
    </row>
    <row r="1161" spans="2:5" s="106" customFormat="1" ht="43.15" customHeight="1">
      <c r="B1161" s="107"/>
      <c r="C1161" s="20"/>
      <c r="D1161" s="20"/>
      <c r="E1161" s="21"/>
    </row>
    <row r="1162" spans="2:5" s="106" customFormat="1" ht="43.15" customHeight="1">
      <c r="B1162" s="107"/>
      <c r="C1162" s="20"/>
      <c r="D1162" s="20"/>
      <c r="E1162" s="21"/>
    </row>
    <row r="1163" spans="2:5" s="106" customFormat="1" ht="43.15" customHeight="1">
      <c r="B1163" s="107"/>
      <c r="C1163" s="20"/>
      <c r="D1163" s="20"/>
      <c r="E1163" s="21"/>
    </row>
    <row r="1164" spans="2:5" s="106" customFormat="1" ht="43.15" customHeight="1">
      <c r="B1164" s="107"/>
      <c r="C1164" s="20"/>
      <c r="D1164" s="20"/>
      <c r="E1164" s="21"/>
    </row>
    <row r="1165" spans="2:5" s="106" customFormat="1" ht="43.15" customHeight="1">
      <c r="B1165" s="107"/>
      <c r="C1165" s="20"/>
      <c r="D1165" s="20"/>
      <c r="E1165" s="21"/>
    </row>
    <row r="1166" spans="2:5" s="106" customFormat="1" ht="43.15" customHeight="1">
      <c r="B1166" s="107"/>
      <c r="C1166" s="20"/>
      <c r="D1166" s="20"/>
      <c r="E1166" s="21"/>
    </row>
    <row r="1167" spans="2:5" s="106" customFormat="1" ht="43.15" customHeight="1">
      <c r="B1167" s="107"/>
      <c r="C1167" s="20"/>
      <c r="D1167" s="20"/>
      <c r="E1167" s="21"/>
    </row>
    <row r="1168" spans="2:5" s="106" customFormat="1" ht="43.15" customHeight="1">
      <c r="B1168" s="107"/>
      <c r="C1168" s="20"/>
      <c r="D1168" s="20"/>
      <c r="E1168" s="21"/>
    </row>
    <row r="1169" spans="2:5" s="106" customFormat="1" ht="43.15" customHeight="1">
      <c r="B1169" s="107"/>
      <c r="C1169" s="20"/>
      <c r="D1169" s="20"/>
      <c r="E1169" s="21"/>
    </row>
    <row r="1170" spans="2:5" s="106" customFormat="1" ht="43.15" customHeight="1">
      <c r="B1170" s="107"/>
      <c r="C1170" s="20"/>
      <c r="D1170" s="20"/>
      <c r="E1170" s="21"/>
    </row>
    <row r="1171" spans="2:5" s="106" customFormat="1" ht="43.15" customHeight="1">
      <c r="B1171" s="107"/>
      <c r="C1171" s="20"/>
      <c r="D1171" s="20"/>
      <c r="E1171" s="21"/>
    </row>
    <row r="1172" spans="2:5" s="106" customFormat="1" ht="43.15" customHeight="1">
      <c r="B1172" s="107"/>
      <c r="C1172" s="20"/>
      <c r="D1172" s="20"/>
      <c r="E1172" s="21"/>
    </row>
    <row r="1173" spans="2:5" s="106" customFormat="1" ht="43.15" customHeight="1">
      <c r="B1173" s="107"/>
      <c r="C1173" s="20"/>
      <c r="D1173" s="20"/>
      <c r="E1173" s="21"/>
    </row>
    <row r="1174" spans="2:5" s="106" customFormat="1" ht="43.15" customHeight="1">
      <c r="B1174" s="107"/>
      <c r="C1174" s="20"/>
      <c r="D1174" s="20"/>
      <c r="E1174" s="21"/>
    </row>
    <row r="1175" spans="2:5" s="106" customFormat="1" ht="43.15" customHeight="1">
      <c r="B1175" s="107"/>
      <c r="C1175" s="20"/>
      <c r="D1175" s="20"/>
      <c r="E1175" s="21"/>
    </row>
    <row r="1176" spans="2:5" s="106" customFormat="1" ht="43.15" customHeight="1">
      <c r="B1176" s="107"/>
      <c r="C1176" s="20"/>
      <c r="D1176" s="20"/>
      <c r="E1176" s="21"/>
    </row>
    <row r="1177" spans="2:5" s="106" customFormat="1" ht="43.15" customHeight="1">
      <c r="B1177" s="107"/>
      <c r="C1177" s="20"/>
      <c r="D1177" s="20"/>
      <c r="E1177" s="21"/>
    </row>
    <row r="1178" spans="2:5" s="106" customFormat="1" ht="43.15" customHeight="1">
      <c r="B1178" s="107"/>
      <c r="C1178" s="20"/>
      <c r="D1178" s="20"/>
      <c r="E1178" s="21"/>
    </row>
    <row r="1179" spans="2:5" s="106" customFormat="1" ht="43.15" customHeight="1">
      <c r="B1179" s="107"/>
      <c r="C1179" s="20"/>
      <c r="D1179" s="20"/>
      <c r="E1179" s="21"/>
    </row>
    <row r="1180" spans="2:5" s="106" customFormat="1" ht="43.15" customHeight="1">
      <c r="B1180" s="107"/>
      <c r="C1180" s="20"/>
      <c r="D1180" s="20"/>
      <c r="E1180" s="21"/>
    </row>
    <row r="1181" spans="2:5" s="106" customFormat="1" ht="43.15" customHeight="1">
      <c r="B1181" s="107"/>
      <c r="C1181" s="20"/>
      <c r="D1181" s="20"/>
      <c r="E1181" s="21"/>
    </row>
    <row r="1182" spans="2:5" s="106" customFormat="1" ht="43.15" customHeight="1">
      <c r="B1182" s="107"/>
      <c r="C1182" s="20"/>
      <c r="D1182" s="20"/>
      <c r="E1182" s="21"/>
    </row>
    <row r="1183" spans="2:5" s="106" customFormat="1" ht="43.15" customHeight="1">
      <c r="B1183" s="107"/>
      <c r="C1183" s="20"/>
      <c r="D1183" s="20"/>
      <c r="E1183" s="21"/>
    </row>
    <row r="1184" spans="2:5" s="106" customFormat="1" ht="43.15" customHeight="1">
      <c r="B1184" s="107"/>
      <c r="C1184" s="20"/>
      <c r="D1184" s="20"/>
      <c r="E1184" s="21"/>
    </row>
    <row r="1185" spans="2:5" s="106" customFormat="1" ht="43.15" customHeight="1">
      <c r="B1185" s="107"/>
      <c r="C1185" s="20"/>
      <c r="D1185" s="20"/>
      <c r="E1185" s="21"/>
    </row>
    <row r="1186" spans="2:5" s="106" customFormat="1" ht="43.15" customHeight="1">
      <c r="B1186" s="107"/>
      <c r="C1186" s="20"/>
      <c r="D1186" s="20"/>
      <c r="E1186" s="21"/>
    </row>
    <row r="1187" spans="2:5" s="106" customFormat="1" ht="43.15" customHeight="1">
      <c r="B1187" s="107"/>
      <c r="C1187" s="20"/>
      <c r="D1187" s="20"/>
      <c r="E1187" s="21"/>
    </row>
    <row r="1188" spans="2:5" s="106" customFormat="1" ht="43.15" customHeight="1">
      <c r="B1188" s="107"/>
      <c r="C1188" s="20"/>
      <c r="D1188" s="20"/>
      <c r="E1188" s="21"/>
    </row>
    <row r="1189" spans="2:5" s="106" customFormat="1" ht="43.15" customHeight="1">
      <c r="B1189" s="107"/>
      <c r="C1189" s="20"/>
      <c r="D1189" s="20"/>
      <c r="E1189" s="21"/>
    </row>
    <row r="1190" spans="2:5" s="106" customFormat="1" ht="43.15" customHeight="1">
      <c r="B1190" s="107"/>
      <c r="C1190" s="20"/>
      <c r="D1190" s="20"/>
      <c r="E1190" s="21"/>
    </row>
    <row r="1191" spans="2:5" s="106" customFormat="1" ht="43.15" customHeight="1">
      <c r="B1191" s="107"/>
      <c r="C1191" s="20"/>
      <c r="D1191" s="20"/>
      <c r="E1191" s="21"/>
    </row>
    <row r="1192" spans="2:5" s="106" customFormat="1" ht="43.15" customHeight="1">
      <c r="B1192" s="107"/>
      <c r="C1192" s="20"/>
      <c r="D1192" s="20"/>
      <c r="E1192" s="21"/>
    </row>
    <row r="1193" spans="2:5" s="106" customFormat="1" ht="43.15" customHeight="1">
      <c r="B1193" s="107"/>
      <c r="C1193" s="20"/>
      <c r="D1193" s="20"/>
      <c r="E1193" s="21"/>
    </row>
    <row r="1194" spans="2:5" s="106" customFormat="1" ht="43.15" customHeight="1">
      <c r="B1194" s="107"/>
      <c r="C1194" s="20"/>
      <c r="D1194" s="20"/>
      <c r="E1194" s="21"/>
    </row>
    <row r="1195" spans="2:5" s="106" customFormat="1" ht="43.15" customHeight="1">
      <c r="B1195" s="107"/>
      <c r="C1195" s="20"/>
      <c r="D1195" s="20"/>
      <c r="E1195" s="21"/>
    </row>
    <row r="1196" spans="2:5" s="106" customFormat="1" ht="43.15" customHeight="1">
      <c r="B1196" s="107"/>
      <c r="C1196" s="20"/>
      <c r="D1196" s="20"/>
      <c r="E1196" s="21"/>
    </row>
    <row r="1197" spans="2:5" s="106" customFormat="1" ht="43.15" customHeight="1">
      <c r="B1197" s="107"/>
      <c r="C1197" s="20"/>
      <c r="D1197" s="20"/>
      <c r="E1197" s="21"/>
    </row>
    <row r="1198" spans="2:5" s="106" customFormat="1" ht="43.15" customHeight="1">
      <c r="B1198" s="107"/>
      <c r="C1198" s="20"/>
      <c r="D1198" s="20"/>
      <c r="E1198" s="21"/>
    </row>
    <row r="1199" spans="2:5" s="106" customFormat="1" ht="43.15" customHeight="1">
      <c r="B1199" s="107"/>
      <c r="C1199" s="20"/>
      <c r="D1199" s="20"/>
      <c r="E1199" s="21"/>
    </row>
    <row r="1200" spans="2:5" s="106" customFormat="1" ht="43.15" customHeight="1">
      <c r="B1200" s="107"/>
      <c r="C1200" s="20"/>
      <c r="D1200" s="20"/>
      <c r="E1200" s="21"/>
    </row>
    <row r="1201" spans="2:5" s="106" customFormat="1" ht="43.15" customHeight="1">
      <c r="B1201" s="107"/>
      <c r="C1201" s="20"/>
      <c r="D1201" s="20"/>
      <c r="E1201" s="21"/>
    </row>
    <row r="1202" spans="2:5" s="106" customFormat="1" ht="43.15" customHeight="1">
      <c r="B1202" s="107"/>
      <c r="C1202" s="20"/>
      <c r="D1202" s="20"/>
      <c r="E1202" s="21"/>
    </row>
    <row r="1203" spans="2:5" s="106" customFormat="1" ht="43.15" customHeight="1">
      <c r="B1203" s="107"/>
      <c r="C1203" s="20"/>
      <c r="D1203" s="20"/>
      <c r="E1203" s="21"/>
    </row>
    <row r="1204" spans="2:5" s="106" customFormat="1" ht="43.15" customHeight="1">
      <c r="B1204" s="107"/>
      <c r="C1204" s="20"/>
      <c r="D1204" s="20"/>
      <c r="E1204" s="21"/>
    </row>
    <row r="1205" spans="2:5" s="106" customFormat="1" ht="43.15" customHeight="1">
      <c r="B1205" s="107"/>
      <c r="C1205" s="20"/>
      <c r="D1205" s="20"/>
      <c r="E1205" s="21"/>
    </row>
    <row r="1206" spans="2:5" s="106" customFormat="1" ht="43.15" customHeight="1">
      <c r="B1206" s="107"/>
      <c r="C1206" s="20"/>
      <c r="D1206" s="20"/>
      <c r="E1206" s="21"/>
    </row>
    <row r="1207" spans="2:5" s="106" customFormat="1" ht="43.15" customHeight="1">
      <c r="B1207" s="107"/>
      <c r="C1207" s="20"/>
      <c r="D1207" s="20"/>
      <c r="E1207" s="21"/>
    </row>
    <row r="1208" spans="2:5" s="106" customFormat="1" ht="43.15" customHeight="1">
      <c r="B1208" s="107"/>
      <c r="C1208" s="20"/>
      <c r="D1208" s="20"/>
      <c r="E1208" s="21"/>
    </row>
    <row r="1209" spans="2:5" s="106" customFormat="1" ht="43.15" customHeight="1">
      <c r="B1209" s="107"/>
      <c r="C1209" s="20"/>
      <c r="D1209" s="20"/>
      <c r="E1209" s="21"/>
    </row>
    <row r="1210" spans="2:5" s="106" customFormat="1" ht="43.15" customHeight="1">
      <c r="B1210" s="107"/>
      <c r="C1210" s="20"/>
      <c r="D1210" s="20"/>
      <c r="E1210" s="21"/>
    </row>
    <row r="1211" spans="2:5" s="106" customFormat="1" ht="43.15" customHeight="1">
      <c r="B1211" s="107"/>
      <c r="C1211" s="20"/>
      <c r="D1211" s="20"/>
      <c r="E1211" s="21"/>
    </row>
    <row r="1212" spans="2:5" s="106" customFormat="1" ht="43.15" customHeight="1">
      <c r="B1212" s="107"/>
      <c r="C1212" s="20"/>
      <c r="D1212" s="20"/>
      <c r="E1212" s="21"/>
    </row>
    <row r="1213" spans="2:5" s="106" customFormat="1" ht="43.15" customHeight="1">
      <c r="B1213" s="107"/>
      <c r="C1213" s="20"/>
      <c r="D1213" s="20"/>
      <c r="E1213" s="21"/>
    </row>
    <row r="1214" spans="2:5" s="106" customFormat="1" ht="43.15" customHeight="1">
      <c r="B1214" s="107"/>
      <c r="C1214" s="20"/>
      <c r="D1214" s="20"/>
      <c r="E1214" s="21"/>
    </row>
    <row r="1215" spans="2:5" s="106" customFormat="1" ht="43.15" customHeight="1">
      <c r="B1215" s="107"/>
      <c r="C1215" s="20"/>
      <c r="D1215" s="20"/>
      <c r="E1215" s="21"/>
    </row>
    <row r="1216" spans="2:5" s="106" customFormat="1" ht="43.15" customHeight="1">
      <c r="B1216" s="107"/>
      <c r="C1216" s="20"/>
      <c r="D1216" s="20"/>
      <c r="E1216" s="21"/>
    </row>
    <row r="1217" spans="2:5" s="106" customFormat="1" ht="43.15" customHeight="1">
      <c r="B1217" s="107"/>
      <c r="C1217" s="20"/>
      <c r="D1217" s="20"/>
      <c r="E1217" s="21"/>
    </row>
    <row r="1218" spans="2:5" s="106" customFormat="1" ht="43.15" customHeight="1">
      <c r="B1218" s="107"/>
      <c r="C1218" s="20"/>
      <c r="D1218" s="20"/>
      <c r="E1218" s="21"/>
    </row>
    <row r="1219" spans="2:5" s="106" customFormat="1" ht="43.15" customHeight="1">
      <c r="B1219" s="107"/>
      <c r="C1219" s="20"/>
      <c r="D1219" s="20"/>
      <c r="E1219" s="21"/>
    </row>
    <row r="1220" spans="2:5" s="106" customFormat="1" ht="43.15" customHeight="1">
      <c r="B1220" s="107"/>
      <c r="C1220" s="20"/>
      <c r="D1220" s="20"/>
      <c r="E1220" s="21"/>
    </row>
    <row r="1221" spans="2:5" s="106" customFormat="1" ht="43.15" customHeight="1">
      <c r="B1221" s="107"/>
      <c r="C1221" s="20"/>
      <c r="D1221" s="20"/>
      <c r="E1221" s="21"/>
    </row>
    <row r="1222" spans="2:5" s="106" customFormat="1" ht="43.15" customHeight="1">
      <c r="B1222" s="107"/>
      <c r="C1222" s="20"/>
      <c r="D1222" s="20"/>
      <c r="E1222" s="21"/>
    </row>
    <row r="1223" spans="2:5" s="106" customFormat="1" ht="43.15" customHeight="1">
      <c r="B1223" s="107"/>
      <c r="C1223" s="20"/>
      <c r="D1223" s="20"/>
      <c r="E1223" s="21"/>
    </row>
    <row r="1224" spans="2:5" s="106" customFormat="1" ht="43.15" customHeight="1">
      <c r="B1224" s="107"/>
      <c r="C1224" s="20"/>
      <c r="D1224" s="20"/>
      <c r="E1224" s="21"/>
    </row>
    <row r="1225" spans="2:5" s="106" customFormat="1" ht="43.15" customHeight="1">
      <c r="B1225" s="107"/>
      <c r="C1225" s="20"/>
      <c r="D1225" s="20"/>
      <c r="E1225" s="21"/>
    </row>
    <row r="1226" spans="2:5" s="106" customFormat="1" ht="43.15" customHeight="1">
      <c r="B1226" s="107"/>
      <c r="C1226" s="20"/>
      <c r="D1226" s="20"/>
      <c r="E1226" s="21"/>
    </row>
    <row r="1227" spans="2:5" s="106" customFormat="1" ht="43.15" customHeight="1">
      <c r="B1227" s="107"/>
      <c r="C1227" s="20"/>
      <c r="D1227" s="20"/>
      <c r="E1227" s="21"/>
    </row>
    <row r="1228" spans="2:5" s="106" customFormat="1" ht="43.15" customHeight="1">
      <c r="B1228" s="107"/>
      <c r="C1228" s="20"/>
      <c r="D1228" s="20"/>
      <c r="E1228" s="21"/>
    </row>
    <row r="1229" spans="2:5" s="106" customFormat="1" ht="43.15" customHeight="1">
      <c r="B1229" s="107"/>
      <c r="C1229" s="20"/>
      <c r="D1229" s="20"/>
      <c r="E1229" s="21"/>
    </row>
    <row r="1230" spans="2:5" s="106" customFormat="1" ht="43.15" customHeight="1">
      <c r="B1230" s="107"/>
      <c r="C1230" s="20"/>
      <c r="D1230" s="20"/>
      <c r="E1230" s="21"/>
    </row>
    <row r="1231" spans="2:5" s="106" customFormat="1" ht="43.15" customHeight="1">
      <c r="B1231" s="107"/>
      <c r="C1231" s="20"/>
      <c r="D1231" s="20"/>
      <c r="E1231" s="21"/>
    </row>
    <row r="1232" spans="2:5" s="106" customFormat="1" ht="43.15" customHeight="1">
      <c r="B1232" s="107"/>
      <c r="C1232" s="20"/>
      <c r="D1232" s="20"/>
      <c r="E1232" s="21"/>
    </row>
    <row r="1233" spans="2:5" s="106" customFormat="1" ht="43.15" customHeight="1">
      <c r="B1233" s="107"/>
      <c r="C1233" s="20"/>
      <c r="D1233" s="20"/>
      <c r="E1233" s="21"/>
    </row>
    <row r="1234" spans="2:5" s="106" customFormat="1" ht="43.15" customHeight="1">
      <c r="B1234" s="107"/>
      <c r="C1234" s="20"/>
      <c r="D1234" s="20"/>
      <c r="E1234" s="21"/>
    </row>
    <row r="1235" spans="2:5" s="106" customFormat="1" ht="43.15" customHeight="1">
      <c r="B1235" s="107"/>
      <c r="C1235" s="20"/>
      <c r="D1235" s="20"/>
      <c r="E1235" s="21"/>
    </row>
    <row r="1236" spans="2:5" s="106" customFormat="1" ht="43.15" customHeight="1">
      <c r="B1236" s="107"/>
      <c r="C1236" s="20"/>
      <c r="D1236" s="20"/>
      <c r="E1236" s="21"/>
    </row>
    <row r="1237" spans="2:5" s="106" customFormat="1" ht="43.15" customHeight="1">
      <c r="B1237" s="107"/>
      <c r="C1237" s="20"/>
      <c r="D1237" s="20"/>
      <c r="E1237" s="21"/>
    </row>
    <row r="1238" spans="2:5" s="106" customFormat="1" ht="43.15" customHeight="1">
      <c r="B1238" s="107"/>
      <c r="C1238" s="20"/>
      <c r="D1238" s="20"/>
      <c r="E1238" s="21"/>
    </row>
    <row r="1239" spans="2:5" s="106" customFormat="1" ht="43.15" customHeight="1">
      <c r="B1239" s="107"/>
      <c r="C1239" s="20"/>
      <c r="D1239" s="20"/>
      <c r="E1239" s="21"/>
    </row>
    <row r="1240" spans="2:5" s="106" customFormat="1" ht="43.15" customHeight="1">
      <c r="B1240" s="107"/>
      <c r="C1240" s="20"/>
      <c r="D1240" s="20"/>
      <c r="E1240" s="21"/>
    </row>
    <row r="1241" spans="2:5" s="106" customFormat="1" ht="43.15" customHeight="1">
      <c r="B1241" s="107"/>
      <c r="C1241" s="20"/>
      <c r="D1241" s="20"/>
      <c r="E1241" s="21"/>
    </row>
    <row r="1242" spans="2:5" s="106" customFormat="1" ht="43.15" customHeight="1">
      <c r="B1242" s="107"/>
      <c r="C1242" s="20"/>
      <c r="D1242" s="20"/>
      <c r="E1242" s="21"/>
    </row>
    <row r="1243" spans="2:5" s="106" customFormat="1" ht="43.15" customHeight="1">
      <c r="B1243" s="107"/>
      <c r="C1243" s="20"/>
      <c r="D1243" s="20"/>
      <c r="E1243" s="21"/>
    </row>
    <row r="1244" spans="2:5" s="106" customFormat="1" ht="43.15" customHeight="1">
      <c r="B1244" s="107"/>
      <c r="C1244" s="20"/>
      <c r="D1244" s="20"/>
      <c r="E1244" s="21"/>
    </row>
    <row r="1245" spans="2:5" s="106" customFormat="1" ht="43.15" customHeight="1">
      <c r="B1245" s="107"/>
      <c r="C1245" s="20"/>
      <c r="D1245" s="20"/>
      <c r="E1245" s="21"/>
    </row>
    <row r="1246" spans="2:5" s="106" customFormat="1" ht="43.15" customHeight="1">
      <c r="B1246" s="107"/>
      <c r="C1246" s="20"/>
      <c r="D1246" s="20"/>
      <c r="E1246" s="21"/>
    </row>
    <row r="1247" spans="2:5" s="106" customFormat="1" ht="43.15" customHeight="1">
      <c r="B1247" s="107"/>
      <c r="C1247" s="20"/>
      <c r="D1247" s="20"/>
      <c r="E1247" s="21"/>
    </row>
    <row r="1248" spans="2:5" s="106" customFormat="1" ht="43.15" customHeight="1">
      <c r="B1248" s="107"/>
      <c r="C1248" s="20"/>
      <c r="D1248" s="20"/>
      <c r="E1248" s="21"/>
    </row>
    <row r="1249" spans="2:5" s="106" customFormat="1" ht="43.15" customHeight="1">
      <c r="B1249" s="107"/>
      <c r="C1249" s="20"/>
      <c r="D1249" s="20"/>
      <c r="E1249" s="21"/>
    </row>
    <row r="1250" spans="2:5" s="106" customFormat="1" ht="43.15" customHeight="1">
      <c r="B1250" s="107"/>
      <c r="C1250" s="20"/>
      <c r="D1250" s="20"/>
      <c r="E1250" s="21"/>
    </row>
    <row r="1251" spans="2:5" s="106" customFormat="1" ht="43.15" customHeight="1">
      <c r="B1251" s="107"/>
      <c r="C1251" s="20"/>
      <c r="D1251" s="20"/>
      <c r="E1251" s="21"/>
    </row>
    <row r="1252" spans="2:5" s="106" customFormat="1" ht="43.15" customHeight="1">
      <c r="B1252" s="107"/>
      <c r="C1252" s="20"/>
      <c r="D1252" s="20"/>
      <c r="E1252" s="21"/>
    </row>
    <row r="1253" spans="2:5" s="106" customFormat="1" ht="43.15" customHeight="1">
      <c r="B1253" s="107"/>
      <c r="C1253" s="20"/>
      <c r="D1253" s="20"/>
      <c r="E1253" s="21"/>
    </row>
    <row r="1254" spans="2:5" s="106" customFormat="1" ht="43.15" customHeight="1">
      <c r="B1254" s="107"/>
      <c r="C1254" s="20"/>
      <c r="D1254" s="20"/>
      <c r="E1254" s="21"/>
    </row>
    <row r="1255" spans="2:5" s="106" customFormat="1" ht="43.15" customHeight="1">
      <c r="B1255" s="107"/>
      <c r="C1255" s="20"/>
      <c r="D1255" s="20"/>
      <c r="E1255" s="21"/>
    </row>
    <row r="1256" spans="2:5" s="106" customFormat="1" ht="43.15" customHeight="1">
      <c r="B1256" s="107"/>
      <c r="C1256" s="20"/>
      <c r="D1256" s="20"/>
      <c r="E1256" s="21"/>
    </row>
    <row r="1257" spans="2:5" s="106" customFormat="1" ht="43.15" customHeight="1">
      <c r="B1257" s="107"/>
      <c r="C1257" s="20"/>
      <c r="D1257" s="20"/>
      <c r="E1257" s="21"/>
    </row>
    <row r="1258" spans="2:5" s="106" customFormat="1" ht="43.15" customHeight="1">
      <c r="B1258" s="107"/>
      <c r="C1258" s="20"/>
      <c r="D1258" s="20"/>
      <c r="E1258" s="21"/>
    </row>
    <row r="1259" spans="2:5" s="106" customFormat="1" ht="43.15" customHeight="1">
      <c r="B1259" s="107"/>
      <c r="C1259" s="20"/>
      <c r="D1259" s="20"/>
      <c r="E1259" s="21"/>
    </row>
    <row r="1260" spans="2:5" s="106" customFormat="1" ht="43.15" customHeight="1">
      <c r="B1260" s="107"/>
      <c r="C1260" s="20"/>
      <c r="D1260" s="20"/>
      <c r="E1260" s="21"/>
    </row>
    <row r="1261" spans="2:5" s="106" customFormat="1" ht="43.15" customHeight="1">
      <c r="B1261" s="107"/>
      <c r="C1261" s="20"/>
      <c r="D1261" s="20"/>
      <c r="E1261" s="21"/>
    </row>
    <row r="1262" spans="2:5" s="106" customFormat="1" ht="43.15" customHeight="1">
      <c r="B1262" s="107"/>
      <c r="C1262" s="20"/>
      <c r="D1262" s="20"/>
      <c r="E1262" s="21"/>
    </row>
    <row r="1263" spans="2:5" s="106" customFormat="1" ht="43.15" customHeight="1">
      <c r="B1263" s="107"/>
      <c r="C1263" s="20"/>
      <c r="D1263" s="20"/>
      <c r="E1263" s="21"/>
    </row>
    <row r="1264" spans="2:5" s="106" customFormat="1" ht="43.15" customHeight="1">
      <c r="B1264" s="107"/>
      <c r="C1264" s="20"/>
      <c r="D1264" s="20"/>
      <c r="E1264" s="21"/>
    </row>
    <row r="1265" spans="2:5" s="106" customFormat="1" ht="43.15" customHeight="1">
      <c r="B1265" s="107"/>
      <c r="C1265" s="20"/>
      <c r="D1265" s="20"/>
      <c r="E1265" s="21"/>
    </row>
    <row r="1266" spans="2:5" s="106" customFormat="1" ht="43.15" customHeight="1">
      <c r="B1266" s="107"/>
      <c r="C1266" s="20"/>
      <c r="D1266" s="20"/>
      <c r="E1266" s="21"/>
    </row>
    <row r="1267" spans="2:5" s="106" customFormat="1" ht="43.15" customHeight="1">
      <c r="B1267" s="107"/>
      <c r="C1267" s="20"/>
      <c r="D1267" s="20"/>
      <c r="E1267" s="21"/>
    </row>
    <row r="1268" spans="2:5" s="106" customFormat="1" ht="43.15" customHeight="1">
      <c r="B1268" s="107"/>
      <c r="C1268" s="20"/>
      <c r="D1268" s="20"/>
      <c r="E1268" s="21"/>
    </row>
    <row r="1269" spans="2:5" s="106" customFormat="1" ht="43.15" customHeight="1">
      <c r="B1269" s="107"/>
      <c r="C1269" s="20"/>
      <c r="D1269" s="20"/>
      <c r="E1269" s="21"/>
    </row>
    <row r="1270" spans="2:5" s="106" customFormat="1" ht="43.15" customHeight="1">
      <c r="B1270" s="107"/>
      <c r="C1270" s="20"/>
      <c r="D1270" s="20"/>
      <c r="E1270" s="21"/>
    </row>
    <row r="1271" spans="2:5" s="106" customFormat="1" ht="43.15" customHeight="1">
      <c r="B1271" s="107"/>
      <c r="C1271" s="20"/>
      <c r="D1271" s="20"/>
      <c r="E1271" s="21"/>
    </row>
    <row r="1272" spans="2:5" s="106" customFormat="1" ht="43.15" customHeight="1">
      <c r="B1272" s="107"/>
      <c r="C1272" s="20"/>
      <c r="D1272" s="20"/>
      <c r="E1272" s="21"/>
    </row>
    <row r="1273" spans="2:5" s="106" customFormat="1" ht="43.15" customHeight="1">
      <c r="B1273" s="107"/>
      <c r="C1273" s="20"/>
      <c r="D1273" s="20"/>
      <c r="E1273" s="21"/>
    </row>
    <row r="1274" spans="2:5" s="106" customFormat="1" ht="43.15" customHeight="1">
      <c r="B1274" s="107"/>
      <c r="C1274" s="20"/>
      <c r="D1274" s="20"/>
      <c r="E1274" s="21"/>
    </row>
    <row r="1275" spans="2:5" s="106" customFormat="1" ht="43.15" customHeight="1">
      <c r="B1275" s="107"/>
      <c r="C1275" s="20"/>
      <c r="D1275" s="20"/>
      <c r="E1275" s="21"/>
    </row>
    <row r="1276" spans="2:5" s="106" customFormat="1" ht="43.15" customHeight="1">
      <c r="B1276" s="107"/>
      <c r="C1276" s="20"/>
      <c r="D1276" s="20"/>
      <c r="E1276" s="21"/>
    </row>
    <row r="1277" spans="2:5" s="106" customFormat="1" ht="43.15" customHeight="1">
      <c r="B1277" s="107"/>
      <c r="C1277" s="20"/>
      <c r="D1277" s="20"/>
      <c r="E1277" s="21"/>
    </row>
    <row r="1278" spans="2:5" s="106" customFormat="1" ht="43.15" customHeight="1">
      <c r="B1278" s="107"/>
      <c r="C1278" s="20"/>
      <c r="D1278" s="20"/>
      <c r="E1278" s="21"/>
    </row>
    <row r="1279" spans="2:5" s="106" customFormat="1" ht="43.15" customHeight="1">
      <c r="B1279" s="107"/>
      <c r="C1279" s="20"/>
      <c r="D1279" s="20"/>
      <c r="E1279" s="21"/>
    </row>
    <row r="1280" spans="2:5" s="106" customFormat="1" ht="43.15" customHeight="1">
      <c r="B1280" s="107"/>
      <c r="C1280" s="20"/>
      <c r="D1280" s="20"/>
      <c r="E1280" s="21"/>
    </row>
    <row r="1281" spans="2:5" s="106" customFormat="1" ht="43.15" customHeight="1">
      <c r="B1281" s="107"/>
      <c r="C1281" s="20"/>
      <c r="D1281" s="20"/>
      <c r="E1281" s="21"/>
    </row>
    <row r="1282" spans="2:5" s="106" customFormat="1" ht="43.15" customHeight="1">
      <c r="B1282" s="107"/>
      <c r="C1282" s="20"/>
      <c r="D1282" s="20"/>
      <c r="E1282" s="21"/>
    </row>
    <row r="1283" spans="2:5" s="106" customFormat="1" ht="43.15" customHeight="1">
      <c r="B1283" s="107"/>
      <c r="C1283" s="20"/>
      <c r="D1283" s="20"/>
      <c r="E1283" s="21"/>
    </row>
    <row r="1284" spans="2:5" s="106" customFormat="1" ht="43.15" customHeight="1">
      <c r="B1284" s="107"/>
      <c r="C1284" s="20"/>
      <c r="D1284" s="20"/>
      <c r="E1284" s="21"/>
    </row>
    <row r="1285" spans="2:5" s="106" customFormat="1" ht="43.15" customHeight="1">
      <c r="B1285" s="107"/>
      <c r="C1285" s="20"/>
      <c r="D1285" s="20"/>
      <c r="E1285" s="21"/>
    </row>
    <row r="1286" spans="2:5" s="106" customFormat="1" ht="43.15" customHeight="1">
      <c r="B1286" s="107"/>
      <c r="C1286" s="20"/>
      <c r="D1286" s="20"/>
      <c r="E1286" s="21"/>
    </row>
    <row r="1287" spans="2:5" s="106" customFormat="1" ht="43.15" customHeight="1">
      <c r="B1287" s="107"/>
      <c r="C1287" s="20"/>
      <c r="D1287" s="20"/>
      <c r="E1287" s="21"/>
    </row>
    <row r="1288" spans="2:5" s="106" customFormat="1" ht="43.15" customHeight="1">
      <c r="B1288" s="107"/>
      <c r="C1288" s="20"/>
      <c r="D1288" s="20"/>
      <c r="E1288" s="21"/>
    </row>
    <row r="1289" spans="2:5" s="106" customFormat="1" ht="43.15" customHeight="1">
      <c r="B1289" s="107"/>
      <c r="C1289" s="20"/>
      <c r="D1289" s="20"/>
      <c r="E1289" s="21"/>
    </row>
    <row r="1290" spans="2:5" s="106" customFormat="1" ht="43.15" customHeight="1">
      <c r="B1290" s="107"/>
      <c r="C1290" s="20"/>
      <c r="D1290" s="20"/>
      <c r="E1290" s="21"/>
    </row>
    <row r="1291" spans="2:5" s="106" customFormat="1" ht="43.15" customHeight="1">
      <c r="B1291" s="107"/>
      <c r="C1291" s="20"/>
      <c r="D1291" s="20"/>
      <c r="E1291" s="21"/>
    </row>
    <row r="1292" spans="2:5" s="106" customFormat="1" ht="43.15" customHeight="1">
      <c r="B1292" s="107"/>
      <c r="C1292" s="20"/>
      <c r="D1292" s="20"/>
      <c r="E1292" s="21"/>
    </row>
    <row r="1293" spans="2:5" s="106" customFormat="1" ht="43.15" customHeight="1">
      <c r="B1293" s="107"/>
      <c r="C1293" s="20"/>
      <c r="D1293" s="20"/>
      <c r="E1293" s="21"/>
    </row>
    <row r="1294" spans="2:5" s="106" customFormat="1" ht="43.15" customHeight="1">
      <c r="B1294" s="107"/>
      <c r="C1294" s="20"/>
      <c r="D1294" s="20"/>
      <c r="E1294" s="21"/>
    </row>
    <row r="1295" spans="2:5" s="106" customFormat="1" ht="43.15" customHeight="1">
      <c r="B1295" s="107"/>
      <c r="C1295" s="20"/>
      <c r="D1295" s="20"/>
      <c r="E1295" s="21"/>
    </row>
    <row r="1296" spans="2:5" s="106" customFormat="1" ht="43.15" customHeight="1">
      <c r="B1296" s="107"/>
      <c r="C1296" s="20"/>
      <c r="D1296" s="20"/>
      <c r="E1296" s="21"/>
    </row>
    <row r="1297" spans="2:5" s="106" customFormat="1" ht="43.15" customHeight="1">
      <c r="B1297" s="107"/>
      <c r="C1297" s="20"/>
      <c r="D1297" s="20"/>
      <c r="E1297" s="21"/>
    </row>
    <row r="1298" spans="2:5" s="106" customFormat="1" ht="43.15" customHeight="1">
      <c r="B1298" s="107"/>
      <c r="C1298" s="20"/>
      <c r="D1298" s="20"/>
      <c r="E1298" s="21"/>
    </row>
    <row r="1299" spans="2:5" s="106" customFormat="1" ht="43.15" customHeight="1">
      <c r="B1299" s="107"/>
      <c r="C1299" s="20"/>
      <c r="D1299" s="20"/>
      <c r="E1299" s="21"/>
    </row>
    <row r="1300" spans="2:5" s="106" customFormat="1" ht="43.15" customHeight="1">
      <c r="B1300" s="107"/>
      <c r="C1300" s="20"/>
      <c r="D1300" s="20"/>
      <c r="E1300" s="21"/>
    </row>
    <row r="1301" spans="2:5" s="106" customFormat="1" ht="43.15" customHeight="1">
      <c r="B1301" s="107"/>
      <c r="C1301" s="20"/>
      <c r="D1301" s="20"/>
      <c r="E1301" s="21"/>
    </row>
    <row r="1302" spans="2:5" s="106" customFormat="1" ht="43.15" customHeight="1">
      <c r="B1302" s="107"/>
      <c r="C1302" s="20"/>
      <c r="D1302" s="20"/>
      <c r="E1302" s="21"/>
    </row>
    <row r="1303" spans="2:5" s="106" customFormat="1" ht="43.15" customHeight="1">
      <c r="B1303" s="107"/>
      <c r="C1303" s="20"/>
      <c r="D1303" s="20"/>
      <c r="E1303" s="21"/>
    </row>
    <row r="1304" spans="2:5" s="106" customFormat="1" ht="43.15" customHeight="1">
      <c r="B1304" s="107"/>
      <c r="C1304" s="20"/>
      <c r="D1304" s="20"/>
      <c r="E1304" s="21"/>
    </row>
    <row r="1305" spans="2:5" s="106" customFormat="1" ht="43.15" customHeight="1">
      <c r="B1305" s="107"/>
      <c r="C1305" s="20"/>
      <c r="D1305" s="20"/>
      <c r="E1305" s="21"/>
    </row>
    <row r="1306" spans="2:5" s="106" customFormat="1" ht="43.15" customHeight="1">
      <c r="B1306" s="107"/>
      <c r="C1306" s="20"/>
      <c r="D1306" s="20"/>
      <c r="E1306" s="21"/>
    </row>
    <row r="1307" spans="2:5" s="106" customFormat="1" ht="43.15" customHeight="1">
      <c r="B1307" s="107"/>
      <c r="C1307" s="20"/>
      <c r="D1307" s="20"/>
      <c r="E1307" s="21"/>
    </row>
    <row r="1308" spans="2:5" s="106" customFormat="1" ht="43.15" customHeight="1">
      <c r="B1308" s="107"/>
      <c r="C1308" s="20"/>
      <c r="D1308" s="20"/>
      <c r="E1308" s="21"/>
    </row>
    <row r="1309" spans="2:5" s="106" customFormat="1" ht="43.15" customHeight="1">
      <c r="B1309" s="107"/>
      <c r="C1309" s="20"/>
      <c r="D1309" s="20"/>
      <c r="E1309" s="21"/>
    </row>
    <row r="1310" spans="2:5" s="106" customFormat="1" ht="43.15" customHeight="1">
      <c r="B1310" s="107"/>
      <c r="C1310" s="20"/>
      <c r="D1310" s="20"/>
      <c r="E1310" s="21"/>
    </row>
    <row r="1311" spans="2:5" s="106" customFormat="1" ht="43.15" customHeight="1">
      <c r="B1311" s="107"/>
      <c r="C1311" s="20"/>
      <c r="D1311" s="20"/>
      <c r="E1311" s="21"/>
    </row>
    <row r="1312" spans="2:5" s="106" customFormat="1" ht="43.15" customHeight="1">
      <c r="B1312" s="107"/>
      <c r="C1312" s="20"/>
      <c r="D1312" s="20"/>
      <c r="E1312" s="21"/>
    </row>
    <row r="1313" spans="2:5" s="106" customFormat="1" ht="43.15" customHeight="1">
      <c r="B1313" s="107"/>
      <c r="C1313" s="20"/>
      <c r="D1313" s="20"/>
      <c r="E1313" s="21"/>
    </row>
    <row r="1314" spans="2:5" s="106" customFormat="1" ht="43.15" customHeight="1">
      <c r="B1314" s="107"/>
      <c r="C1314" s="20"/>
      <c r="D1314" s="20"/>
      <c r="E1314" s="21"/>
    </row>
    <row r="1315" spans="2:5" s="106" customFormat="1" ht="43.15" customHeight="1">
      <c r="B1315" s="107"/>
      <c r="C1315" s="20"/>
      <c r="D1315" s="20"/>
      <c r="E1315" s="21"/>
    </row>
    <row r="1316" spans="2:5" s="106" customFormat="1" ht="43.15" customHeight="1">
      <c r="B1316" s="107"/>
      <c r="C1316" s="20"/>
      <c r="D1316" s="20"/>
      <c r="E1316" s="21"/>
    </row>
    <row r="1317" spans="2:5" s="106" customFormat="1" ht="43.15" customHeight="1">
      <c r="B1317" s="107"/>
      <c r="C1317" s="20"/>
      <c r="D1317" s="20"/>
      <c r="E1317" s="21"/>
    </row>
    <row r="1318" spans="2:5" s="106" customFormat="1" ht="43.15" customHeight="1">
      <c r="B1318" s="107"/>
      <c r="C1318" s="20"/>
      <c r="D1318" s="20"/>
      <c r="E1318" s="21"/>
    </row>
    <row r="1319" spans="2:5" s="106" customFormat="1" ht="43.15" customHeight="1">
      <c r="B1319" s="107"/>
      <c r="C1319" s="20"/>
      <c r="D1319" s="20"/>
      <c r="E1319" s="21"/>
    </row>
    <row r="1320" spans="2:5" s="106" customFormat="1" ht="43.15" customHeight="1">
      <c r="B1320" s="107"/>
      <c r="C1320" s="20"/>
      <c r="D1320" s="20"/>
      <c r="E1320" s="21"/>
    </row>
    <row r="1321" spans="2:5" s="106" customFormat="1" ht="43.15" customHeight="1">
      <c r="B1321" s="107"/>
      <c r="C1321" s="20"/>
      <c r="D1321" s="20"/>
      <c r="E1321" s="21"/>
    </row>
    <row r="1322" spans="2:5" s="106" customFormat="1" ht="43.15" customHeight="1">
      <c r="B1322" s="107"/>
      <c r="C1322" s="20"/>
      <c r="D1322" s="20"/>
      <c r="E1322" s="21"/>
    </row>
    <row r="1323" spans="2:5" s="106" customFormat="1" ht="43.15" customHeight="1">
      <c r="B1323" s="107"/>
      <c r="C1323" s="20"/>
      <c r="D1323" s="20"/>
      <c r="E1323" s="21"/>
    </row>
    <row r="1324" spans="2:5" s="106" customFormat="1" ht="43.15" customHeight="1">
      <c r="B1324" s="107"/>
      <c r="C1324" s="20"/>
      <c r="D1324" s="20"/>
      <c r="E1324" s="21"/>
    </row>
    <row r="1325" spans="2:5" s="106" customFormat="1" ht="43.15" customHeight="1">
      <c r="B1325" s="107"/>
      <c r="C1325" s="20"/>
      <c r="D1325" s="20"/>
      <c r="E1325" s="21"/>
    </row>
    <row r="1326" spans="2:5" s="106" customFormat="1" ht="43.15" customHeight="1">
      <c r="B1326" s="107"/>
      <c r="C1326" s="20"/>
      <c r="D1326" s="20"/>
      <c r="E1326" s="21"/>
    </row>
    <row r="1327" spans="2:5" s="106" customFormat="1" ht="43.15" customHeight="1">
      <c r="B1327" s="107"/>
      <c r="C1327" s="20"/>
      <c r="D1327" s="20"/>
      <c r="E1327" s="21"/>
    </row>
    <row r="1328" spans="2:5" s="106" customFormat="1" ht="43.15" customHeight="1">
      <c r="B1328" s="107"/>
      <c r="C1328" s="20"/>
      <c r="D1328" s="20"/>
      <c r="E1328" s="21"/>
    </row>
    <row r="1329" spans="2:5" s="106" customFormat="1" ht="43.15" customHeight="1">
      <c r="B1329" s="107"/>
      <c r="C1329" s="20"/>
      <c r="D1329" s="20"/>
      <c r="E1329" s="21"/>
    </row>
    <row r="1330" spans="2:5" s="106" customFormat="1" ht="43.15" customHeight="1">
      <c r="B1330" s="107"/>
      <c r="C1330" s="20"/>
      <c r="D1330" s="20"/>
      <c r="E1330" s="21"/>
    </row>
    <row r="1331" spans="2:5" s="106" customFormat="1" ht="43.15" customHeight="1">
      <c r="B1331" s="107"/>
      <c r="C1331" s="20"/>
      <c r="D1331" s="20"/>
      <c r="E1331" s="21"/>
    </row>
    <row r="1332" spans="2:5" s="106" customFormat="1" ht="43.15" customHeight="1">
      <c r="B1332" s="107"/>
      <c r="C1332" s="20"/>
      <c r="D1332" s="20"/>
      <c r="E1332" s="21"/>
    </row>
    <row r="1333" spans="2:5" s="106" customFormat="1" ht="43.15" customHeight="1">
      <c r="B1333" s="107"/>
      <c r="C1333" s="20"/>
      <c r="D1333" s="20"/>
      <c r="E1333" s="21"/>
    </row>
    <row r="1334" spans="2:5" s="106" customFormat="1" ht="43.15" customHeight="1">
      <c r="B1334" s="107"/>
      <c r="C1334" s="20"/>
      <c r="D1334" s="20"/>
      <c r="E1334" s="21"/>
    </row>
    <row r="1335" spans="2:5" s="106" customFormat="1" ht="43.15" customHeight="1">
      <c r="B1335" s="107"/>
      <c r="C1335" s="20"/>
      <c r="D1335" s="20"/>
      <c r="E1335" s="21"/>
    </row>
    <row r="1336" spans="2:5" s="106" customFormat="1" ht="43.15" customHeight="1">
      <c r="B1336" s="107"/>
      <c r="C1336" s="20"/>
      <c r="D1336" s="20"/>
      <c r="E1336" s="21"/>
    </row>
    <row r="1337" spans="2:5" s="106" customFormat="1" ht="43.15" customHeight="1">
      <c r="B1337" s="107"/>
      <c r="C1337" s="20"/>
      <c r="D1337" s="20"/>
      <c r="E1337" s="21"/>
    </row>
    <row r="1338" spans="2:5" s="106" customFormat="1" ht="43.15" customHeight="1">
      <c r="B1338" s="107"/>
      <c r="C1338" s="20"/>
      <c r="D1338" s="20"/>
      <c r="E1338" s="21"/>
    </row>
    <row r="1339" spans="2:5" s="106" customFormat="1" ht="43.15" customHeight="1">
      <c r="B1339" s="107"/>
      <c r="C1339" s="20"/>
      <c r="D1339" s="20"/>
      <c r="E1339" s="21"/>
    </row>
    <row r="1340" spans="2:5" s="106" customFormat="1" ht="43.15" customHeight="1">
      <c r="B1340" s="107"/>
      <c r="C1340" s="20"/>
      <c r="D1340" s="20"/>
      <c r="E1340" s="21"/>
    </row>
    <row r="1341" spans="2:5" s="106" customFormat="1" ht="43.15" customHeight="1">
      <c r="B1341" s="107"/>
      <c r="C1341" s="20"/>
      <c r="D1341" s="20"/>
      <c r="E1341" s="21"/>
    </row>
    <row r="1342" spans="2:5" s="106" customFormat="1" ht="43.15" customHeight="1">
      <c r="B1342" s="107"/>
      <c r="C1342" s="20"/>
      <c r="D1342" s="20"/>
      <c r="E1342" s="21"/>
    </row>
    <row r="1343" spans="2:5" s="106" customFormat="1" ht="43.15" customHeight="1">
      <c r="B1343" s="107"/>
      <c r="C1343" s="20"/>
      <c r="D1343" s="20"/>
      <c r="E1343" s="21"/>
    </row>
  </sheetData>
  <mergeCells count="7">
    <mergeCell ref="C72:D72"/>
    <mergeCell ref="A1:B1"/>
    <mergeCell ref="A3:E3"/>
    <mergeCell ref="A5:E5"/>
    <mergeCell ref="C68:E68"/>
    <mergeCell ref="C69:D69"/>
    <mergeCell ref="C70:E70"/>
  </mergeCells>
  <pageMargins left="0.51" right="0.25" top="0.4" bottom="0.21" header="0.17" footer="0.22"/>
  <pageSetup scale="76" orientation="portrait" r:id="rId1"/>
  <headerFooter>
    <oddFooter>&amp;C&amp;P</oddFooter>
  </headerFooter>
  <rowBreaks count="1" manualBreakCount="1">
    <brk id="5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J6763"/>
  <sheetViews>
    <sheetView topLeftCell="A130" zoomScaleSheetLayoutView="100" workbookViewId="0">
      <selection activeCell="A134" sqref="A134:G137"/>
    </sheetView>
  </sheetViews>
  <sheetFormatPr defaultColWidth="9.28515625" defaultRowHeight="18"/>
  <cols>
    <col min="1" max="1" width="45.7109375" style="262" customWidth="1"/>
    <col min="2" max="2" width="12.42578125" style="261" customWidth="1"/>
    <col min="3" max="3" width="17.5703125" style="65" customWidth="1"/>
    <col min="4" max="4" width="17.140625" style="65" customWidth="1"/>
    <col min="5" max="5" width="18" style="65" customWidth="1"/>
    <col min="6" max="6" width="16.85546875" style="65" customWidth="1"/>
    <col min="7" max="7" width="17.7109375" style="65" customWidth="1"/>
    <col min="8" max="8" width="9.28515625" style="122"/>
    <col min="9" max="9" width="9.85546875" style="122" bestFit="1" customWidth="1"/>
    <col min="10" max="256" width="9.28515625" style="122"/>
    <col min="257" max="257" width="45.7109375" style="122" customWidth="1"/>
    <col min="258" max="258" width="12.42578125" style="122" customWidth="1"/>
    <col min="259" max="259" width="17.5703125" style="122" customWidth="1"/>
    <col min="260" max="260" width="17.140625" style="122" customWidth="1"/>
    <col min="261" max="261" width="18" style="122" customWidth="1"/>
    <col min="262" max="262" width="16.85546875" style="122" customWidth="1"/>
    <col min="263" max="263" width="17.7109375" style="122" customWidth="1"/>
    <col min="264" max="264" width="9.28515625" style="122"/>
    <col min="265" max="265" width="9.85546875" style="122" bestFit="1" customWidth="1"/>
    <col min="266" max="512" width="9.28515625" style="122"/>
    <col min="513" max="513" width="45.7109375" style="122" customWidth="1"/>
    <col min="514" max="514" width="12.42578125" style="122" customWidth="1"/>
    <col min="515" max="515" width="17.5703125" style="122" customWidth="1"/>
    <col min="516" max="516" width="17.140625" style="122" customWidth="1"/>
    <col min="517" max="517" width="18" style="122" customWidth="1"/>
    <col min="518" max="518" width="16.85546875" style="122" customWidth="1"/>
    <col min="519" max="519" width="17.7109375" style="122" customWidth="1"/>
    <col min="520" max="520" width="9.28515625" style="122"/>
    <col min="521" max="521" width="9.85546875" style="122" bestFit="1" customWidth="1"/>
    <col min="522" max="768" width="9.28515625" style="122"/>
    <col min="769" max="769" width="45.7109375" style="122" customWidth="1"/>
    <col min="770" max="770" width="12.42578125" style="122" customWidth="1"/>
    <col min="771" max="771" width="17.5703125" style="122" customWidth="1"/>
    <col min="772" max="772" width="17.140625" style="122" customWidth="1"/>
    <col min="773" max="773" width="18" style="122" customWidth="1"/>
    <col min="774" max="774" width="16.85546875" style="122" customWidth="1"/>
    <col min="775" max="775" width="17.7109375" style="122" customWidth="1"/>
    <col min="776" max="776" width="9.28515625" style="122"/>
    <col min="777" max="777" width="9.85546875" style="122" bestFit="1" customWidth="1"/>
    <col min="778" max="1024" width="9.28515625" style="122"/>
    <col min="1025" max="1025" width="45.7109375" style="122" customWidth="1"/>
    <col min="1026" max="1026" width="12.42578125" style="122" customWidth="1"/>
    <col min="1027" max="1027" width="17.5703125" style="122" customWidth="1"/>
    <col min="1028" max="1028" width="17.140625" style="122" customWidth="1"/>
    <col min="1029" max="1029" width="18" style="122" customWidth="1"/>
    <col min="1030" max="1030" width="16.85546875" style="122" customWidth="1"/>
    <col min="1031" max="1031" width="17.7109375" style="122" customWidth="1"/>
    <col min="1032" max="1032" width="9.28515625" style="122"/>
    <col min="1033" max="1033" width="9.85546875" style="122" bestFit="1" customWidth="1"/>
    <col min="1034" max="1280" width="9.28515625" style="122"/>
    <col min="1281" max="1281" width="45.7109375" style="122" customWidth="1"/>
    <col min="1282" max="1282" width="12.42578125" style="122" customWidth="1"/>
    <col min="1283" max="1283" width="17.5703125" style="122" customWidth="1"/>
    <col min="1284" max="1284" width="17.140625" style="122" customWidth="1"/>
    <col min="1285" max="1285" width="18" style="122" customWidth="1"/>
    <col min="1286" max="1286" width="16.85546875" style="122" customWidth="1"/>
    <col min="1287" max="1287" width="17.7109375" style="122" customWidth="1"/>
    <col min="1288" max="1288" width="9.28515625" style="122"/>
    <col min="1289" max="1289" width="9.85546875" style="122" bestFit="1" customWidth="1"/>
    <col min="1290" max="1536" width="9.28515625" style="122"/>
    <col min="1537" max="1537" width="45.7109375" style="122" customWidth="1"/>
    <col min="1538" max="1538" width="12.42578125" style="122" customWidth="1"/>
    <col min="1539" max="1539" width="17.5703125" style="122" customWidth="1"/>
    <col min="1540" max="1540" width="17.140625" style="122" customWidth="1"/>
    <col min="1541" max="1541" width="18" style="122" customWidth="1"/>
    <col min="1542" max="1542" width="16.85546875" style="122" customWidth="1"/>
    <col min="1543" max="1543" width="17.7109375" style="122" customWidth="1"/>
    <col min="1544" max="1544" width="9.28515625" style="122"/>
    <col min="1545" max="1545" width="9.85546875" style="122" bestFit="1" customWidth="1"/>
    <col min="1546" max="1792" width="9.28515625" style="122"/>
    <col min="1793" max="1793" width="45.7109375" style="122" customWidth="1"/>
    <col min="1794" max="1794" width="12.42578125" style="122" customWidth="1"/>
    <col min="1795" max="1795" width="17.5703125" style="122" customWidth="1"/>
    <col min="1796" max="1796" width="17.140625" style="122" customWidth="1"/>
    <col min="1797" max="1797" width="18" style="122" customWidth="1"/>
    <col min="1798" max="1798" width="16.85546875" style="122" customWidth="1"/>
    <col min="1799" max="1799" width="17.7109375" style="122" customWidth="1"/>
    <col min="1800" max="1800" width="9.28515625" style="122"/>
    <col min="1801" max="1801" width="9.85546875" style="122" bestFit="1" customWidth="1"/>
    <col min="1802" max="2048" width="9.28515625" style="122"/>
    <col min="2049" max="2049" width="45.7109375" style="122" customWidth="1"/>
    <col min="2050" max="2050" width="12.42578125" style="122" customWidth="1"/>
    <col min="2051" max="2051" width="17.5703125" style="122" customWidth="1"/>
    <col min="2052" max="2052" width="17.140625" style="122" customWidth="1"/>
    <col min="2053" max="2053" width="18" style="122" customWidth="1"/>
    <col min="2054" max="2054" width="16.85546875" style="122" customWidth="1"/>
    <col min="2055" max="2055" width="17.7109375" style="122" customWidth="1"/>
    <col min="2056" max="2056" width="9.28515625" style="122"/>
    <col min="2057" max="2057" width="9.85546875" style="122" bestFit="1" customWidth="1"/>
    <col min="2058" max="2304" width="9.28515625" style="122"/>
    <col min="2305" max="2305" width="45.7109375" style="122" customWidth="1"/>
    <col min="2306" max="2306" width="12.42578125" style="122" customWidth="1"/>
    <col min="2307" max="2307" width="17.5703125" style="122" customWidth="1"/>
    <col min="2308" max="2308" width="17.140625" style="122" customWidth="1"/>
    <col min="2309" max="2309" width="18" style="122" customWidth="1"/>
    <col min="2310" max="2310" width="16.85546875" style="122" customWidth="1"/>
    <col min="2311" max="2311" width="17.7109375" style="122" customWidth="1"/>
    <col min="2312" max="2312" width="9.28515625" style="122"/>
    <col min="2313" max="2313" width="9.85546875" style="122" bestFit="1" customWidth="1"/>
    <col min="2314" max="2560" width="9.28515625" style="122"/>
    <col min="2561" max="2561" width="45.7109375" style="122" customWidth="1"/>
    <col min="2562" max="2562" width="12.42578125" style="122" customWidth="1"/>
    <col min="2563" max="2563" width="17.5703125" style="122" customWidth="1"/>
    <col min="2564" max="2564" width="17.140625" style="122" customWidth="1"/>
    <col min="2565" max="2565" width="18" style="122" customWidth="1"/>
    <col min="2566" max="2566" width="16.85546875" style="122" customWidth="1"/>
    <col min="2567" max="2567" width="17.7109375" style="122" customWidth="1"/>
    <col min="2568" max="2568" width="9.28515625" style="122"/>
    <col min="2569" max="2569" width="9.85546875" style="122" bestFit="1" customWidth="1"/>
    <col min="2570" max="2816" width="9.28515625" style="122"/>
    <col min="2817" max="2817" width="45.7109375" style="122" customWidth="1"/>
    <col min="2818" max="2818" width="12.42578125" style="122" customWidth="1"/>
    <col min="2819" max="2819" width="17.5703125" style="122" customWidth="1"/>
    <col min="2820" max="2820" width="17.140625" style="122" customWidth="1"/>
    <col min="2821" max="2821" width="18" style="122" customWidth="1"/>
    <col min="2822" max="2822" width="16.85546875" style="122" customWidth="1"/>
    <col min="2823" max="2823" width="17.7109375" style="122" customWidth="1"/>
    <col min="2824" max="2824" width="9.28515625" style="122"/>
    <col min="2825" max="2825" width="9.85546875" style="122" bestFit="1" customWidth="1"/>
    <col min="2826" max="3072" width="9.28515625" style="122"/>
    <col min="3073" max="3073" width="45.7109375" style="122" customWidth="1"/>
    <col min="3074" max="3074" width="12.42578125" style="122" customWidth="1"/>
    <col min="3075" max="3075" width="17.5703125" style="122" customWidth="1"/>
    <col min="3076" max="3076" width="17.140625" style="122" customWidth="1"/>
    <col min="3077" max="3077" width="18" style="122" customWidth="1"/>
    <col min="3078" max="3078" width="16.85546875" style="122" customWidth="1"/>
    <col min="3079" max="3079" width="17.7109375" style="122" customWidth="1"/>
    <col min="3080" max="3080" width="9.28515625" style="122"/>
    <col min="3081" max="3081" width="9.85546875" style="122" bestFit="1" customWidth="1"/>
    <col min="3082" max="3328" width="9.28515625" style="122"/>
    <col min="3329" max="3329" width="45.7109375" style="122" customWidth="1"/>
    <col min="3330" max="3330" width="12.42578125" style="122" customWidth="1"/>
    <col min="3331" max="3331" width="17.5703125" style="122" customWidth="1"/>
    <col min="3332" max="3332" width="17.140625" style="122" customWidth="1"/>
    <col min="3333" max="3333" width="18" style="122" customWidth="1"/>
    <col min="3334" max="3334" width="16.85546875" style="122" customWidth="1"/>
    <col min="3335" max="3335" width="17.7109375" style="122" customWidth="1"/>
    <col min="3336" max="3336" width="9.28515625" style="122"/>
    <col min="3337" max="3337" width="9.85546875" style="122" bestFit="1" customWidth="1"/>
    <col min="3338" max="3584" width="9.28515625" style="122"/>
    <col min="3585" max="3585" width="45.7109375" style="122" customWidth="1"/>
    <col min="3586" max="3586" width="12.42578125" style="122" customWidth="1"/>
    <col min="3587" max="3587" width="17.5703125" style="122" customWidth="1"/>
    <col min="3588" max="3588" width="17.140625" style="122" customWidth="1"/>
    <col min="3589" max="3589" width="18" style="122" customWidth="1"/>
    <col min="3590" max="3590" width="16.85546875" style="122" customWidth="1"/>
    <col min="3591" max="3591" width="17.7109375" style="122" customWidth="1"/>
    <col min="3592" max="3592" width="9.28515625" style="122"/>
    <col min="3593" max="3593" width="9.85546875" style="122" bestFit="1" customWidth="1"/>
    <col min="3594" max="3840" width="9.28515625" style="122"/>
    <col min="3841" max="3841" width="45.7109375" style="122" customWidth="1"/>
    <col min="3842" max="3842" width="12.42578125" style="122" customWidth="1"/>
    <col min="3843" max="3843" width="17.5703125" style="122" customWidth="1"/>
    <col min="3844" max="3844" width="17.140625" style="122" customWidth="1"/>
    <col min="3845" max="3845" width="18" style="122" customWidth="1"/>
    <col min="3846" max="3846" width="16.85546875" style="122" customWidth="1"/>
    <col min="3847" max="3847" width="17.7109375" style="122" customWidth="1"/>
    <col min="3848" max="3848" width="9.28515625" style="122"/>
    <col min="3849" max="3849" width="9.85546875" style="122" bestFit="1" customWidth="1"/>
    <col min="3850" max="4096" width="9.28515625" style="122"/>
    <col min="4097" max="4097" width="45.7109375" style="122" customWidth="1"/>
    <col min="4098" max="4098" width="12.42578125" style="122" customWidth="1"/>
    <col min="4099" max="4099" width="17.5703125" style="122" customWidth="1"/>
    <col min="4100" max="4100" width="17.140625" style="122" customWidth="1"/>
    <col min="4101" max="4101" width="18" style="122" customWidth="1"/>
    <col min="4102" max="4102" width="16.85546875" style="122" customWidth="1"/>
    <col min="4103" max="4103" width="17.7109375" style="122" customWidth="1"/>
    <col min="4104" max="4104" width="9.28515625" style="122"/>
    <col min="4105" max="4105" width="9.85546875" style="122" bestFit="1" customWidth="1"/>
    <col min="4106" max="4352" width="9.28515625" style="122"/>
    <col min="4353" max="4353" width="45.7109375" style="122" customWidth="1"/>
    <col min="4354" max="4354" width="12.42578125" style="122" customWidth="1"/>
    <col min="4355" max="4355" width="17.5703125" style="122" customWidth="1"/>
    <col min="4356" max="4356" width="17.140625" style="122" customWidth="1"/>
    <col min="4357" max="4357" width="18" style="122" customWidth="1"/>
    <col min="4358" max="4358" width="16.85546875" style="122" customWidth="1"/>
    <col min="4359" max="4359" width="17.7109375" style="122" customWidth="1"/>
    <col min="4360" max="4360" width="9.28515625" style="122"/>
    <col min="4361" max="4361" width="9.85546875" style="122" bestFit="1" customWidth="1"/>
    <col min="4362" max="4608" width="9.28515625" style="122"/>
    <col min="4609" max="4609" width="45.7109375" style="122" customWidth="1"/>
    <col min="4610" max="4610" width="12.42578125" style="122" customWidth="1"/>
    <col min="4611" max="4611" width="17.5703125" style="122" customWidth="1"/>
    <col min="4612" max="4612" width="17.140625" style="122" customWidth="1"/>
    <col min="4613" max="4613" width="18" style="122" customWidth="1"/>
    <col min="4614" max="4614" width="16.85546875" style="122" customWidth="1"/>
    <col min="4615" max="4615" width="17.7109375" style="122" customWidth="1"/>
    <col min="4616" max="4616" width="9.28515625" style="122"/>
    <col min="4617" max="4617" width="9.85546875" style="122" bestFit="1" customWidth="1"/>
    <col min="4618" max="4864" width="9.28515625" style="122"/>
    <col min="4865" max="4865" width="45.7109375" style="122" customWidth="1"/>
    <col min="4866" max="4866" width="12.42578125" style="122" customWidth="1"/>
    <col min="4867" max="4867" width="17.5703125" style="122" customWidth="1"/>
    <col min="4868" max="4868" width="17.140625" style="122" customWidth="1"/>
    <col min="4869" max="4869" width="18" style="122" customWidth="1"/>
    <col min="4870" max="4870" width="16.85546875" style="122" customWidth="1"/>
    <col min="4871" max="4871" width="17.7109375" style="122" customWidth="1"/>
    <col min="4872" max="4872" width="9.28515625" style="122"/>
    <col min="4873" max="4873" width="9.85546875" style="122" bestFit="1" customWidth="1"/>
    <col min="4874" max="5120" width="9.28515625" style="122"/>
    <col min="5121" max="5121" width="45.7109375" style="122" customWidth="1"/>
    <col min="5122" max="5122" width="12.42578125" style="122" customWidth="1"/>
    <col min="5123" max="5123" width="17.5703125" style="122" customWidth="1"/>
    <col min="5124" max="5124" width="17.140625" style="122" customWidth="1"/>
    <col min="5125" max="5125" width="18" style="122" customWidth="1"/>
    <col min="5126" max="5126" width="16.85546875" style="122" customWidth="1"/>
    <col min="5127" max="5127" width="17.7109375" style="122" customWidth="1"/>
    <col min="5128" max="5128" width="9.28515625" style="122"/>
    <col min="5129" max="5129" width="9.85546875" style="122" bestFit="1" customWidth="1"/>
    <col min="5130" max="5376" width="9.28515625" style="122"/>
    <col min="5377" max="5377" width="45.7109375" style="122" customWidth="1"/>
    <col min="5378" max="5378" width="12.42578125" style="122" customWidth="1"/>
    <col min="5379" max="5379" width="17.5703125" style="122" customWidth="1"/>
    <col min="5380" max="5380" width="17.140625" style="122" customWidth="1"/>
    <col min="5381" max="5381" width="18" style="122" customWidth="1"/>
    <col min="5382" max="5382" width="16.85546875" style="122" customWidth="1"/>
    <col min="5383" max="5383" width="17.7109375" style="122" customWidth="1"/>
    <col min="5384" max="5384" width="9.28515625" style="122"/>
    <col min="5385" max="5385" width="9.85546875" style="122" bestFit="1" customWidth="1"/>
    <col min="5386" max="5632" width="9.28515625" style="122"/>
    <col min="5633" max="5633" width="45.7109375" style="122" customWidth="1"/>
    <col min="5634" max="5634" width="12.42578125" style="122" customWidth="1"/>
    <col min="5635" max="5635" width="17.5703125" style="122" customWidth="1"/>
    <col min="5636" max="5636" width="17.140625" style="122" customWidth="1"/>
    <col min="5637" max="5637" width="18" style="122" customWidth="1"/>
    <col min="5638" max="5638" width="16.85546875" style="122" customWidth="1"/>
    <col min="5639" max="5639" width="17.7109375" style="122" customWidth="1"/>
    <col min="5640" max="5640" width="9.28515625" style="122"/>
    <col min="5641" max="5641" width="9.85546875" style="122" bestFit="1" customWidth="1"/>
    <col min="5642" max="5888" width="9.28515625" style="122"/>
    <col min="5889" max="5889" width="45.7109375" style="122" customWidth="1"/>
    <col min="5890" max="5890" width="12.42578125" style="122" customWidth="1"/>
    <col min="5891" max="5891" width="17.5703125" style="122" customWidth="1"/>
    <col min="5892" max="5892" width="17.140625" style="122" customWidth="1"/>
    <col min="5893" max="5893" width="18" style="122" customWidth="1"/>
    <col min="5894" max="5894" width="16.85546875" style="122" customWidth="1"/>
    <col min="5895" max="5895" width="17.7109375" style="122" customWidth="1"/>
    <col min="5896" max="5896" width="9.28515625" style="122"/>
    <col min="5897" max="5897" width="9.85546875" style="122" bestFit="1" customWidth="1"/>
    <col min="5898" max="6144" width="9.28515625" style="122"/>
    <col min="6145" max="6145" width="45.7109375" style="122" customWidth="1"/>
    <col min="6146" max="6146" width="12.42578125" style="122" customWidth="1"/>
    <col min="6147" max="6147" width="17.5703125" style="122" customWidth="1"/>
    <col min="6148" max="6148" width="17.140625" style="122" customWidth="1"/>
    <col min="6149" max="6149" width="18" style="122" customWidth="1"/>
    <col min="6150" max="6150" width="16.85546875" style="122" customWidth="1"/>
    <col min="6151" max="6151" width="17.7109375" style="122" customWidth="1"/>
    <col min="6152" max="6152" width="9.28515625" style="122"/>
    <col min="6153" max="6153" width="9.85546875" style="122" bestFit="1" customWidth="1"/>
    <col min="6154" max="6400" width="9.28515625" style="122"/>
    <col min="6401" max="6401" width="45.7109375" style="122" customWidth="1"/>
    <col min="6402" max="6402" width="12.42578125" style="122" customWidth="1"/>
    <col min="6403" max="6403" width="17.5703125" style="122" customWidth="1"/>
    <col min="6404" max="6404" width="17.140625" style="122" customWidth="1"/>
    <col min="6405" max="6405" width="18" style="122" customWidth="1"/>
    <col min="6406" max="6406" width="16.85546875" style="122" customWidth="1"/>
    <col min="6407" max="6407" width="17.7109375" style="122" customWidth="1"/>
    <col min="6408" max="6408" width="9.28515625" style="122"/>
    <col min="6409" max="6409" width="9.85546875" style="122" bestFit="1" customWidth="1"/>
    <col min="6410" max="6656" width="9.28515625" style="122"/>
    <col min="6657" max="6657" width="45.7109375" style="122" customWidth="1"/>
    <col min="6658" max="6658" width="12.42578125" style="122" customWidth="1"/>
    <col min="6659" max="6659" width="17.5703125" style="122" customWidth="1"/>
    <col min="6660" max="6660" width="17.140625" style="122" customWidth="1"/>
    <col min="6661" max="6661" width="18" style="122" customWidth="1"/>
    <col min="6662" max="6662" width="16.85546875" style="122" customWidth="1"/>
    <col min="6663" max="6663" width="17.7109375" style="122" customWidth="1"/>
    <col min="6664" max="6664" width="9.28515625" style="122"/>
    <col min="6665" max="6665" width="9.85546875" style="122" bestFit="1" customWidth="1"/>
    <col min="6666" max="6912" width="9.28515625" style="122"/>
    <col min="6913" max="6913" width="45.7109375" style="122" customWidth="1"/>
    <col min="6914" max="6914" width="12.42578125" style="122" customWidth="1"/>
    <col min="6915" max="6915" width="17.5703125" style="122" customWidth="1"/>
    <col min="6916" max="6916" width="17.140625" style="122" customWidth="1"/>
    <col min="6917" max="6917" width="18" style="122" customWidth="1"/>
    <col min="6918" max="6918" width="16.85546875" style="122" customWidth="1"/>
    <col min="6919" max="6919" width="17.7109375" style="122" customWidth="1"/>
    <col min="6920" max="6920" width="9.28515625" style="122"/>
    <col min="6921" max="6921" width="9.85546875" style="122" bestFit="1" customWidth="1"/>
    <col min="6922" max="7168" width="9.28515625" style="122"/>
    <col min="7169" max="7169" width="45.7109375" style="122" customWidth="1"/>
    <col min="7170" max="7170" width="12.42578125" style="122" customWidth="1"/>
    <col min="7171" max="7171" width="17.5703125" style="122" customWidth="1"/>
    <col min="7172" max="7172" width="17.140625" style="122" customWidth="1"/>
    <col min="7173" max="7173" width="18" style="122" customWidth="1"/>
    <col min="7174" max="7174" width="16.85546875" style="122" customWidth="1"/>
    <col min="7175" max="7175" width="17.7109375" style="122" customWidth="1"/>
    <col min="7176" max="7176" width="9.28515625" style="122"/>
    <col min="7177" max="7177" width="9.85546875" style="122" bestFit="1" customWidth="1"/>
    <col min="7178" max="7424" width="9.28515625" style="122"/>
    <col min="7425" max="7425" width="45.7109375" style="122" customWidth="1"/>
    <col min="7426" max="7426" width="12.42578125" style="122" customWidth="1"/>
    <col min="7427" max="7427" width="17.5703125" style="122" customWidth="1"/>
    <col min="7428" max="7428" width="17.140625" style="122" customWidth="1"/>
    <col min="7429" max="7429" width="18" style="122" customWidth="1"/>
    <col min="7430" max="7430" width="16.85546875" style="122" customWidth="1"/>
    <col min="7431" max="7431" width="17.7109375" style="122" customWidth="1"/>
    <col min="7432" max="7432" width="9.28515625" style="122"/>
    <col min="7433" max="7433" width="9.85546875" style="122" bestFit="1" customWidth="1"/>
    <col min="7434" max="7680" width="9.28515625" style="122"/>
    <col min="7681" max="7681" width="45.7109375" style="122" customWidth="1"/>
    <col min="7682" max="7682" width="12.42578125" style="122" customWidth="1"/>
    <col min="7683" max="7683" width="17.5703125" style="122" customWidth="1"/>
    <col min="7684" max="7684" width="17.140625" style="122" customWidth="1"/>
    <col min="7685" max="7685" width="18" style="122" customWidth="1"/>
    <col min="7686" max="7686" width="16.85546875" style="122" customWidth="1"/>
    <col min="7687" max="7687" width="17.7109375" style="122" customWidth="1"/>
    <col min="7688" max="7688" width="9.28515625" style="122"/>
    <col min="7689" max="7689" width="9.85546875" style="122" bestFit="1" customWidth="1"/>
    <col min="7690" max="7936" width="9.28515625" style="122"/>
    <col min="7937" max="7937" width="45.7109375" style="122" customWidth="1"/>
    <col min="7938" max="7938" width="12.42578125" style="122" customWidth="1"/>
    <col min="7939" max="7939" width="17.5703125" style="122" customWidth="1"/>
    <col min="7940" max="7940" width="17.140625" style="122" customWidth="1"/>
    <col min="7941" max="7941" width="18" style="122" customWidth="1"/>
    <col min="7942" max="7942" width="16.85546875" style="122" customWidth="1"/>
    <col min="7943" max="7943" width="17.7109375" style="122" customWidth="1"/>
    <col min="7944" max="7944" width="9.28515625" style="122"/>
    <col min="7945" max="7945" width="9.85546875" style="122" bestFit="1" customWidth="1"/>
    <col min="7946" max="8192" width="9.28515625" style="122"/>
    <col min="8193" max="8193" width="45.7109375" style="122" customWidth="1"/>
    <col min="8194" max="8194" width="12.42578125" style="122" customWidth="1"/>
    <col min="8195" max="8195" width="17.5703125" style="122" customWidth="1"/>
    <col min="8196" max="8196" width="17.140625" style="122" customWidth="1"/>
    <col min="8197" max="8197" width="18" style="122" customWidth="1"/>
    <col min="8198" max="8198" width="16.85546875" style="122" customWidth="1"/>
    <col min="8199" max="8199" width="17.7109375" style="122" customWidth="1"/>
    <col min="8200" max="8200" width="9.28515625" style="122"/>
    <col min="8201" max="8201" width="9.85546875" style="122" bestFit="1" customWidth="1"/>
    <col min="8202" max="8448" width="9.28515625" style="122"/>
    <col min="8449" max="8449" width="45.7109375" style="122" customWidth="1"/>
    <col min="8450" max="8450" width="12.42578125" style="122" customWidth="1"/>
    <col min="8451" max="8451" width="17.5703125" style="122" customWidth="1"/>
    <col min="8452" max="8452" width="17.140625" style="122" customWidth="1"/>
    <col min="8453" max="8453" width="18" style="122" customWidth="1"/>
    <col min="8454" max="8454" width="16.85546875" style="122" customWidth="1"/>
    <col min="8455" max="8455" width="17.7109375" style="122" customWidth="1"/>
    <col min="8456" max="8456" width="9.28515625" style="122"/>
    <col min="8457" max="8457" width="9.85546875" style="122" bestFit="1" customWidth="1"/>
    <col min="8458" max="8704" width="9.28515625" style="122"/>
    <col min="8705" max="8705" width="45.7109375" style="122" customWidth="1"/>
    <col min="8706" max="8706" width="12.42578125" style="122" customWidth="1"/>
    <col min="8707" max="8707" width="17.5703125" style="122" customWidth="1"/>
    <col min="8708" max="8708" width="17.140625" style="122" customWidth="1"/>
    <col min="8709" max="8709" width="18" style="122" customWidth="1"/>
    <col min="8710" max="8710" width="16.85546875" style="122" customWidth="1"/>
    <col min="8711" max="8711" width="17.7109375" style="122" customWidth="1"/>
    <col min="8712" max="8712" width="9.28515625" style="122"/>
    <col min="8713" max="8713" width="9.85546875" style="122" bestFit="1" customWidth="1"/>
    <col min="8714" max="8960" width="9.28515625" style="122"/>
    <col min="8961" max="8961" width="45.7109375" style="122" customWidth="1"/>
    <col min="8962" max="8962" width="12.42578125" style="122" customWidth="1"/>
    <col min="8963" max="8963" width="17.5703125" style="122" customWidth="1"/>
    <col min="8964" max="8964" width="17.140625" style="122" customWidth="1"/>
    <col min="8965" max="8965" width="18" style="122" customWidth="1"/>
    <col min="8966" max="8966" width="16.85546875" style="122" customWidth="1"/>
    <col min="8967" max="8967" width="17.7109375" style="122" customWidth="1"/>
    <col min="8968" max="8968" width="9.28515625" style="122"/>
    <col min="8969" max="8969" width="9.85546875" style="122" bestFit="1" customWidth="1"/>
    <col min="8970" max="9216" width="9.28515625" style="122"/>
    <col min="9217" max="9217" width="45.7109375" style="122" customWidth="1"/>
    <col min="9218" max="9218" width="12.42578125" style="122" customWidth="1"/>
    <col min="9219" max="9219" width="17.5703125" style="122" customWidth="1"/>
    <col min="9220" max="9220" width="17.140625" style="122" customWidth="1"/>
    <col min="9221" max="9221" width="18" style="122" customWidth="1"/>
    <col min="9222" max="9222" width="16.85546875" style="122" customWidth="1"/>
    <col min="9223" max="9223" width="17.7109375" style="122" customWidth="1"/>
    <col min="9224" max="9224" width="9.28515625" style="122"/>
    <col min="9225" max="9225" width="9.85546875" style="122" bestFit="1" customWidth="1"/>
    <col min="9226" max="9472" width="9.28515625" style="122"/>
    <col min="9473" max="9473" width="45.7109375" style="122" customWidth="1"/>
    <col min="9474" max="9474" width="12.42578125" style="122" customWidth="1"/>
    <col min="9475" max="9475" width="17.5703125" style="122" customWidth="1"/>
    <col min="9476" max="9476" width="17.140625" style="122" customWidth="1"/>
    <col min="9477" max="9477" width="18" style="122" customWidth="1"/>
    <col min="9478" max="9478" width="16.85546875" style="122" customWidth="1"/>
    <col min="9479" max="9479" width="17.7109375" style="122" customWidth="1"/>
    <col min="9480" max="9480" width="9.28515625" style="122"/>
    <col min="9481" max="9481" width="9.85546875" style="122" bestFit="1" customWidth="1"/>
    <col min="9482" max="9728" width="9.28515625" style="122"/>
    <col min="9729" max="9729" width="45.7109375" style="122" customWidth="1"/>
    <col min="9730" max="9730" width="12.42578125" style="122" customWidth="1"/>
    <col min="9731" max="9731" width="17.5703125" style="122" customWidth="1"/>
    <col min="9732" max="9732" width="17.140625" style="122" customWidth="1"/>
    <col min="9733" max="9733" width="18" style="122" customWidth="1"/>
    <col min="9734" max="9734" width="16.85546875" style="122" customWidth="1"/>
    <col min="9735" max="9735" width="17.7109375" style="122" customWidth="1"/>
    <col min="9736" max="9736" width="9.28515625" style="122"/>
    <col min="9737" max="9737" width="9.85546875" style="122" bestFit="1" customWidth="1"/>
    <col min="9738" max="9984" width="9.28515625" style="122"/>
    <col min="9985" max="9985" width="45.7109375" style="122" customWidth="1"/>
    <col min="9986" max="9986" width="12.42578125" style="122" customWidth="1"/>
    <col min="9987" max="9987" width="17.5703125" style="122" customWidth="1"/>
    <col min="9988" max="9988" width="17.140625" style="122" customWidth="1"/>
    <col min="9989" max="9989" width="18" style="122" customWidth="1"/>
    <col min="9990" max="9990" width="16.85546875" style="122" customWidth="1"/>
    <col min="9991" max="9991" width="17.7109375" style="122" customWidth="1"/>
    <col min="9992" max="9992" width="9.28515625" style="122"/>
    <col min="9993" max="9993" width="9.85546875" style="122" bestFit="1" customWidth="1"/>
    <col min="9994" max="10240" width="9.28515625" style="122"/>
    <col min="10241" max="10241" width="45.7109375" style="122" customWidth="1"/>
    <col min="10242" max="10242" width="12.42578125" style="122" customWidth="1"/>
    <col min="10243" max="10243" width="17.5703125" style="122" customWidth="1"/>
    <col min="10244" max="10244" width="17.140625" style="122" customWidth="1"/>
    <col min="10245" max="10245" width="18" style="122" customWidth="1"/>
    <col min="10246" max="10246" width="16.85546875" style="122" customWidth="1"/>
    <col min="10247" max="10247" width="17.7109375" style="122" customWidth="1"/>
    <col min="10248" max="10248" width="9.28515625" style="122"/>
    <col min="10249" max="10249" width="9.85546875" style="122" bestFit="1" customWidth="1"/>
    <col min="10250" max="10496" width="9.28515625" style="122"/>
    <col min="10497" max="10497" width="45.7109375" style="122" customWidth="1"/>
    <col min="10498" max="10498" width="12.42578125" style="122" customWidth="1"/>
    <col min="10499" max="10499" width="17.5703125" style="122" customWidth="1"/>
    <col min="10500" max="10500" width="17.140625" style="122" customWidth="1"/>
    <col min="10501" max="10501" width="18" style="122" customWidth="1"/>
    <col min="10502" max="10502" width="16.85546875" style="122" customWidth="1"/>
    <col min="10503" max="10503" width="17.7109375" style="122" customWidth="1"/>
    <col min="10504" max="10504" width="9.28515625" style="122"/>
    <col min="10505" max="10505" width="9.85546875" style="122" bestFit="1" customWidth="1"/>
    <col min="10506" max="10752" width="9.28515625" style="122"/>
    <col min="10753" max="10753" width="45.7109375" style="122" customWidth="1"/>
    <col min="10754" max="10754" width="12.42578125" style="122" customWidth="1"/>
    <col min="10755" max="10755" width="17.5703125" style="122" customWidth="1"/>
    <col min="10756" max="10756" width="17.140625" style="122" customWidth="1"/>
    <col min="10757" max="10757" width="18" style="122" customWidth="1"/>
    <col min="10758" max="10758" width="16.85546875" style="122" customWidth="1"/>
    <col min="10759" max="10759" width="17.7109375" style="122" customWidth="1"/>
    <col min="10760" max="10760" width="9.28515625" style="122"/>
    <col min="10761" max="10761" width="9.85546875" style="122" bestFit="1" customWidth="1"/>
    <col min="10762" max="11008" width="9.28515625" style="122"/>
    <col min="11009" max="11009" width="45.7109375" style="122" customWidth="1"/>
    <col min="11010" max="11010" width="12.42578125" style="122" customWidth="1"/>
    <col min="11011" max="11011" width="17.5703125" style="122" customWidth="1"/>
    <col min="11012" max="11012" width="17.140625" style="122" customWidth="1"/>
    <col min="11013" max="11013" width="18" style="122" customWidth="1"/>
    <col min="11014" max="11014" width="16.85546875" style="122" customWidth="1"/>
    <col min="11015" max="11015" width="17.7109375" style="122" customWidth="1"/>
    <col min="11016" max="11016" width="9.28515625" style="122"/>
    <col min="11017" max="11017" width="9.85546875" style="122" bestFit="1" customWidth="1"/>
    <col min="11018" max="11264" width="9.28515625" style="122"/>
    <col min="11265" max="11265" width="45.7109375" style="122" customWidth="1"/>
    <col min="11266" max="11266" width="12.42578125" style="122" customWidth="1"/>
    <col min="11267" max="11267" width="17.5703125" style="122" customWidth="1"/>
    <col min="11268" max="11268" width="17.140625" style="122" customWidth="1"/>
    <col min="11269" max="11269" width="18" style="122" customWidth="1"/>
    <col min="11270" max="11270" width="16.85546875" style="122" customWidth="1"/>
    <col min="11271" max="11271" width="17.7109375" style="122" customWidth="1"/>
    <col min="11272" max="11272" width="9.28515625" style="122"/>
    <col min="11273" max="11273" width="9.85546875" style="122" bestFit="1" customWidth="1"/>
    <col min="11274" max="11520" width="9.28515625" style="122"/>
    <col min="11521" max="11521" width="45.7109375" style="122" customWidth="1"/>
    <col min="11522" max="11522" width="12.42578125" style="122" customWidth="1"/>
    <col min="11523" max="11523" width="17.5703125" style="122" customWidth="1"/>
    <col min="11524" max="11524" width="17.140625" style="122" customWidth="1"/>
    <col min="11525" max="11525" width="18" style="122" customWidth="1"/>
    <col min="11526" max="11526" width="16.85546875" style="122" customWidth="1"/>
    <col min="11527" max="11527" width="17.7109375" style="122" customWidth="1"/>
    <col min="11528" max="11528" width="9.28515625" style="122"/>
    <col min="11529" max="11529" width="9.85546875" style="122" bestFit="1" customWidth="1"/>
    <col min="11530" max="11776" width="9.28515625" style="122"/>
    <col min="11777" max="11777" width="45.7109375" style="122" customWidth="1"/>
    <col min="11778" max="11778" width="12.42578125" style="122" customWidth="1"/>
    <col min="11779" max="11779" width="17.5703125" style="122" customWidth="1"/>
    <col min="11780" max="11780" width="17.140625" style="122" customWidth="1"/>
    <col min="11781" max="11781" width="18" style="122" customWidth="1"/>
    <col min="11782" max="11782" width="16.85546875" style="122" customWidth="1"/>
    <col min="11783" max="11783" width="17.7109375" style="122" customWidth="1"/>
    <col min="11784" max="11784" width="9.28515625" style="122"/>
    <col min="11785" max="11785" width="9.85546875" style="122" bestFit="1" customWidth="1"/>
    <col min="11786" max="12032" width="9.28515625" style="122"/>
    <col min="12033" max="12033" width="45.7109375" style="122" customWidth="1"/>
    <col min="12034" max="12034" width="12.42578125" style="122" customWidth="1"/>
    <col min="12035" max="12035" width="17.5703125" style="122" customWidth="1"/>
    <col min="12036" max="12036" width="17.140625" style="122" customWidth="1"/>
    <col min="12037" max="12037" width="18" style="122" customWidth="1"/>
    <col min="12038" max="12038" width="16.85546875" style="122" customWidth="1"/>
    <col min="12039" max="12039" width="17.7109375" style="122" customWidth="1"/>
    <col min="12040" max="12040" width="9.28515625" style="122"/>
    <col min="12041" max="12041" width="9.85546875" style="122" bestFit="1" customWidth="1"/>
    <col min="12042" max="12288" width="9.28515625" style="122"/>
    <col min="12289" max="12289" width="45.7109375" style="122" customWidth="1"/>
    <col min="12290" max="12290" width="12.42578125" style="122" customWidth="1"/>
    <col min="12291" max="12291" width="17.5703125" style="122" customWidth="1"/>
    <col min="12292" max="12292" width="17.140625" style="122" customWidth="1"/>
    <col min="12293" max="12293" width="18" style="122" customWidth="1"/>
    <col min="12294" max="12294" width="16.85546875" style="122" customWidth="1"/>
    <col min="12295" max="12295" width="17.7109375" style="122" customWidth="1"/>
    <col min="12296" max="12296" width="9.28515625" style="122"/>
    <col min="12297" max="12297" width="9.85546875" style="122" bestFit="1" customWidth="1"/>
    <col min="12298" max="12544" width="9.28515625" style="122"/>
    <col min="12545" max="12545" width="45.7109375" style="122" customWidth="1"/>
    <col min="12546" max="12546" width="12.42578125" style="122" customWidth="1"/>
    <col min="12547" max="12547" width="17.5703125" style="122" customWidth="1"/>
    <col min="12548" max="12548" width="17.140625" style="122" customWidth="1"/>
    <col min="12549" max="12549" width="18" style="122" customWidth="1"/>
    <col min="12550" max="12550" width="16.85546875" style="122" customWidth="1"/>
    <col min="12551" max="12551" width="17.7109375" style="122" customWidth="1"/>
    <col min="12552" max="12552" width="9.28515625" style="122"/>
    <col min="12553" max="12553" width="9.85546875" style="122" bestFit="1" customWidth="1"/>
    <col min="12554" max="12800" width="9.28515625" style="122"/>
    <col min="12801" max="12801" width="45.7109375" style="122" customWidth="1"/>
    <col min="12802" max="12802" width="12.42578125" style="122" customWidth="1"/>
    <col min="12803" max="12803" width="17.5703125" style="122" customWidth="1"/>
    <col min="12804" max="12804" width="17.140625" style="122" customWidth="1"/>
    <col min="12805" max="12805" width="18" style="122" customWidth="1"/>
    <col min="12806" max="12806" width="16.85546875" style="122" customWidth="1"/>
    <col min="12807" max="12807" width="17.7109375" style="122" customWidth="1"/>
    <col min="12808" max="12808" width="9.28515625" style="122"/>
    <col min="12809" max="12809" width="9.85546875" style="122" bestFit="1" customWidth="1"/>
    <col min="12810" max="13056" width="9.28515625" style="122"/>
    <col min="13057" max="13057" width="45.7109375" style="122" customWidth="1"/>
    <col min="13058" max="13058" width="12.42578125" style="122" customWidth="1"/>
    <col min="13059" max="13059" width="17.5703125" style="122" customWidth="1"/>
    <col min="13060" max="13060" width="17.140625" style="122" customWidth="1"/>
    <col min="13061" max="13061" width="18" style="122" customWidth="1"/>
    <col min="13062" max="13062" width="16.85546875" style="122" customWidth="1"/>
    <col min="13063" max="13063" width="17.7109375" style="122" customWidth="1"/>
    <col min="13064" max="13064" width="9.28515625" style="122"/>
    <col min="13065" max="13065" width="9.85546875" style="122" bestFit="1" customWidth="1"/>
    <col min="13066" max="13312" width="9.28515625" style="122"/>
    <col min="13313" max="13313" width="45.7109375" style="122" customWidth="1"/>
    <col min="13314" max="13314" width="12.42578125" style="122" customWidth="1"/>
    <col min="13315" max="13315" width="17.5703125" style="122" customWidth="1"/>
    <col min="13316" max="13316" width="17.140625" style="122" customWidth="1"/>
    <col min="13317" max="13317" width="18" style="122" customWidth="1"/>
    <col min="13318" max="13318" width="16.85546875" style="122" customWidth="1"/>
    <col min="13319" max="13319" width="17.7109375" style="122" customWidth="1"/>
    <col min="13320" max="13320" width="9.28515625" style="122"/>
    <col min="13321" max="13321" width="9.85546875" style="122" bestFit="1" customWidth="1"/>
    <col min="13322" max="13568" width="9.28515625" style="122"/>
    <col min="13569" max="13569" width="45.7109375" style="122" customWidth="1"/>
    <col min="13570" max="13570" width="12.42578125" style="122" customWidth="1"/>
    <col min="13571" max="13571" width="17.5703125" style="122" customWidth="1"/>
    <col min="13572" max="13572" width="17.140625" style="122" customWidth="1"/>
    <col min="13573" max="13573" width="18" style="122" customWidth="1"/>
    <col min="13574" max="13574" width="16.85546875" style="122" customWidth="1"/>
    <col min="13575" max="13575" width="17.7109375" style="122" customWidth="1"/>
    <col min="13576" max="13576" width="9.28515625" style="122"/>
    <col min="13577" max="13577" width="9.85546875" style="122" bestFit="1" customWidth="1"/>
    <col min="13578" max="13824" width="9.28515625" style="122"/>
    <col min="13825" max="13825" width="45.7109375" style="122" customWidth="1"/>
    <col min="13826" max="13826" width="12.42578125" style="122" customWidth="1"/>
    <col min="13827" max="13827" width="17.5703125" style="122" customWidth="1"/>
    <col min="13828" max="13828" width="17.140625" style="122" customWidth="1"/>
    <col min="13829" max="13829" width="18" style="122" customWidth="1"/>
    <col min="13830" max="13830" width="16.85546875" style="122" customWidth="1"/>
    <col min="13831" max="13831" width="17.7109375" style="122" customWidth="1"/>
    <col min="13832" max="13832" width="9.28515625" style="122"/>
    <col min="13833" max="13833" width="9.85546875" style="122" bestFit="1" customWidth="1"/>
    <col min="13834" max="14080" width="9.28515625" style="122"/>
    <col min="14081" max="14081" width="45.7109375" style="122" customWidth="1"/>
    <col min="14082" max="14082" width="12.42578125" style="122" customWidth="1"/>
    <col min="14083" max="14083" width="17.5703125" style="122" customWidth="1"/>
    <col min="14084" max="14084" width="17.140625" style="122" customWidth="1"/>
    <col min="14085" max="14085" width="18" style="122" customWidth="1"/>
    <col min="14086" max="14086" width="16.85546875" style="122" customWidth="1"/>
    <col min="14087" max="14087" width="17.7109375" style="122" customWidth="1"/>
    <col min="14088" max="14088" width="9.28515625" style="122"/>
    <col min="14089" max="14089" width="9.85546875" style="122" bestFit="1" customWidth="1"/>
    <col min="14090" max="14336" width="9.28515625" style="122"/>
    <col min="14337" max="14337" width="45.7109375" style="122" customWidth="1"/>
    <col min="14338" max="14338" width="12.42578125" style="122" customWidth="1"/>
    <col min="14339" max="14339" width="17.5703125" style="122" customWidth="1"/>
    <col min="14340" max="14340" width="17.140625" style="122" customWidth="1"/>
    <col min="14341" max="14341" width="18" style="122" customWidth="1"/>
    <col min="14342" max="14342" width="16.85546875" style="122" customWidth="1"/>
    <col min="14343" max="14343" width="17.7109375" style="122" customWidth="1"/>
    <col min="14344" max="14344" width="9.28515625" style="122"/>
    <col min="14345" max="14345" width="9.85546875" style="122" bestFit="1" customWidth="1"/>
    <col min="14346" max="14592" width="9.28515625" style="122"/>
    <col min="14593" max="14593" width="45.7109375" style="122" customWidth="1"/>
    <col min="14594" max="14594" width="12.42578125" style="122" customWidth="1"/>
    <col min="14595" max="14595" width="17.5703125" style="122" customWidth="1"/>
    <col min="14596" max="14596" width="17.140625" style="122" customWidth="1"/>
    <col min="14597" max="14597" width="18" style="122" customWidth="1"/>
    <col min="14598" max="14598" width="16.85546875" style="122" customWidth="1"/>
    <col min="14599" max="14599" width="17.7109375" style="122" customWidth="1"/>
    <col min="14600" max="14600" width="9.28515625" style="122"/>
    <col min="14601" max="14601" width="9.85546875" style="122" bestFit="1" customWidth="1"/>
    <col min="14602" max="14848" width="9.28515625" style="122"/>
    <col min="14849" max="14849" width="45.7109375" style="122" customWidth="1"/>
    <col min="14850" max="14850" width="12.42578125" style="122" customWidth="1"/>
    <col min="14851" max="14851" width="17.5703125" style="122" customWidth="1"/>
    <col min="14852" max="14852" width="17.140625" style="122" customWidth="1"/>
    <col min="14853" max="14853" width="18" style="122" customWidth="1"/>
    <col min="14854" max="14854" width="16.85546875" style="122" customWidth="1"/>
    <col min="14855" max="14855" width="17.7109375" style="122" customWidth="1"/>
    <col min="14856" max="14856" width="9.28515625" style="122"/>
    <col min="14857" max="14857" width="9.85546875" style="122" bestFit="1" customWidth="1"/>
    <col min="14858" max="15104" width="9.28515625" style="122"/>
    <col min="15105" max="15105" width="45.7109375" style="122" customWidth="1"/>
    <col min="15106" max="15106" width="12.42578125" style="122" customWidth="1"/>
    <col min="15107" max="15107" width="17.5703125" style="122" customWidth="1"/>
    <col min="15108" max="15108" width="17.140625" style="122" customWidth="1"/>
    <col min="15109" max="15109" width="18" style="122" customWidth="1"/>
    <col min="15110" max="15110" width="16.85546875" style="122" customWidth="1"/>
    <col min="15111" max="15111" width="17.7109375" style="122" customWidth="1"/>
    <col min="15112" max="15112" width="9.28515625" style="122"/>
    <col min="15113" max="15113" width="9.85546875" style="122" bestFit="1" customWidth="1"/>
    <col min="15114" max="15360" width="9.28515625" style="122"/>
    <col min="15361" max="15361" width="45.7109375" style="122" customWidth="1"/>
    <col min="15362" max="15362" width="12.42578125" style="122" customWidth="1"/>
    <col min="15363" max="15363" width="17.5703125" style="122" customWidth="1"/>
    <col min="15364" max="15364" width="17.140625" style="122" customWidth="1"/>
    <col min="15365" max="15365" width="18" style="122" customWidth="1"/>
    <col min="15366" max="15366" width="16.85546875" style="122" customWidth="1"/>
    <col min="15367" max="15367" width="17.7109375" style="122" customWidth="1"/>
    <col min="15368" max="15368" width="9.28515625" style="122"/>
    <col min="15369" max="15369" width="9.85546875" style="122" bestFit="1" customWidth="1"/>
    <col min="15370" max="15616" width="9.28515625" style="122"/>
    <col min="15617" max="15617" width="45.7109375" style="122" customWidth="1"/>
    <col min="15618" max="15618" width="12.42578125" style="122" customWidth="1"/>
    <col min="15619" max="15619" width="17.5703125" style="122" customWidth="1"/>
    <col min="15620" max="15620" width="17.140625" style="122" customWidth="1"/>
    <col min="15621" max="15621" width="18" style="122" customWidth="1"/>
    <col min="15622" max="15622" width="16.85546875" style="122" customWidth="1"/>
    <col min="15623" max="15623" width="17.7109375" style="122" customWidth="1"/>
    <col min="15624" max="15624" width="9.28515625" style="122"/>
    <col min="15625" max="15625" width="9.85546875" style="122" bestFit="1" customWidth="1"/>
    <col min="15626" max="15872" width="9.28515625" style="122"/>
    <col min="15873" max="15873" width="45.7109375" style="122" customWidth="1"/>
    <col min="15874" max="15874" width="12.42578125" style="122" customWidth="1"/>
    <col min="15875" max="15875" width="17.5703125" style="122" customWidth="1"/>
    <col min="15876" max="15876" width="17.140625" style="122" customWidth="1"/>
    <col min="15877" max="15877" width="18" style="122" customWidth="1"/>
    <col min="15878" max="15878" width="16.85546875" style="122" customWidth="1"/>
    <col min="15879" max="15879" width="17.7109375" style="122" customWidth="1"/>
    <col min="15880" max="15880" width="9.28515625" style="122"/>
    <col min="15881" max="15881" width="9.85546875" style="122" bestFit="1" customWidth="1"/>
    <col min="15882" max="16128" width="9.28515625" style="122"/>
    <col min="16129" max="16129" width="45.7109375" style="122" customWidth="1"/>
    <col min="16130" max="16130" width="12.42578125" style="122" customWidth="1"/>
    <col min="16131" max="16131" width="17.5703125" style="122" customWidth="1"/>
    <col min="16132" max="16132" width="17.140625" style="122" customWidth="1"/>
    <col min="16133" max="16133" width="18" style="122" customWidth="1"/>
    <col min="16134" max="16134" width="16.85546875" style="122" customWidth="1"/>
    <col min="16135" max="16135" width="17.7109375" style="122" customWidth="1"/>
    <col min="16136" max="16136" width="9.28515625" style="122"/>
    <col min="16137" max="16137" width="9.85546875" style="122" bestFit="1" customWidth="1"/>
    <col min="16138" max="16384" width="9.28515625" style="122"/>
  </cols>
  <sheetData>
    <row r="1" spans="1:9">
      <c r="A1" s="595" t="s">
        <v>188</v>
      </c>
      <c r="B1" s="595"/>
      <c r="C1" s="120"/>
      <c r="D1" s="120"/>
      <c r="E1" s="121"/>
      <c r="F1" s="120"/>
      <c r="G1" s="120"/>
    </row>
    <row r="2" spans="1:9">
      <c r="A2" s="123" t="s">
        <v>162</v>
      </c>
      <c r="B2" s="124"/>
      <c r="C2" s="120"/>
      <c r="D2" s="120"/>
      <c r="E2" s="120"/>
      <c r="F2" s="120"/>
      <c r="G2" s="120"/>
    </row>
    <row r="3" spans="1:9">
      <c r="A3" s="125"/>
      <c r="B3" s="126"/>
      <c r="C3" s="120"/>
      <c r="D3" s="120"/>
      <c r="E3" s="120"/>
      <c r="F3" s="120"/>
      <c r="G3" s="120"/>
      <c r="H3" s="127"/>
    </row>
    <row r="4" spans="1:9" ht="18.75" customHeight="1">
      <c r="A4" s="596" t="s">
        <v>309</v>
      </c>
      <c r="B4" s="597"/>
      <c r="C4" s="597"/>
      <c r="D4" s="597"/>
      <c r="E4" s="597"/>
      <c r="F4" s="597"/>
      <c r="G4" s="598"/>
      <c r="H4" s="127"/>
    </row>
    <row r="5" spans="1:9" ht="16.5" customHeight="1">
      <c r="A5" s="128"/>
      <c r="B5" s="124"/>
      <c r="C5" s="129" t="s">
        <v>182</v>
      </c>
      <c r="D5" s="129"/>
      <c r="E5" s="129"/>
      <c r="F5" s="129"/>
      <c r="G5" s="130"/>
      <c r="H5" s="127"/>
    </row>
    <row r="6" spans="1:9" ht="18.75" thickBot="1">
      <c r="A6" s="125"/>
      <c r="B6" s="126"/>
      <c r="C6" s="120"/>
      <c r="D6" s="120"/>
      <c r="E6" s="120"/>
      <c r="F6" s="120"/>
      <c r="G6" s="131" t="s">
        <v>191</v>
      </c>
    </row>
    <row r="7" spans="1:9" ht="111" customHeight="1" thickBot="1">
      <c r="A7" s="132" t="s">
        <v>192</v>
      </c>
      <c r="B7" s="133" t="s">
        <v>193</v>
      </c>
      <c r="C7" s="134" t="s">
        <v>310</v>
      </c>
      <c r="D7" s="134" t="s">
        <v>311</v>
      </c>
      <c r="E7" s="134" t="s">
        <v>194</v>
      </c>
      <c r="F7" s="134" t="s">
        <v>195</v>
      </c>
      <c r="G7" s="135" t="s">
        <v>312</v>
      </c>
      <c r="H7" s="127"/>
    </row>
    <row r="8" spans="1:9" ht="28.9" customHeight="1" thickBot="1">
      <c r="A8" s="136" t="s">
        <v>197</v>
      </c>
      <c r="B8" s="137" t="s">
        <v>193</v>
      </c>
      <c r="C8" s="134">
        <v>1</v>
      </c>
      <c r="D8" s="134">
        <f>C8+1</f>
        <v>2</v>
      </c>
      <c r="E8" s="134">
        <v>3</v>
      </c>
      <c r="F8" s="134">
        <f>E8+1</f>
        <v>4</v>
      </c>
      <c r="G8" s="135">
        <v>5</v>
      </c>
      <c r="H8" s="127"/>
    </row>
    <row r="9" spans="1:9" s="143" customFormat="1" ht="22.9" customHeight="1">
      <c r="A9" s="138" t="s">
        <v>313</v>
      </c>
      <c r="B9" s="139" t="s">
        <v>314</v>
      </c>
      <c r="C9" s="140">
        <f>C10+C19+C20</f>
        <v>3820399269</v>
      </c>
      <c r="D9" s="140">
        <f>D10+D19+D20</f>
        <v>2920241109</v>
      </c>
      <c r="E9" s="140">
        <f>E10+E19+E20</f>
        <v>3820399269</v>
      </c>
      <c r="F9" s="140">
        <f>F10+F19+F20</f>
        <v>2920241109</v>
      </c>
      <c r="G9" s="141">
        <f>G10+G19+G20</f>
        <v>2918390252</v>
      </c>
      <c r="H9" s="142"/>
    </row>
    <row r="10" spans="1:9" s="143" customFormat="1" ht="22.9" customHeight="1">
      <c r="A10" s="144" t="s">
        <v>315</v>
      </c>
      <c r="B10" s="145" t="s">
        <v>316</v>
      </c>
      <c r="C10" s="146">
        <f>C11+C12+C15+C13+C16+C14+C17</f>
        <v>3820399269</v>
      </c>
      <c r="D10" s="146">
        <f>D11+D12+D15+D13+D16+D14+D17</f>
        <v>2920241109</v>
      </c>
      <c r="E10" s="146">
        <f>E11+E12+E15+E13+E16+E14+E17</f>
        <v>3820399269</v>
      </c>
      <c r="F10" s="146">
        <f>F11+F12+F15+F13+F16+F14+F17</f>
        <v>2920241109</v>
      </c>
      <c r="G10" s="147">
        <f>G11+G12+G15+G13+G16+G14+G17</f>
        <v>2918868815</v>
      </c>
      <c r="H10" s="142"/>
    </row>
    <row r="11" spans="1:9" s="143" customFormat="1" ht="22.9" customHeight="1">
      <c r="A11" s="148" t="s">
        <v>317</v>
      </c>
      <c r="B11" s="149" t="s">
        <v>318</v>
      </c>
      <c r="C11" s="146">
        <f>C23</f>
        <v>12246249</v>
      </c>
      <c r="D11" s="146">
        <f>D23</f>
        <v>8969089</v>
      </c>
      <c r="E11" s="146">
        <f>E23</f>
        <v>12246249</v>
      </c>
      <c r="F11" s="146">
        <f>F23</f>
        <v>8969089</v>
      </c>
      <c r="G11" s="150">
        <f>G23</f>
        <v>8969089</v>
      </c>
      <c r="H11" s="142"/>
      <c r="I11" s="151"/>
    </row>
    <row r="12" spans="1:9" s="143" customFormat="1" ht="22.9" customHeight="1">
      <c r="A12" s="148" t="s">
        <v>319</v>
      </c>
      <c r="B12" s="149" t="s">
        <v>320</v>
      </c>
      <c r="C12" s="146">
        <f>C46</f>
        <v>20439673</v>
      </c>
      <c r="D12" s="146">
        <f>D46</f>
        <v>16258673</v>
      </c>
      <c r="E12" s="146">
        <f>E46</f>
        <v>20439673</v>
      </c>
      <c r="F12" s="146">
        <f>F46</f>
        <v>16258673</v>
      </c>
      <c r="G12" s="150">
        <f>G46</f>
        <v>16256635</v>
      </c>
      <c r="H12" s="142"/>
    </row>
    <row r="13" spans="1:9" s="143" customFormat="1" ht="22.9" customHeight="1">
      <c r="A13" s="148" t="s">
        <v>321</v>
      </c>
      <c r="B13" s="149" t="s">
        <v>322</v>
      </c>
      <c r="C13" s="146">
        <f>C88</f>
        <v>0</v>
      </c>
      <c r="D13" s="146">
        <f>D88</f>
        <v>0</v>
      </c>
      <c r="E13" s="146">
        <f>E88</f>
        <v>0</v>
      </c>
      <c r="F13" s="146">
        <f>F88</f>
        <v>0</v>
      </c>
      <c r="G13" s="150">
        <f>G88</f>
        <v>0</v>
      </c>
      <c r="H13" s="142"/>
    </row>
    <row r="14" spans="1:9" s="143" customFormat="1" ht="22.9" customHeight="1">
      <c r="A14" s="152" t="s">
        <v>323</v>
      </c>
      <c r="B14" s="149" t="s">
        <v>324</v>
      </c>
      <c r="C14" s="153">
        <f>C91</f>
        <v>0</v>
      </c>
      <c r="D14" s="153">
        <f>D91</f>
        <v>0</v>
      </c>
      <c r="E14" s="153">
        <f>E91</f>
        <v>0</v>
      </c>
      <c r="F14" s="153">
        <f>F91</f>
        <v>0</v>
      </c>
      <c r="G14" s="154">
        <f>G91</f>
        <v>0</v>
      </c>
      <c r="H14" s="142"/>
    </row>
    <row r="15" spans="1:9" s="143" customFormat="1" ht="22.9" customHeight="1">
      <c r="A15" s="152" t="s">
        <v>325</v>
      </c>
      <c r="B15" s="149" t="s">
        <v>326</v>
      </c>
      <c r="C15" s="146">
        <f>C94</f>
        <v>3787709216</v>
      </c>
      <c r="D15" s="146">
        <f>D94</f>
        <v>2895009216</v>
      </c>
      <c r="E15" s="146">
        <f>E94</f>
        <v>3787709216</v>
      </c>
      <c r="F15" s="146">
        <f>F94</f>
        <v>2895009216</v>
      </c>
      <c r="G15" s="150">
        <f>G94</f>
        <v>2893639130</v>
      </c>
      <c r="H15" s="142"/>
    </row>
    <row r="16" spans="1:9" s="143" customFormat="1" ht="22.9" customHeight="1">
      <c r="A16" s="152" t="s">
        <v>327</v>
      </c>
      <c r="B16" s="149" t="s">
        <v>328</v>
      </c>
      <c r="C16" s="146">
        <f>C99</f>
        <v>4131</v>
      </c>
      <c r="D16" s="146">
        <f>D99</f>
        <v>4131</v>
      </c>
      <c r="E16" s="146">
        <f>E99</f>
        <v>4131</v>
      </c>
      <c r="F16" s="146">
        <f>F99</f>
        <v>4131</v>
      </c>
      <c r="G16" s="150">
        <f>G99</f>
        <v>3961</v>
      </c>
      <c r="H16" s="142"/>
    </row>
    <row r="17" spans="1:10" s="143" customFormat="1" ht="57.75" customHeight="1">
      <c r="A17" s="155" t="s">
        <v>329</v>
      </c>
      <c r="B17" s="149" t="s">
        <v>330</v>
      </c>
      <c r="C17" s="146">
        <f>C102</f>
        <v>0</v>
      </c>
      <c r="D17" s="146">
        <f>D102</f>
        <v>0</v>
      </c>
      <c r="E17" s="146">
        <f>E102</f>
        <v>0</v>
      </c>
      <c r="F17" s="146">
        <f>F102</f>
        <v>0</v>
      </c>
      <c r="G17" s="150">
        <f>G102</f>
        <v>0</v>
      </c>
      <c r="H17" s="142"/>
    </row>
    <row r="18" spans="1:10" s="143" customFormat="1" ht="22.9" customHeight="1">
      <c r="A18" s="144" t="s">
        <v>331</v>
      </c>
      <c r="B18" s="145" t="s">
        <v>332</v>
      </c>
      <c r="C18" s="146">
        <f>C19</f>
        <v>0</v>
      </c>
      <c r="D18" s="146">
        <f>D19</f>
        <v>0</v>
      </c>
      <c r="E18" s="146">
        <f>E19</f>
        <v>0</v>
      </c>
      <c r="F18" s="146">
        <f>F19</f>
        <v>0</v>
      </c>
      <c r="G18" s="150">
        <f>G19</f>
        <v>0</v>
      </c>
      <c r="H18" s="142"/>
      <c r="J18" s="143" t="s">
        <v>7</v>
      </c>
    </row>
    <row r="19" spans="1:10" s="143" customFormat="1" ht="22.9" customHeight="1">
      <c r="A19" s="152" t="s">
        <v>333</v>
      </c>
      <c r="B19" s="149" t="s">
        <v>334</v>
      </c>
      <c r="C19" s="146">
        <f>C106</f>
        <v>0</v>
      </c>
      <c r="D19" s="146">
        <f>D106</f>
        <v>0</v>
      </c>
      <c r="E19" s="146">
        <f>E106</f>
        <v>0</v>
      </c>
      <c r="F19" s="146">
        <f>F106</f>
        <v>0</v>
      </c>
      <c r="G19" s="147">
        <f>G106</f>
        <v>0</v>
      </c>
      <c r="H19" s="142"/>
    </row>
    <row r="20" spans="1:10" s="143" customFormat="1" ht="46.15" customHeight="1" thickBot="1">
      <c r="A20" s="156" t="s">
        <v>335</v>
      </c>
      <c r="B20" s="157" t="s">
        <v>336</v>
      </c>
      <c r="C20" s="158">
        <f>C113</f>
        <v>0</v>
      </c>
      <c r="D20" s="158">
        <f>D113</f>
        <v>0</v>
      </c>
      <c r="E20" s="158">
        <f>E113</f>
        <v>0</v>
      </c>
      <c r="F20" s="158">
        <f>F113</f>
        <v>0</v>
      </c>
      <c r="G20" s="159">
        <f>G113</f>
        <v>-478563</v>
      </c>
      <c r="H20" s="142"/>
    </row>
    <row r="21" spans="1:10" s="143" customFormat="1" ht="22.9" customHeight="1" thickBot="1">
      <c r="A21" s="160" t="s">
        <v>337</v>
      </c>
      <c r="B21" s="137" t="s">
        <v>338</v>
      </c>
      <c r="C21" s="161">
        <f>C22+C105+C113</f>
        <v>3820399269</v>
      </c>
      <c r="D21" s="161">
        <f>D22+D105+D113</f>
        <v>2920241109</v>
      </c>
      <c r="E21" s="161">
        <f>E22+E105+E113</f>
        <v>3820399269</v>
      </c>
      <c r="F21" s="161">
        <f>F22+F105+F113</f>
        <v>2920241109</v>
      </c>
      <c r="G21" s="162">
        <f>G22+G105+G113</f>
        <v>2918390252</v>
      </c>
      <c r="H21" s="142"/>
    </row>
    <row r="22" spans="1:10" s="143" customFormat="1" ht="22.9" customHeight="1" thickBot="1">
      <c r="A22" s="163" t="s">
        <v>315</v>
      </c>
      <c r="B22" s="164" t="s">
        <v>316</v>
      </c>
      <c r="C22" s="161">
        <f>C23+C46+C88+C91+C94+C99</f>
        <v>3820399269</v>
      </c>
      <c r="D22" s="161">
        <f>D23+D46+D88+D91+D94+D99</f>
        <v>2920241109</v>
      </c>
      <c r="E22" s="161">
        <f>E23+E46+E88+E91+E94+E99</f>
        <v>3820399269</v>
      </c>
      <c r="F22" s="161">
        <f>F23+F46+F88+F91+F94+F99</f>
        <v>2920241109</v>
      </c>
      <c r="G22" s="162">
        <f>G23+G46+G88+G91+G94+G99</f>
        <v>2918868815</v>
      </c>
      <c r="H22" s="142"/>
    </row>
    <row r="23" spans="1:10" s="143" customFormat="1" ht="22.9" customHeight="1" thickBot="1">
      <c r="A23" s="165" t="s">
        <v>317</v>
      </c>
      <c r="B23" s="137" t="s">
        <v>318</v>
      </c>
      <c r="C23" s="161">
        <f>C24+C35+C38</f>
        <v>12246249</v>
      </c>
      <c r="D23" s="161">
        <f>D24+D35+D38</f>
        <v>8969089</v>
      </c>
      <c r="E23" s="161">
        <f>E24+E35+E38</f>
        <v>12246249</v>
      </c>
      <c r="F23" s="161">
        <f>F24+F35+F38</f>
        <v>8969089</v>
      </c>
      <c r="G23" s="162">
        <f>G24+G35+G38</f>
        <v>8969089</v>
      </c>
      <c r="H23" s="142"/>
    </row>
    <row r="24" spans="1:10" s="143" customFormat="1" ht="22.9" customHeight="1" thickBot="1">
      <c r="A24" s="165" t="s">
        <v>339</v>
      </c>
      <c r="B24" s="137" t="s">
        <v>340</v>
      </c>
      <c r="C24" s="161">
        <f>C25+C26+C27+C28+C29+C32+C33+C34</f>
        <v>11929148</v>
      </c>
      <c r="D24" s="161">
        <f>D25+D26+D27+D28+D29+D32+D33+D34</f>
        <v>8727988</v>
      </c>
      <c r="E24" s="161">
        <f>E25+E26+E27+E28+E29+E32+E33+E34</f>
        <v>11929148</v>
      </c>
      <c r="F24" s="161">
        <f>F25+F26+F27+F28+F29+F32+F33+F34</f>
        <v>8727988</v>
      </c>
      <c r="G24" s="162">
        <f>G25+G26+G27+G28+G29+G32+G33+G34</f>
        <v>8727988</v>
      </c>
      <c r="H24" s="142"/>
    </row>
    <row r="25" spans="1:10" s="143" customFormat="1" ht="22.9" customHeight="1">
      <c r="A25" s="166" t="s">
        <v>341</v>
      </c>
      <c r="B25" s="167" t="s">
        <v>342</v>
      </c>
      <c r="C25" s="168">
        <v>10564000</v>
      </c>
      <c r="D25" s="168">
        <v>7664000</v>
      </c>
      <c r="E25" s="168">
        <v>10564000</v>
      </c>
      <c r="F25" s="168">
        <v>7664000</v>
      </c>
      <c r="G25" s="169">
        <v>7664000</v>
      </c>
      <c r="H25" s="142"/>
    </row>
    <row r="26" spans="1:10" s="143" customFormat="1" ht="22.9" customHeight="1">
      <c r="A26" s="170" t="s">
        <v>343</v>
      </c>
      <c r="B26" s="171" t="s">
        <v>344</v>
      </c>
      <c r="C26" s="153">
        <v>678334</v>
      </c>
      <c r="D26" s="153">
        <v>538334</v>
      </c>
      <c r="E26" s="153">
        <v>678334</v>
      </c>
      <c r="F26" s="153">
        <v>538334</v>
      </c>
      <c r="G26" s="154">
        <v>538334</v>
      </c>
      <c r="H26" s="142"/>
    </row>
    <row r="27" spans="1:10" s="143" customFormat="1" ht="22.9" customHeight="1">
      <c r="A27" s="170" t="s">
        <v>345</v>
      </c>
      <c r="B27" s="171" t="s">
        <v>346</v>
      </c>
      <c r="C27" s="153">
        <v>57776</v>
      </c>
      <c r="D27" s="153">
        <v>39616</v>
      </c>
      <c r="E27" s="153">
        <v>57776</v>
      </c>
      <c r="F27" s="153">
        <v>39616</v>
      </c>
      <c r="G27" s="154">
        <v>39616</v>
      </c>
      <c r="H27" s="142"/>
    </row>
    <row r="28" spans="1:10" s="143" customFormat="1" ht="46.15" customHeight="1">
      <c r="A28" s="172" t="s">
        <v>347</v>
      </c>
      <c r="B28" s="171" t="s">
        <v>348</v>
      </c>
      <c r="C28" s="153"/>
      <c r="D28" s="153"/>
      <c r="E28" s="153"/>
      <c r="F28" s="153"/>
      <c r="G28" s="154"/>
      <c r="H28" s="142"/>
    </row>
    <row r="29" spans="1:10" s="143" customFormat="1" ht="22.9" customHeight="1">
      <c r="A29" s="170" t="s">
        <v>349</v>
      </c>
      <c r="B29" s="171" t="s">
        <v>350</v>
      </c>
      <c r="C29" s="153">
        <f>C30+C31</f>
        <v>5041</v>
      </c>
      <c r="D29" s="153">
        <f>D30+D31</f>
        <v>5041</v>
      </c>
      <c r="E29" s="153">
        <f>E30+E31</f>
        <v>5041</v>
      </c>
      <c r="F29" s="153">
        <f>F30+F31</f>
        <v>5041</v>
      </c>
      <c r="G29" s="154">
        <f>G30+G31</f>
        <v>5041</v>
      </c>
      <c r="H29" s="142"/>
    </row>
    <row r="30" spans="1:10" s="143" customFormat="1" ht="22.9" customHeight="1">
      <c r="A30" s="170" t="s">
        <v>351</v>
      </c>
      <c r="B30" s="171" t="s">
        <v>352</v>
      </c>
      <c r="C30" s="153">
        <v>5041</v>
      </c>
      <c r="D30" s="153">
        <v>5041</v>
      </c>
      <c r="E30" s="153">
        <v>5041</v>
      </c>
      <c r="F30" s="153">
        <v>5041</v>
      </c>
      <c r="G30" s="154">
        <v>5041</v>
      </c>
      <c r="H30" s="142"/>
    </row>
    <row r="31" spans="1:10" s="143" customFormat="1" ht="22.9" customHeight="1">
      <c r="A31" s="170" t="s">
        <v>353</v>
      </c>
      <c r="B31" s="171" t="s">
        <v>354</v>
      </c>
      <c r="C31" s="153"/>
      <c r="D31" s="153"/>
      <c r="E31" s="153"/>
      <c r="F31" s="153"/>
      <c r="G31" s="154"/>
      <c r="H31" s="142"/>
    </row>
    <row r="32" spans="1:10" s="143" customFormat="1" ht="22.9" customHeight="1">
      <c r="A32" s="173" t="s">
        <v>355</v>
      </c>
      <c r="B32" s="174" t="s">
        <v>356</v>
      </c>
      <c r="C32" s="175"/>
      <c r="D32" s="175"/>
      <c r="E32" s="175"/>
      <c r="F32" s="175"/>
      <c r="G32" s="176"/>
      <c r="H32" s="142"/>
    </row>
    <row r="33" spans="1:10" s="143" customFormat="1" ht="22.9" customHeight="1">
      <c r="A33" s="173" t="s">
        <v>357</v>
      </c>
      <c r="B33" s="174" t="s">
        <v>358</v>
      </c>
      <c r="C33" s="175">
        <v>303480</v>
      </c>
      <c r="D33" s="175">
        <v>220480</v>
      </c>
      <c r="E33" s="175">
        <v>303480</v>
      </c>
      <c r="F33" s="175">
        <v>220480</v>
      </c>
      <c r="G33" s="176">
        <v>220480</v>
      </c>
      <c r="H33" s="142"/>
    </row>
    <row r="34" spans="1:10" s="143" customFormat="1" ht="22.9" customHeight="1" thickBot="1">
      <c r="A34" s="173" t="s">
        <v>359</v>
      </c>
      <c r="B34" s="174" t="s">
        <v>360</v>
      </c>
      <c r="C34" s="175">
        <v>320517</v>
      </c>
      <c r="D34" s="175">
        <v>260517</v>
      </c>
      <c r="E34" s="175">
        <v>320517</v>
      </c>
      <c r="F34" s="175">
        <v>260517</v>
      </c>
      <c r="G34" s="176">
        <v>260517</v>
      </c>
      <c r="H34" s="142"/>
    </row>
    <row r="35" spans="1:10" s="143" customFormat="1" ht="22.9" customHeight="1" thickBot="1">
      <c r="A35" s="165" t="s">
        <v>361</v>
      </c>
      <c r="B35" s="137" t="s">
        <v>362</v>
      </c>
      <c r="C35" s="161">
        <f>C36+C37</f>
        <v>47657</v>
      </c>
      <c r="D35" s="161">
        <f>D36+D37</f>
        <v>47657</v>
      </c>
      <c r="E35" s="161">
        <f>E36+E37</f>
        <v>47657</v>
      </c>
      <c r="F35" s="161">
        <f>F36+F37</f>
        <v>47657</v>
      </c>
      <c r="G35" s="162">
        <f>G36+G37</f>
        <v>47657</v>
      </c>
      <c r="H35" s="142"/>
    </row>
    <row r="36" spans="1:10" s="143" customFormat="1" ht="22.9" customHeight="1">
      <c r="A36" s="177" t="s">
        <v>363</v>
      </c>
      <c r="B36" s="167" t="s">
        <v>364</v>
      </c>
      <c r="C36" s="168"/>
      <c r="D36" s="168"/>
      <c r="E36" s="168"/>
      <c r="F36" s="168"/>
      <c r="G36" s="169"/>
      <c r="H36" s="142"/>
    </row>
    <row r="37" spans="1:10" s="143" customFormat="1" ht="22.9" customHeight="1">
      <c r="A37" s="178" t="s">
        <v>365</v>
      </c>
      <c r="B37" s="171" t="s">
        <v>366</v>
      </c>
      <c r="C37" s="153">
        <v>47657</v>
      </c>
      <c r="D37" s="153">
        <v>47657</v>
      </c>
      <c r="E37" s="153">
        <v>47657</v>
      </c>
      <c r="F37" s="153">
        <v>47657</v>
      </c>
      <c r="G37" s="154">
        <v>47657</v>
      </c>
      <c r="H37" s="142"/>
    </row>
    <row r="38" spans="1:10" s="143" customFormat="1" ht="22.9" customHeight="1" thickBot="1">
      <c r="A38" s="179" t="s">
        <v>367</v>
      </c>
      <c r="B38" s="180" t="s">
        <v>368</v>
      </c>
      <c r="C38" s="181">
        <f>SUM(C39:C45)</f>
        <v>269444</v>
      </c>
      <c r="D38" s="181">
        <f>SUM(D39:D45)</f>
        <v>193444</v>
      </c>
      <c r="E38" s="181">
        <f>SUM(E39:E45)</f>
        <v>269444</v>
      </c>
      <c r="F38" s="181">
        <f>SUM(F39:F45)</f>
        <v>193444</v>
      </c>
      <c r="G38" s="182">
        <f>SUM(G39:G45)</f>
        <v>193444</v>
      </c>
      <c r="H38" s="142"/>
    </row>
    <row r="39" spans="1:10" ht="22.9" customHeight="1">
      <c r="A39" s="183" t="s">
        <v>369</v>
      </c>
      <c r="B39" s="167" t="s">
        <v>370</v>
      </c>
      <c r="C39" s="168"/>
      <c r="D39" s="168"/>
      <c r="E39" s="168"/>
      <c r="F39" s="168"/>
      <c r="G39" s="169"/>
      <c r="H39" s="127"/>
    </row>
    <row r="40" spans="1:10" ht="22.9" customHeight="1">
      <c r="A40" s="170" t="s">
        <v>371</v>
      </c>
      <c r="B40" s="171" t="s">
        <v>372</v>
      </c>
      <c r="C40" s="153"/>
      <c r="D40" s="153"/>
      <c r="E40" s="153"/>
      <c r="F40" s="153"/>
      <c r="G40" s="154"/>
      <c r="H40" s="127"/>
    </row>
    <row r="41" spans="1:10" ht="22.9" customHeight="1">
      <c r="A41" s="184" t="s">
        <v>373</v>
      </c>
      <c r="B41" s="171" t="s">
        <v>374</v>
      </c>
      <c r="C41" s="153">
        <v>0</v>
      </c>
      <c r="D41" s="153">
        <v>0</v>
      </c>
      <c r="E41" s="153">
        <v>0</v>
      </c>
      <c r="F41" s="153">
        <v>0</v>
      </c>
      <c r="G41" s="154">
        <v>0</v>
      </c>
      <c r="H41" s="127"/>
    </row>
    <row r="42" spans="1:10" ht="22.9" customHeight="1">
      <c r="A42" s="185" t="s">
        <v>375</v>
      </c>
      <c r="B42" s="171" t="s">
        <v>376</v>
      </c>
      <c r="C42" s="153"/>
      <c r="D42" s="153"/>
      <c r="E42" s="153"/>
      <c r="F42" s="153"/>
      <c r="G42" s="154"/>
      <c r="H42" s="127"/>
    </row>
    <row r="43" spans="1:10" ht="22.9" customHeight="1">
      <c r="A43" s="185" t="s">
        <v>377</v>
      </c>
      <c r="B43" s="171" t="s">
        <v>378</v>
      </c>
      <c r="C43" s="153"/>
      <c r="D43" s="153"/>
      <c r="E43" s="153"/>
      <c r="F43" s="153"/>
      <c r="G43" s="154"/>
      <c r="H43" s="127"/>
    </row>
    <row r="44" spans="1:10" ht="22.9" customHeight="1">
      <c r="A44" s="186" t="s">
        <v>379</v>
      </c>
      <c r="B44" s="171" t="s">
        <v>380</v>
      </c>
      <c r="C44" s="153">
        <v>269444</v>
      </c>
      <c r="D44" s="153">
        <v>193444</v>
      </c>
      <c r="E44" s="153">
        <v>269444</v>
      </c>
      <c r="F44" s="153">
        <v>193444</v>
      </c>
      <c r="G44" s="154">
        <v>193444</v>
      </c>
      <c r="H44" s="127"/>
    </row>
    <row r="45" spans="1:10" ht="46.15" customHeight="1" thickBot="1">
      <c r="A45" s="187" t="s">
        <v>381</v>
      </c>
      <c r="B45" s="174" t="s">
        <v>382</v>
      </c>
      <c r="C45" s="175"/>
      <c r="D45" s="175"/>
      <c r="E45" s="175"/>
      <c r="F45" s="175"/>
      <c r="G45" s="176"/>
      <c r="H45" s="127"/>
    </row>
    <row r="46" spans="1:10" s="143" customFormat="1" ht="22.9" customHeight="1" thickBot="1">
      <c r="A46" s="165" t="s">
        <v>319</v>
      </c>
      <c r="B46" s="137" t="s">
        <v>320</v>
      </c>
      <c r="C46" s="161">
        <f>C47+C58+C59+C61+C66+C70+C73+C75+C76+C78+C74+C77</f>
        <v>20439673</v>
      </c>
      <c r="D46" s="161">
        <f>D47+D58+D59+D61+D66+D70+D73+D75+D76+D78+D74+D77</f>
        <v>16258673</v>
      </c>
      <c r="E46" s="161">
        <f>E47+E58+E59+E61+E66+E70+E73+E75+E76+E78+E74+E77</f>
        <v>20439673</v>
      </c>
      <c r="F46" s="161">
        <f>F47+F58+F59+F61+F66+F70+F73+F75+F76+F78+F74+F77</f>
        <v>16258673</v>
      </c>
      <c r="G46" s="162">
        <f>G47+G58+G59+G61+G66+G70+G73+G75+G76+G78+G74+G77</f>
        <v>16256635</v>
      </c>
      <c r="H46" s="142"/>
    </row>
    <row r="47" spans="1:10" s="143" customFormat="1" ht="22.9" customHeight="1">
      <c r="A47" s="138" t="s">
        <v>383</v>
      </c>
      <c r="B47" s="139" t="s">
        <v>384</v>
      </c>
      <c r="C47" s="140">
        <f>SUM(C48:C57)</f>
        <v>934264</v>
      </c>
      <c r="D47" s="140">
        <f>SUM(D48:D57)</f>
        <v>753264</v>
      </c>
      <c r="E47" s="140">
        <f>SUM(E48:E57)</f>
        <v>934264</v>
      </c>
      <c r="F47" s="140">
        <f>SUM(F48:F57)</f>
        <v>753264</v>
      </c>
      <c r="G47" s="188">
        <f>SUM(G48:G57)</f>
        <v>752552</v>
      </c>
      <c r="H47" s="142"/>
    </row>
    <row r="48" spans="1:10" s="143" customFormat="1" ht="22.9" customHeight="1">
      <c r="A48" s="170" t="s">
        <v>385</v>
      </c>
      <c r="B48" s="171" t="s">
        <v>386</v>
      </c>
      <c r="C48" s="153">
        <v>85822</v>
      </c>
      <c r="D48" s="153">
        <v>57822</v>
      </c>
      <c r="E48" s="153">
        <v>85822</v>
      </c>
      <c r="F48" s="153">
        <v>57822</v>
      </c>
      <c r="G48" s="154">
        <v>57822</v>
      </c>
      <c r="H48" s="142"/>
      <c r="I48" s="151"/>
      <c r="J48" s="151"/>
    </row>
    <row r="49" spans="1:10" s="143" customFormat="1" ht="22.9" customHeight="1">
      <c r="A49" s="170" t="s">
        <v>387</v>
      </c>
      <c r="B49" s="171" t="s">
        <v>388</v>
      </c>
      <c r="C49" s="153"/>
      <c r="D49" s="153"/>
      <c r="E49" s="153"/>
      <c r="F49" s="153"/>
      <c r="G49" s="154"/>
      <c r="H49" s="142"/>
      <c r="I49" s="151"/>
      <c r="J49" s="151"/>
    </row>
    <row r="50" spans="1:10" s="143" customFormat="1" ht="22.9" customHeight="1">
      <c r="A50" s="172" t="s">
        <v>389</v>
      </c>
      <c r="B50" s="171" t="s">
        <v>390</v>
      </c>
      <c r="C50" s="153">
        <v>174015</v>
      </c>
      <c r="D50" s="153">
        <v>147015</v>
      </c>
      <c r="E50" s="153">
        <v>174015</v>
      </c>
      <c r="F50" s="153">
        <v>147015</v>
      </c>
      <c r="G50" s="154">
        <v>146653</v>
      </c>
      <c r="H50" s="142"/>
      <c r="I50" s="151"/>
      <c r="J50" s="151"/>
    </row>
    <row r="51" spans="1:10" s="143" customFormat="1" ht="22.9" customHeight="1">
      <c r="A51" s="170" t="s">
        <v>391</v>
      </c>
      <c r="B51" s="171" t="s">
        <v>392</v>
      </c>
      <c r="C51" s="153">
        <v>27779</v>
      </c>
      <c r="D51" s="153">
        <v>22779</v>
      </c>
      <c r="E51" s="153">
        <v>27779</v>
      </c>
      <c r="F51" s="153">
        <v>22779</v>
      </c>
      <c r="G51" s="154">
        <v>22525</v>
      </c>
      <c r="H51" s="142"/>
      <c r="I51" s="151"/>
      <c r="J51" s="151"/>
    </row>
    <row r="52" spans="1:10" s="143" customFormat="1" ht="22.9" customHeight="1">
      <c r="A52" s="170" t="s">
        <v>393</v>
      </c>
      <c r="B52" s="171" t="s">
        <v>394</v>
      </c>
      <c r="C52" s="153">
        <v>5300</v>
      </c>
      <c r="D52" s="153">
        <v>4300</v>
      </c>
      <c r="E52" s="153">
        <v>5300</v>
      </c>
      <c r="F52" s="153">
        <v>4300</v>
      </c>
      <c r="G52" s="154">
        <v>4299</v>
      </c>
      <c r="H52" s="142"/>
      <c r="I52" s="151"/>
      <c r="J52" s="151"/>
    </row>
    <row r="53" spans="1:10" s="143" customFormat="1" ht="22.9" customHeight="1">
      <c r="A53" s="170" t="s">
        <v>395</v>
      </c>
      <c r="B53" s="171" t="s">
        <v>396</v>
      </c>
      <c r="C53" s="153"/>
      <c r="D53" s="153"/>
      <c r="E53" s="153"/>
      <c r="F53" s="153"/>
      <c r="G53" s="154"/>
      <c r="H53" s="142"/>
      <c r="I53" s="151"/>
      <c r="J53" s="151"/>
    </row>
    <row r="54" spans="1:10" s="143" customFormat="1" ht="22.9" customHeight="1">
      <c r="A54" s="170" t="s">
        <v>397</v>
      </c>
      <c r="B54" s="171" t="s">
        <v>398</v>
      </c>
      <c r="C54" s="153"/>
      <c r="D54" s="153"/>
      <c r="E54" s="153"/>
      <c r="F54" s="153"/>
      <c r="G54" s="154"/>
      <c r="H54" s="142"/>
      <c r="I54" s="151"/>
      <c r="J54" s="151"/>
    </row>
    <row r="55" spans="1:10" s="143" customFormat="1" ht="22.9" customHeight="1">
      <c r="A55" s="172" t="s">
        <v>399</v>
      </c>
      <c r="B55" s="171" t="s">
        <v>400</v>
      </c>
      <c r="C55" s="153">
        <v>196437</v>
      </c>
      <c r="D55" s="153">
        <v>176437</v>
      </c>
      <c r="E55" s="153">
        <v>196437</v>
      </c>
      <c r="F55" s="153">
        <v>176437</v>
      </c>
      <c r="G55" s="154">
        <v>176342</v>
      </c>
      <c r="H55" s="142"/>
      <c r="I55" s="151"/>
      <c r="J55" s="151"/>
    </row>
    <row r="56" spans="1:10" s="143" customFormat="1" ht="46.15" customHeight="1">
      <c r="A56" s="172" t="s">
        <v>401</v>
      </c>
      <c r="B56" s="171" t="s">
        <v>402</v>
      </c>
      <c r="C56" s="153"/>
      <c r="D56" s="153"/>
      <c r="E56" s="153"/>
      <c r="F56" s="153"/>
      <c r="G56" s="154"/>
      <c r="H56" s="142"/>
      <c r="I56" s="151"/>
      <c r="J56" s="151"/>
    </row>
    <row r="57" spans="1:10" s="143" customFormat="1" ht="46.15" customHeight="1" thickBot="1">
      <c r="A57" s="189" t="s">
        <v>403</v>
      </c>
      <c r="B57" s="174" t="s">
        <v>404</v>
      </c>
      <c r="C57" s="175">
        <v>444911</v>
      </c>
      <c r="D57" s="175">
        <v>344911</v>
      </c>
      <c r="E57" s="175">
        <v>444911</v>
      </c>
      <c r="F57" s="175">
        <v>344911</v>
      </c>
      <c r="G57" s="176">
        <v>344911</v>
      </c>
      <c r="H57" s="142"/>
      <c r="I57" s="151"/>
      <c r="J57" s="151"/>
    </row>
    <row r="58" spans="1:10" s="143" customFormat="1" ht="22.9" customHeight="1" thickBot="1">
      <c r="A58" s="165" t="s">
        <v>405</v>
      </c>
      <c r="B58" s="137" t="s">
        <v>406</v>
      </c>
      <c r="C58" s="161">
        <v>0</v>
      </c>
      <c r="D58" s="161">
        <v>0</v>
      </c>
      <c r="E58" s="161">
        <v>0</v>
      </c>
      <c r="F58" s="161">
        <v>0</v>
      </c>
      <c r="G58" s="162">
        <v>0</v>
      </c>
      <c r="H58" s="142"/>
    </row>
    <row r="59" spans="1:10" s="143" customFormat="1" ht="22.9" customHeight="1" thickBot="1">
      <c r="A59" s="165" t="s">
        <v>407</v>
      </c>
      <c r="B59" s="137" t="s">
        <v>408</v>
      </c>
      <c r="C59" s="161">
        <f>C60</f>
        <v>0</v>
      </c>
      <c r="D59" s="161">
        <f>D60</f>
        <v>0</v>
      </c>
      <c r="E59" s="161">
        <f>E60</f>
        <v>0</v>
      </c>
      <c r="F59" s="161">
        <f>F60</f>
        <v>0</v>
      </c>
      <c r="G59" s="162">
        <f>G60</f>
        <v>0</v>
      </c>
      <c r="H59" s="142"/>
    </row>
    <row r="60" spans="1:10" ht="22.9" customHeight="1" thickBot="1">
      <c r="A60" s="190" t="s">
        <v>409</v>
      </c>
      <c r="B60" s="191" t="s">
        <v>410</v>
      </c>
      <c r="C60" s="192"/>
      <c r="D60" s="192"/>
      <c r="E60" s="192"/>
      <c r="F60" s="192"/>
      <c r="G60" s="193"/>
      <c r="H60" s="127"/>
    </row>
    <row r="61" spans="1:10" s="143" customFormat="1" ht="22.9" customHeight="1" thickBot="1">
      <c r="A61" s="160" t="s">
        <v>411</v>
      </c>
      <c r="B61" s="137" t="s">
        <v>412</v>
      </c>
      <c r="C61" s="161">
        <f>C62+C63+C64+C65</f>
        <v>0</v>
      </c>
      <c r="D61" s="161">
        <f>D62+D63+D64+D65</f>
        <v>0</v>
      </c>
      <c r="E61" s="161">
        <f>E62+E63+E64+E65</f>
        <v>0</v>
      </c>
      <c r="F61" s="161">
        <f>F62+F63+F64+F65</f>
        <v>0</v>
      </c>
      <c r="G61" s="162">
        <f>G62+G63+G64+G65</f>
        <v>0</v>
      </c>
      <c r="H61" s="142"/>
    </row>
    <row r="62" spans="1:10" s="143" customFormat="1" ht="22.9" customHeight="1">
      <c r="A62" s="194" t="s">
        <v>413</v>
      </c>
      <c r="B62" s="167" t="s">
        <v>414</v>
      </c>
      <c r="C62" s="168"/>
      <c r="D62" s="168"/>
      <c r="E62" s="168"/>
      <c r="F62" s="168"/>
      <c r="G62" s="169"/>
      <c r="H62" s="142"/>
    </row>
    <row r="63" spans="1:10" s="143" customFormat="1" ht="22.9" customHeight="1">
      <c r="A63" s="195" t="s">
        <v>415</v>
      </c>
      <c r="B63" s="171" t="s">
        <v>416</v>
      </c>
      <c r="C63" s="153"/>
      <c r="D63" s="153"/>
      <c r="E63" s="153"/>
      <c r="F63" s="153"/>
      <c r="G63" s="154"/>
      <c r="H63" s="142"/>
    </row>
    <row r="64" spans="1:10" s="143" customFormat="1" ht="22.9" customHeight="1">
      <c r="A64" s="195" t="s">
        <v>417</v>
      </c>
      <c r="B64" s="171" t="s">
        <v>418</v>
      </c>
      <c r="C64" s="146"/>
      <c r="D64" s="146"/>
      <c r="E64" s="146"/>
      <c r="F64" s="146"/>
      <c r="G64" s="150"/>
      <c r="H64" s="142"/>
    </row>
    <row r="65" spans="1:8" s="143" customFormat="1" ht="22.9" customHeight="1" thickBot="1">
      <c r="A65" s="196" t="s">
        <v>419</v>
      </c>
      <c r="B65" s="174" t="s">
        <v>420</v>
      </c>
      <c r="C65" s="158"/>
      <c r="D65" s="158"/>
      <c r="E65" s="158"/>
      <c r="F65" s="158"/>
      <c r="G65" s="197"/>
      <c r="H65" s="142"/>
    </row>
    <row r="66" spans="1:8" s="143" customFormat="1" ht="22.9" customHeight="1" thickBot="1">
      <c r="A66" s="160" t="s">
        <v>421</v>
      </c>
      <c r="B66" s="137" t="s">
        <v>422</v>
      </c>
      <c r="C66" s="161">
        <f>C67+C68+C69</f>
        <v>0</v>
      </c>
      <c r="D66" s="161">
        <f>D67+D68+D69</f>
        <v>0</v>
      </c>
      <c r="E66" s="161">
        <f>E67+E68+E69</f>
        <v>0</v>
      </c>
      <c r="F66" s="161">
        <f>F67+F68+F69</f>
        <v>0</v>
      </c>
      <c r="G66" s="162">
        <f>G67+G68+G69</f>
        <v>0</v>
      </c>
      <c r="H66" s="142"/>
    </row>
    <row r="67" spans="1:8" s="143" customFormat="1" ht="22.9" customHeight="1">
      <c r="A67" s="183" t="s">
        <v>423</v>
      </c>
      <c r="B67" s="167" t="s">
        <v>424</v>
      </c>
      <c r="C67" s="140"/>
      <c r="D67" s="140"/>
      <c r="E67" s="140"/>
      <c r="F67" s="140"/>
      <c r="G67" s="188"/>
      <c r="H67" s="142"/>
    </row>
    <row r="68" spans="1:8" s="143" customFormat="1" ht="22.9" customHeight="1">
      <c r="A68" s="195" t="s">
        <v>425</v>
      </c>
      <c r="B68" s="171" t="s">
        <v>426</v>
      </c>
      <c r="C68" s="146"/>
      <c r="D68" s="146"/>
      <c r="E68" s="146"/>
      <c r="F68" s="146"/>
      <c r="G68" s="150"/>
      <c r="H68" s="142"/>
    </row>
    <row r="69" spans="1:8" s="143" customFormat="1" ht="22.9" customHeight="1" thickBot="1">
      <c r="A69" s="196" t="s">
        <v>427</v>
      </c>
      <c r="B69" s="174" t="s">
        <v>428</v>
      </c>
      <c r="C69" s="175">
        <v>0</v>
      </c>
      <c r="D69" s="175">
        <v>0</v>
      </c>
      <c r="E69" s="175">
        <v>0</v>
      </c>
      <c r="F69" s="175">
        <v>0</v>
      </c>
      <c r="G69" s="197">
        <v>0</v>
      </c>
      <c r="H69" s="142"/>
    </row>
    <row r="70" spans="1:8" s="143" customFormat="1" ht="22.9" customHeight="1" thickBot="1">
      <c r="A70" s="163" t="s">
        <v>429</v>
      </c>
      <c r="B70" s="137" t="s">
        <v>430</v>
      </c>
      <c r="C70" s="161">
        <f>C71+C72</f>
        <v>2065</v>
      </c>
      <c r="D70" s="161">
        <f>D71+D72</f>
        <v>2065</v>
      </c>
      <c r="E70" s="161">
        <f>E71+E72</f>
        <v>2065</v>
      </c>
      <c r="F70" s="161">
        <f>F71+F72</f>
        <v>2065</v>
      </c>
      <c r="G70" s="162">
        <f>G71+G72</f>
        <v>2065</v>
      </c>
      <c r="H70" s="142"/>
    </row>
    <row r="71" spans="1:8" s="143" customFormat="1" ht="22.9" customHeight="1">
      <c r="A71" s="183" t="s">
        <v>431</v>
      </c>
      <c r="B71" s="167" t="s">
        <v>432</v>
      </c>
      <c r="C71" s="168">
        <v>2065</v>
      </c>
      <c r="D71" s="168">
        <v>2065</v>
      </c>
      <c r="E71" s="168">
        <v>2065</v>
      </c>
      <c r="F71" s="168">
        <v>2065</v>
      </c>
      <c r="G71" s="169">
        <v>2065</v>
      </c>
      <c r="H71" s="142"/>
    </row>
    <row r="72" spans="1:8" s="143" customFormat="1" ht="22.9" customHeight="1" thickBot="1">
      <c r="A72" s="196" t="s">
        <v>433</v>
      </c>
      <c r="B72" s="174" t="s">
        <v>434</v>
      </c>
      <c r="C72" s="175"/>
      <c r="D72" s="175"/>
      <c r="E72" s="175"/>
      <c r="F72" s="175"/>
      <c r="G72" s="176"/>
      <c r="H72" s="142"/>
    </row>
    <row r="73" spans="1:8" s="143" customFormat="1" ht="22.9" customHeight="1" thickBot="1">
      <c r="A73" s="160" t="s">
        <v>435</v>
      </c>
      <c r="B73" s="137" t="s">
        <v>436</v>
      </c>
      <c r="C73" s="161"/>
      <c r="D73" s="161"/>
      <c r="E73" s="161"/>
      <c r="F73" s="161"/>
      <c r="G73" s="162"/>
      <c r="H73" s="142"/>
    </row>
    <row r="74" spans="1:8" s="143" customFormat="1" ht="22.9" customHeight="1" thickBot="1">
      <c r="A74" s="163" t="s">
        <v>437</v>
      </c>
      <c r="B74" s="137" t="s">
        <v>438</v>
      </c>
      <c r="C74" s="161"/>
      <c r="D74" s="161"/>
      <c r="E74" s="161"/>
      <c r="F74" s="161"/>
      <c r="G74" s="198"/>
      <c r="H74" s="142"/>
    </row>
    <row r="75" spans="1:8" s="143" customFormat="1" ht="22.9" customHeight="1" thickBot="1">
      <c r="A75" s="163" t="s">
        <v>439</v>
      </c>
      <c r="B75" s="137" t="s">
        <v>440</v>
      </c>
      <c r="C75" s="161"/>
      <c r="D75" s="161"/>
      <c r="E75" s="161"/>
      <c r="F75" s="161"/>
      <c r="G75" s="162"/>
      <c r="H75" s="142"/>
    </row>
    <row r="76" spans="1:8" s="143" customFormat="1" ht="22.9" customHeight="1" thickBot="1">
      <c r="A76" s="163" t="s">
        <v>441</v>
      </c>
      <c r="B76" s="137" t="s">
        <v>442</v>
      </c>
      <c r="C76" s="161"/>
      <c r="D76" s="161"/>
      <c r="E76" s="161"/>
      <c r="F76" s="161"/>
      <c r="G76" s="162"/>
      <c r="H76" s="142"/>
    </row>
    <row r="77" spans="1:8" s="143" customFormat="1" ht="69" customHeight="1" thickBot="1">
      <c r="A77" s="199" t="s">
        <v>443</v>
      </c>
      <c r="B77" s="137" t="s">
        <v>444</v>
      </c>
      <c r="C77" s="161">
        <v>300165</v>
      </c>
      <c r="D77" s="161">
        <v>300165</v>
      </c>
      <c r="E77" s="161">
        <v>300165</v>
      </c>
      <c r="F77" s="161">
        <v>300165</v>
      </c>
      <c r="G77" s="198">
        <v>299865</v>
      </c>
      <c r="H77" s="142"/>
    </row>
    <row r="78" spans="1:8" s="143" customFormat="1" ht="22.9" customHeight="1" thickBot="1">
      <c r="A78" s="163" t="s">
        <v>445</v>
      </c>
      <c r="B78" s="137" t="s">
        <v>446</v>
      </c>
      <c r="C78" s="161">
        <f>C79+C80+C81+C82+C83+C86+C87</f>
        <v>19203179</v>
      </c>
      <c r="D78" s="161">
        <f>D79+D80+D81+D82+D83+D86+D87</f>
        <v>15203179</v>
      </c>
      <c r="E78" s="161">
        <f>E79+E80+E81+E82+E83+E86+E87</f>
        <v>19203179</v>
      </c>
      <c r="F78" s="161">
        <f>F79+F80+F81+F82+F83+F86+F87</f>
        <v>15203179</v>
      </c>
      <c r="G78" s="162">
        <f>G79+G80+G81+G82+G83+G86+G87</f>
        <v>15202153</v>
      </c>
      <c r="H78" s="142"/>
    </row>
    <row r="79" spans="1:8" s="143" customFormat="1" ht="22.9" customHeight="1">
      <c r="A79" s="194" t="s">
        <v>447</v>
      </c>
      <c r="B79" s="167" t="s">
        <v>448</v>
      </c>
      <c r="C79" s="168"/>
      <c r="D79" s="168"/>
      <c r="E79" s="168"/>
      <c r="F79" s="168"/>
      <c r="G79" s="169"/>
      <c r="H79" s="142"/>
    </row>
    <row r="80" spans="1:8" ht="22.9" customHeight="1">
      <c r="A80" s="195" t="s">
        <v>449</v>
      </c>
      <c r="B80" s="171" t="s">
        <v>450</v>
      </c>
      <c r="C80" s="153"/>
      <c r="D80" s="153"/>
      <c r="E80" s="153"/>
      <c r="F80" s="153"/>
      <c r="G80" s="154"/>
      <c r="H80" s="127"/>
    </row>
    <row r="81" spans="1:8" ht="22.9" customHeight="1">
      <c r="A81" s="195" t="s">
        <v>451</v>
      </c>
      <c r="B81" s="171" t="s">
        <v>452</v>
      </c>
      <c r="C81" s="153">
        <v>1119</v>
      </c>
      <c r="D81" s="153">
        <v>1119</v>
      </c>
      <c r="E81" s="153">
        <v>1119</v>
      </c>
      <c r="F81" s="153">
        <v>1119</v>
      </c>
      <c r="G81" s="154">
        <v>1119</v>
      </c>
      <c r="H81" s="127"/>
    </row>
    <row r="82" spans="1:8" ht="22.9" customHeight="1">
      <c r="A82" s="195" t="s">
        <v>453</v>
      </c>
      <c r="B82" s="171" t="s">
        <v>454</v>
      </c>
      <c r="C82" s="153">
        <v>0</v>
      </c>
      <c r="D82" s="153">
        <v>0</v>
      </c>
      <c r="E82" s="153">
        <v>0</v>
      </c>
      <c r="F82" s="153">
        <v>0</v>
      </c>
      <c r="G82" s="154">
        <v>0</v>
      </c>
      <c r="H82" s="127"/>
    </row>
    <row r="83" spans="1:8" ht="46.15" customHeight="1">
      <c r="A83" s="172" t="s">
        <v>455</v>
      </c>
      <c r="B83" s="171" t="s">
        <v>456</v>
      </c>
      <c r="C83" s="153">
        <f>C84+C85</f>
        <v>19199900</v>
      </c>
      <c r="D83" s="153">
        <f>D84+D85</f>
        <v>15199900</v>
      </c>
      <c r="E83" s="153">
        <f>E84+E85</f>
        <v>19199900</v>
      </c>
      <c r="F83" s="153">
        <f>F84+F85</f>
        <v>15199900</v>
      </c>
      <c r="G83" s="153">
        <f>G84+G85</f>
        <v>15198874</v>
      </c>
      <c r="H83" s="127"/>
    </row>
    <row r="84" spans="1:8" ht="22.9" customHeight="1">
      <c r="A84" s="195" t="s">
        <v>457</v>
      </c>
      <c r="B84" s="171" t="s">
        <v>458</v>
      </c>
      <c r="C84" s="153">
        <v>17899900</v>
      </c>
      <c r="D84" s="153">
        <v>14171273</v>
      </c>
      <c r="E84" s="153">
        <v>17899900</v>
      </c>
      <c r="F84" s="153">
        <v>14171273</v>
      </c>
      <c r="G84" s="154">
        <v>14170247</v>
      </c>
      <c r="H84" s="127"/>
    </row>
    <row r="85" spans="1:8" ht="22.9" customHeight="1">
      <c r="A85" s="195" t="s">
        <v>459</v>
      </c>
      <c r="B85" s="171" t="s">
        <v>460</v>
      </c>
      <c r="C85" s="153">
        <v>1300000</v>
      </c>
      <c r="D85" s="153">
        <v>1028627</v>
      </c>
      <c r="E85" s="153">
        <v>1300000</v>
      </c>
      <c r="F85" s="153">
        <v>1028627</v>
      </c>
      <c r="G85" s="154">
        <v>1028627</v>
      </c>
      <c r="H85" s="127"/>
    </row>
    <row r="86" spans="1:8" ht="22.9" customHeight="1">
      <c r="A86" s="172" t="s">
        <v>461</v>
      </c>
      <c r="B86" s="171" t="s">
        <v>462</v>
      </c>
      <c r="C86" s="153"/>
      <c r="D86" s="153">
        <v>0</v>
      </c>
      <c r="E86" s="153"/>
      <c r="F86" s="153"/>
      <c r="G86" s="154"/>
      <c r="H86" s="127"/>
    </row>
    <row r="87" spans="1:8" ht="22.9" customHeight="1" thickBot="1">
      <c r="A87" s="189" t="s">
        <v>463</v>
      </c>
      <c r="B87" s="174" t="s">
        <v>464</v>
      </c>
      <c r="C87" s="175">
        <v>2160</v>
      </c>
      <c r="D87" s="175">
        <v>2160</v>
      </c>
      <c r="E87" s="175">
        <v>2160</v>
      </c>
      <c r="F87" s="175">
        <v>2160</v>
      </c>
      <c r="G87" s="176">
        <v>2160</v>
      </c>
      <c r="H87" s="127"/>
    </row>
    <row r="88" spans="1:8" ht="22.9" customHeight="1" thickBot="1">
      <c r="A88" s="165" t="s">
        <v>321</v>
      </c>
      <c r="B88" s="137" t="s">
        <v>322</v>
      </c>
      <c r="C88" s="200">
        <f t="shared" ref="C88:G89" si="0">C89</f>
        <v>0</v>
      </c>
      <c r="D88" s="200">
        <f t="shared" si="0"/>
        <v>0</v>
      </c>
      <c r="E88" s="200">
        <f t="shared" si="0"/>
        <v>0</v>
      </c>
      <c r="F88" s="200">
        <f t="shared" si="0"/>
        <v>0</v>
      </c>
      <c r="G88" s="198">
        <f t="shared" si="0"/>
        <v>0</v>
      </c>
      <c r="H88" s="127"/>
    </row>
    <row r="89" spans="1:8" ht="22.9" customHeight="1">
      <c r="A89" s="138" t="s">
        <v>465</v>
      </c>
      <c r="B89" s="139" t="s">
        <v>466</v>
      </c>
      <c r="C89" s="201">
        <f t="shared" si="0"/>
        <v>0</v>
      </c>
      <c r="D89" s="201">
        <f t="shared" si="0"/>
        <v>0</v>
      </c>
      <c r="E89" s="201">
        <f t="shared" si="0"/>
        <v>0</v>
      </c>
      <c r="F89" s="201">
        <f t="shared" si="0"/>
        <v>0</v>
      </c>
      <c r="G89" s="202">
        <f t="shared" si="0"/>
        <v>0</v>
      </c>
      <c r="H89" s="127"/>
    </row>
    <row r="90" spans="1:8" ht="22.9" customHeight="1" thickBot="1">
      <c r="A90" s="173" t="s">
        <v>467</v>
      </c>
      <c r="B90" s="174" t="s">
        <v>468</v>
      </c>
      <c r="C90" s="203"/>
      <c r="D90" s="203"/>
      <c r="E90" s="203"/>
      <c r="F90" s="203"/>
      <c r="G90" s="61"/>
      <c r="H90" s="127"/>
    </row>
    <row r="91" spans="1:8" ht="22.9" customHeight="1" thickBot="1">
      <c r="A91" s="204" t="s">
        <v>469</v>
      </c>
      <c r="B91" s="133" t="s">
        <v>324</v>
      </c>
      <c r="C91" s="205">
        <f t="shared" ref="C91:G92" si="1">C92</f>
        <v>0</v>
      </c>
      <c r="D91" s="205">
        <f t="shared" si="1"/>
        <v>0</v>
      </c>
      <c r="E91" s="205">
        <f t="shared" si="1"/>
        <v>0</v>
      </c>
      <c r="F91" s="205">
        <f t="shared" si="1"/>
        <v>0</v>
      </c>
      <c r="G91" s="206">
        <f t="shared" si="1"/>
        <v>0</v>
      </c>
      <c r="H91" s="127"/>
    </row>
    <row r="92" spans="1:8" ht="46.15" customHeight="1">
      <c r="A92" s="207" t="s">
        <v>470</v>
      </c>
      <c r="B92" s="208" t="s">
        <v>471</v>
      </c>
      <c r="C92" s="209">
        <f t="shared" si="1"/>
        <v>0</v>
      </c>
      <c r="D92" s="209">
        <f t="shared" si="1"/>
        <v>0</v>
      </c>
      <c r="E92" s="209">
        <f t="shared" si="1"/>
        <v>0</v>
      </c>
      <c r="F92" s="209">
        <f t="shared" si="1"/>
        <v>0</v>
      </c>
      <c r="G92" s="210">
        <f t="shared" si="1"/>
        <v>0</v>
      </c>
      <c r="H92" s="127"/>
    </row>
    <row r="93" spans="1:8" ht="46.15" customHeight="1" thickBot="1">
      <c r="A93" s="211" t="s">
        <v>472</v>
      </c>
      <c r="B93" s="212" t="s">
        <v>473</v>
      </c>
      <c r="C93" s="203"/>
      <c r="D93" s="203"/>
      <c r="E93" s="203"/>
      <c r="F93" s="203"/>
      <c r="G93" s="61"/>
      <c r="H93" s="127"/>
    </row>
    <row r="94" spans="1:8" ht="22.9" customHeight="1" thickBot="1">
      <c r="A94" s="213" t="s">
        <v>325</v>
      </c>
      <c r="B94" s="137" t="s">
        <v>326</v>
      </c>
      <c r="C94" s="161">
        <f>C95+C96</f>
        <v>3787709216</v>
      </c>
      <c r="D94" s="161">
        <f>D95+D96</f>
        <v>2895009216</v>
      </c>
      <c r="E94" s="161">
        <f>E95+E96</f>
        <v>3787709216</v>
      </c>
      <c r="F94" s="161">
        <f>F95+F96</f>
        <v>2895009216</v>
      </c>
      <c r="G94" s="162">
        <f>G95+G96</f>
        <v>2893639130</v>
      </c>
      <c r="H94" s="127"/>
    </row>
    <row r="95" spans="1:8" ht="22.9" customHeight="1">
      <c r="A95" s="194" t="s">
        <v>474</v>
      </c>
      <c r="B95" s="167" t="s">
        <v>475</v>
      </c>
      <c r="C95" s="140">
        <f>C116</f>
        <v>3733609216</v>
      </c>
      <c r="D95" s="140">
        <f>D116</f>
        <v>2853609216</v>
      </c>
      <c r="E95" s="140">
        <f>E116</f>
        <v>3733609216</v>
      </c>
      <c r="F95" s="140">
        <f>F116</f>
        <v>2853609216</v>
      </c>
      <c r="G95" s="188">
        <f>G116</f>
        <v>2853599287</v>
      </c>
      <c r="H95" s="127"/>
    </row>
    <row r="96" spans="1:8" ht="22.9" customHeight="1">
      <c r="A96" s="195" t="s">
        <v>476</v>
      </c>
      <c r="B96" s="171" t="s">
        <v>477</v>
      </c>
      <c r="C96" s="153">
        <f>C97+C98</f>
        <v>54100000</v>
      </c>
      <c r="D96" s="153">
        <f>D97+D98</f>
        <v>41400000</v>
      </c>
      <c r="E96" s="153">
        <f>E97+E98</f>
        <v>54100000</v>
      </c>
      <c r="F96" s="153">
        <f>F97+F98</f>
        <v>41400000</v>
      </c>
      <c r="G96" s="154">
        <f>G97+G98</f>
        <v>40039843</v>
      </c>
      <c r="H96" s="127"/>
    </row>
    <row r="97" spans="1:8" ht="22.9" customHeight="1">
      <c r="A97" s="195" t="s">
        <v>478</v>
      </c>
      <c r="B97" s="171" t="s">
        <v>479</v>
      </c>
      <c r="C97" s="153">
        <f>C120</f>
        <v>54100000</v>
      </c>
      <c r="D97" s="153">
        <f>D120</f>
        <v>41400000</v>
      </c>
      <c r="E97" s="153">
        <f>E120</f>
        <v>54100000</v>
      </c>
      <c r="F97" s="153">
        <f>F120</f>
        <v>41400000</v>
      </c>
      <c r="G97" s="154">
        <f>G120</f>
        <v>40039843</v>
      </c>
      <c r="H97" s="127"/>
    </row>
    <row r="98" spans="1:8" ht="22.9" customHeight="1" thickBot="1">
      <c r="A98" s="196" t="s">
        <v>480</v>
      </c>
      <c r="B98" s="174" t="s">
        <v>481</v>
      </c>
      <c r="C98" s="175">
        <f>C119</f>
        <v>0</v>
      </c>
      <c r="D98" s="175">
        <f>D119</f>
        <v>0</v>
      </c>
      <c r="E98" s="175">
        <f>E119</f>
        <v>0</v>
      </c>
      <c r="F98" s="175">
        <f>F119</f>
        <v>0</v>
      </c>
      <c r="G98" s="176">
        <f>G119</f>
        <v>0</v>
      </c>
      <c r="H98" s="127"/>
    </row>
    <row r="99" spans="1:8" s="143" customFormat="1" ht="22.9" customHeight="1" thickBot="1">
      <c r="A99" s="163" t="s">
        <v>327</v>
      </c>
      <c r="B99" s="137" t="s">
        <v>328</v>
      </c>
      <c r="C99" s="161">
        <f>C100+C101</f>
        <v>4131</v>
      </c>
      <c r="D99" s="161">
        <f>D100+D101</f>
        <v>4131</v>
      </c>
      <c r="E99" s="161">
        <f>E100+E101</f>
        <v>4131</v>
      </c>
      <c r="F99" s="161">
        <f>F100+F101</f>
        <v>4131</v>
      </c>
      <c r="G99" s="162">
        <f>G100+G101</f>
        <v>3961</v>
      </c>
      <c r="H99" s="142"/>
    </row>
    <row r="100" spans="1:8" ht="22.9" customHeight="1">
      <c r="A100" s="194" t="s">
        <v>482</v>
      </c>
      <c r="B100" s="167" t="s">
        <v>483</v>
      </c>
      <c r="C100" s="168">
        <v>4131</v>
      </c>
      <c r="D100" s="168">
        <v>4131</v>
      </c>
      <c r="E100" s="168">
        <v>4131</v>
      </c>
      <c r="F100" s="168">
        <v>4131</v>
      </c>
      <c r="G100" s="169">
        <v>3961</v>
      </c>
      <c r="H100" s="127"/>
    </row>
    <row r="101" spans="1:8" ht="46.15" customHeight="1">
      <c r="A101" s="214" t="s">
        <v>484</v>
      </c>
      <c r="B101" s="171" t="s">
        <v>485</v>
      </c>
      <c r="C101" s="153">
        <v>0</v>
      </c>
      <c r="D101" s="153"/>
      <c r="E101" s="153">
        <v>0</v>
      </c>
      <c r="F101" s="153">
        <v>0</v>
      </c>
      <c r="G101" s="154"/>
      <c r="H101" s="127"/>
    </row>
    <row r="102" spans="1:8" ht="54" customHeight="1">
      <c r="A102" s="155" t="s">
        <v>329</v>
      </c>
      <c r="B102" s="149" t="s">
        <v>330</v>
      </c>
      <c r="C102" s="146">
        <f>C103+C104</f>
        <v>0</v>
      </c>
      <c r="D102" s="146">
        <f>D103+D104</f>
        <v>0</v>
      </c>
      <c r="E102" s="146">
        <f>E103+E104</f>
        <v>0</v>
      </c>
      <c r="F102" s="146">
        <f>F103+F104</f>
        <v>0</v>
      </c>
      <c r="G102" s="150">
        <f>G103+G104</f>
        <v>0</v>
      </c>
      <c r="H102" s="127"/>
    </row>
    <row r="103" spans="1:8" ht="21" customHeight="1">
      <c r="A103" s="215" t="s">
        <v>486</v>
      </c>
      <c r="B103" s="171" t="s">
        <v>487</v>
      </c>
      <c r="C103" s="153">
        <v>0</v>
      </c>
      <c r="D103" s="153">
        <v>0</v>
      </c>
      <c r="E103" s="153">
        <v>0</v>
      </c>
      <c r="F103" s="153">
        <v>0</v>
      </c>
      <c r="G103" s="154">
        <v>0</v>
      </c>
      <c r="H103" s="127"/>
    </row>
    <row r="104" spans="1:8" ht="24" customHeight="1">
      <c r="A104" s="216" t="s">
        <v>488</v>
      </c>
      <c r="B104" s="171" t="s">
        <v>489</v>
      </c>
      <c r="C104" s="153"/>
      <c r="D104" s="153"/>
      <c r="E104" s="153"/>
      <c r="F104" s="153"/>
      <c r="G104" s="154"/>
      <c r="H104" s="127"/>
    </row>
    <row r="105" spans="1:8" ht="22.9" customHeight="1" thickBot="1">
      <c r="A105" s="217" t="s">
        <v>331</v>
      </c>
      <c r="B105" s="218" t="s">
        <v>332</v>
      </c>
      <c r="C105" s="181">
        <f>C106</f>
        <v>0</v>
      </c>
      <c r="D105" s="181">
        <f>D106</f>
        <v>0</v>
      </c>
      <c r="E105" s="181">
        <f>E106</f>
        <v>0</v>
      </c>
      <c r="F105" s="181">
        <f>F106</f>
        <v>0</v>
      </c>
      <c r="G105" s="182">
        <f>G106</f>
        <v>0</v>
      </c>
      <c r="H105" s="127"/>
    </row>
    <row r="106" spans="1:8" ht="22.9" customHeight="1" thickBot="1">
      <c r="A106" s="219" t="s">
        <v>333</v>
      </c>
      <c r="B106" s="137" t="s">
        <v>334</v>
      </c>
      <c r="C106" s="161">
        <f>C107+C112</f>
        <v>0</v>
      </c>
      <c r="D106" s="161">
        <f>D107+D112</f>
        <v>0</v>
      </c>
      <c r="E106" s="161">
        <f>E107+E112</f>
        <v>0</v>
      </c>
      <c r="F106" s="161">
        <f>F107+F112</f>
        <v>0</v>
      </c>
      <c r="G106" s="162">
        <f>G107+G112</f>
        <v>0</v>
      </c>
      <c r="H106" s="127"/>
    </row>
    <row r="107" spans="1:8" s="143" customFormat="1" ht="22.9" customHeight="1">
      <c r="A107" s="220" t="s">
        <v>490</v>
      </c>
      <c r="B107" s="139" t="s">
        <v>491</v>
      </c>
      <c r="C107" s="140">
        <f>C108+C109+C110+C111</f>
        <v>0</v>
      </c>
      <c r="D107" s="140">
        <f>D108+D109+D110+D111</f>
        <v>0</v>
      </c>
      <c r="E107" s="140">
        <f>E108+E109+E110+E111</f>
        <v>0</v>
      </c>
      <c r="F107" s="140">
        <f>F108+F109+F110+F111</f>
        <v>0</v>
      </c>
      <c r="G107" s="188">
        <f>G108+G109+G110+G111</f>
        <v>0</v>
      </c>
      <c r="H107" s="142"/>
    </row>
    <row r="108" spans="1:8" ht="22.9" customHeight="1">
      <c r="A108" s="195" t="s">
        <v>492</v>
      </c>
      <c r="B108" s="171" t="s">
        <v>493</v>
      </c>
      <c r="C108" s="153"/>
      <c r="D108" s="153"/>
      <c r="E108" s="153"/>
      <c r="F108" s="153"/>
      <c r="G108" s="154"/>
      <c r="H108" s="127"/>
    </row>
    <row r="109" spans="1:8" ht="22.9" customHeight="1">
      <c r="A109" s="172" t="s">
        <v>494</v>
      </c>
      <c r="B109" s="171" t="s">
        <v>495</v>
      </c>
      <c r="C109" s="153">
        <v>0</v>
      </c>
      <c r="D109" s="153">
        <v>0</v>
      </c>
      <c r="E109" s="153">
        <v>0</v>
      </c>
      <c r="F109" s="153">
        <v>0</v>
      </c>
      <c r="G109" s="154">
        <v>0</v>
      </c>
      <c r="H109" s="127"/>
    </row>
    <row r="110" spans="1:8" ht="46.15" customHeight="1">
      <c r="A110" s="172" t="s">
        <v>496</v>
      </c>
      <c r="B110" s="171" t="s">
        <v>497</v>
      </c>
      <c r="C110" s="153"/>
      <c r="D110" s="153"/>
      <c r="E110" s="153"/>
      <c r="F110" s="153"/>
      <c r="G110" s="154"/>
      <c r="H110" s="127"/>
    </row>
    <row r="111" spans="1:8" ht="22.9" customHeight="1">
      <c r="A111" s="195" t="s">
        <v>498</v>
      </c>
      <c r="B111" s="171" t="s">
        <v>499</v>
      </c>
      <c r="C111" s="153"/>
      <c r="D111" s="153"/>
      <c r="E111" s="153"/>
      <c r="F111" s="153"/>
      <c r="G111" s="154"/>
      <c r="H111" s="127"/>
    </row>
    <row r="112" spans="1:8" ht="22.9" customHeight="1" thickBot="1">
      <c r="A112" s="221" t="s">
        <v>500</v>
      </c>
      <c r="B112" s="157" t="s">
        <v>501</v>
      </c>
      <c r="C112" s="175"/>
      <c r="D112" s="175"/>
      <c r="E112" s="175"/>
      <c r="F112" s="175"/>
      <c r="G112" s="176"/>
      <c r="H112" s="127"/>
    </row>
    <row r="113" spans="1:8" ht="46.15" customHeight="1" thickBot="1">
      <c r="A113" s="222" t="s">
        <v>335</v>
      </c>
      <c r="B113" s="137" t="s">
        <v>336</v>
      </c>
      <c r="C113" s="223">
        <f>C114</f>
        <v>0</v>
      </c>
      <c r="D113" s="223">
        <f t="shared" ref="D113:G114" si="2">D114</f>
        <v>0</v>
      </c>
      <c r="E113" s="223">
        <f t="shared" si="2"/>
        <v>0</v>
      </c>
      <c r="F113" s="223">
        <f t="shared" si="2"/>
        <v>0</v>
      </c>
      <c r="G113" s="224">
        <f t="shared" si="2"/>
        <v>-478563</v>
      </c>
      <c r="H113" s="127"/>
    </row>
    <row r="114" spans="1:8" ht="46.15" customHeight="1">
      <c r="A114" s="225" t="s">
        <v>502</v>
      </c>
      <c r="B114" s="139" t="s">
        <v>503</v>
      </c>
      <c r="C114" s="168">
        <f>C115</f>
        <v>0</v>
      </c>
      <c r="D114" s="168">
        <f t="shared" si="2"/>
        <v>0</v>
      </c>
      <c r="E114" s="168">
        <f t="shared" si="2"/>
        <v>0</v>
      </c>
      <c r="F114" s="168">
        <f t="shared" si="2"/>
        <v>0</v>
      </c>
      <c r="G114" s="169">
        <f t="shared" si="2"/>
        <v>-478563</v>
      </c>
      <c r="H114" s="127"/>
    </row>
    <row r="115" spans="1:8" ht="69" customHeight="1" thickBot="1">
      <c r="A115" s="226" t="s">
        <v>504</v>
      </c>
      <c r="B115" s="174" t="s">
        <v>505</v>
      </c>
      <c r="C115" s="175"/>
      <c r="D115" s="175"/>
      <c r="E115" s="175"/>
      <c r="F115" s="175"/>
      <c r="G115" s="176">
        <v>-478563</v>
      </c>
      <c r="H115" s="127"/>
    </row>
    <row r="116" spans="1:8" s="231" customFormat="1" ht="46.15" customHeight="1" thickBot="1">
      <c r="A116" s="204" t="s">
        <v>506</v>
      </c>
      <c r="B116" s="227" t="s">
        <v>507</v>
      </c>
      <c r="C116" s="228">
        <f>C117+C118</f>
        <v>3733609216</v>
      </c>
      <c r="D116" s="228">
        <f>D117+D118</f>
        <v>2853609216</v>
      </c>
      <c r="E116" s="228">
        <f>E117+E118</f>
        <v>3733609216</v>
      </c>
      <c r="F116" s="228">
        <f>F117+F118</f>
        <v>2853609216</v>
      </c>
      <c r="G116" s="229">
        <f>G117+G118</f>
        <v>2853599287</v>
      </c>
      <c r="H116" s="230"/>
    </row>
    <row r="117" spans="1:8" ht="22.9" customHeight="1">
      <c r="A117" s="194" t="s">
        <v>457</v>
      </c>
      <c r="B117" s="167"/>
      <c r="C117" s="168">
        <v>1883609216</v>
      </c>
      <c r="D117" s="168">
        <v>1316788554</v>
      </c>
      <c r="E117" s="168">
        <v>1883609216</v>
      </c>
      <c r="F117" s="168">
        <v>1316788554</v>
      </c>
      <c r="G117" s="169">
        <v>1316778625</v>
      </c>
      <c r="H117" s="127"/>
    </row>
    <row r="118" spans="1:8" ht="22.9" customHeight="1">
      <c r="A118" s="195" t="s">
        <v>459</v>
      </c>
      <c r="B118" s="171"/>
      <c r="C118" s="153">
        <v>1850000000</v>
      </c>
      <c r="D118" s="153">
        <v>1536820662</v>
      </c>
      <c r="E118" s="153">
        <v>1850000000</v>
      </c>
      <c r="F118" s="153">
        <v>1536820662</v>
      </c>
      <c r="G118" s="154">
        <v>1536820662</v>
      </c>
      <c r="H118" s="127"/>
    </row>
    <row r="119" spans="1:8" s="237" customFormat="1" ht="22.9" customHeight="1" thickBot="1">
      <c r="A119" s="232" t="s">
        <v>508</v>
      </c>
      <c r="B119" s="233" t="s">
        <v>509</v>
      </c>
      <c r="C119" s="234"/>
      <c r="D119" s="234"/>
      <c r="E119" s="234"/>
      <c r="F119" s="234"/>
      <c r="G119" s="235"/>
      <c r="H119" s="236"/>
    </row>
    <row r="120" spans="1:8" ht="22.9" customHeight="1" thickBot="1">
      <c r="A120" s="199" t="s">
        <v>510</v>
      </c>
      <c r="B120" s="137" t="s">
        <v>511</v>
      </c>
      <c r="C120" s="161">
        <f>C121+C122+C123</f>
        <v>54100000</v>
      </c>
      <c r="D120" s="161">
        <f>D121+D122+D123</f>
        <v>41400000</v>
      </c>
      <c r="E120" s="161">
        <f>E121+E122+E123</f>
        <v>54100000</v>
      </c>
      <c r="F120" s="161">
        <f>F121+F122+F123</f>
        <v>41400000</v>
      </c>
      <c r="G120" s="162">
        <f>G121+G122+G123</f>
        <v>40039843</v>
      </c>
      <c r="H120" s="127"/>
    </row>
    <row r="121" spans="1:8" ht="46.15" customHeight="1">
      <c r="A121" s="238" t="s">
        <v>512</v>
      </c>
      <c r="B121" s="167" t="s">
        <v>513</v>
      </c>
      <c r="C121" s="168">
        <v>2500000</v>
      </c>
      <c r="D121" s="168">
        <v>2357553</v>
      </c>
      <c r="E121" s="168">
        <v>2500000</v>
      </c>
      <c r="F121" s="168">
        <v>2357553</v>
      </c>
      <c r="G121" s="169">
        <v>2357553</v>
      </c>
      <c r="H121" s="127"/>
    </row>
    <row r="122" spans="1:8" ht="22.9" customHeight="1">
      <c r="A122" s="239" t="s">
        <v>514</v>
      </c>
      <c r="B122" s="167" t="s">
        <v>515</v>
      </c>
      <c r="C122" s="153">
        <v>0</v>
      </c>
      <c r="D122" s="153">
        <v>0</v>
      </c>
      <c r="E122" s="153">
        <v>0</v>
      </c>
      <c r="F122" s="153">
        <v>0</v>
      </c>
      <c r="G122" s="154">
        <v>-7567</v>
      </c>
      <c r="H122" s="127"/>
    </row>
    <row r="123" spans="1:8" ht="22.9" customHeight="1" thickBot="1">
      <c r="A123" s="240" t="s">
        <v>516</v>
      </c>
      <c r="B123" s="191" t="s">
        <v>517</v>
      </c>
      <c r="C123" s="241">
        <v>51600000</v>
      </c>
      <c r="D123" s="241">
        <v>39042447</v>
      </c>
      <c r="E123" s="241">
        <v>51600000</v>
      </c>
      <c r="F123" s="241">
        <v>39042447</v>
      </c>
      <c r="G123" s="242">
        <v>37689857</v>
      </c>
      <c r="H123" s="127"/>
    </row>
    <row r="124" spans="1:8" s="143" customFormat="1" ht="46.15" customHeight="1" thickBot="1">
      <c r="A124" s="243" t="s">
        <v>518</v>
      </c>
      <c r="B124" s="164" t="s">
        <v>519</v>
      </c>
      <c r="C124" s="161">
        <f>C125+C126</f>
        <v>32690053</v>
      </c>
      <c r="D124" s="161">
        <f>D125+D126</f>
        <v>25231893</v>
      </c>
      <c r="E124" s="161">
        <f>E125+E126</f>
        <v>32690053</v>
      </c>
      <c r="F124" s="161">
        <f>F125+F126</f>
        <v>25231893</v>
      </c>
      <c r="G124" s="162">
        <f>G125+G126</f>
        <v>24751122</v>
      </c>
      <c r="H124" s="142"/>
    </row>
    <row r="125" spans="1:8" ht="30" customHeight="1">
      <c r="A125" s="238" t="s">
        <v>520</v>
      </c>
      <c r="B125" s="244" t="s">
        <v>521</v>
      </c>
      <c r="C125" s="168">
        <f>C83</f>
        <v>19199900</v>
      </c>
      <c r="D125" s="168">
        <f>D83</f>
        <v>15199900</v>
      </c>
      <c r="E125" s="168">
        <f>E83</f>
        <v>19199900</v>
      </c>
      <c r="F125" s="168">
        <f>F83</f>
        <v>15199900</v>
      </c>
      <c r="G125" s="169">
        <f>G83</f>
        <v>15198874</v>
      </c>
      <c r="H125" s="127"/>
    </row>
    <row r="126" spans="1:8" ht="30" customHeight="1" thickBot="1">
      <c r="A126" s="240" t="s">
        <v>522</v>
      </c>
      <c r="B126" s="245" t="s">
        <v>523</v>
      </c>
      <c r="C126" s="175">
        <f>C23+C46-C83+C88+C105+C99+C113+C91</f>
        <v>13490153</v>
      </c>
      <c r="D126" s="175">
        <f>D23+D46-D83+D88+D105+D99+D113+D91</f>
        <v>10031993</v>
      </c>
      <c r="E126" s="175">
        <f>E23+E46-E83+E88+E105+E99+E113+E91</f>
        <v>13490153</v>
      </c>
      <c r="F126" s="175">
        <f>F23+F46-F83+F88+F105+F99+F113+F91</f>
        <v>10031993</v>
      </c>
      <c r="G126" s="176">
        <f>G23+G46-G83+G88+G105+G99+G113+G91</f>
        <v>9552248</v>
      </c>
      <c r="H126" s="127"/>
    </row>
    <row r="127" spans="1:8" ht="46.15" customHeight="1" thickBot="1">
      <c r="A127" s="243" t="s">
        <v>524</v>
      </c>
      <c r="B127" s="246"/>
      <c r="C127" s="223">
        <f>C23+C46+C88+C105+C116+C119+C121+C123+C99+C115+C91</f>
        <v>3820399269</v>
      </c>
      <c r="D127" s="223">
        <f>D23+D46+D88+D105+D116+D119+D121+D123+D99+D115+D91</f>
        <v>2920241109</v>
      </c>
      <c r="E127" s="223">
        <f>E23+E46+E88+E105+E116+E119+E121+E123+E99+E115+E91</f>
        <v>3820399269</v>
      </c>
      <c r="F127" s="223">
        <f>F23+F46+F88+F105+F116+F119+F121+F123+F99+F115+F91</f>
        <v>2920241109</v>
      </c>
      <c r="G127" s="224">
        <f>G23+G46+G88+G105+G116+G119+G121+G123+G99+G115+G91+G102</f>
        <v>2918397819</v>
      </c>
      <c r="H127" s="127"/>
    </row>
    <row r="128" spans="1:8" ht="30" customHeight="1" thickBot="1">
      <c r="A128" s="243" t="s">
        <v>525</v>
      </c>
      <c r="B128" s="246"/>
      <c r="C128" s="161">
        <f>C122</f>
        <v>0</v>
      </c>
      <c r="D128" s="161">
        <f>D122</f>
        <v>0</v>
      </c>
      <c r="E128" s="161">
        <f>E122</f>
        <v>0</v>
      </c>
      <c r="F128" s="161">
        <f>F122</f>
        <v>0</v>
      </c>
      <c r="G128" s="162">
        <f>G122</f>
        <v>-7567</v>
      </c>
      <c r="H128" s="127"/>
    </row>
    <row r="129" spans="1:9" ht="30" customHeight="1" thickBot="1">
      <c r="A129" s="165" t="s">
        <v>526</v>
      </c>
      <c r="B129" s="247"/>
      <c r="C129" s="161">
        <f>C127+C128</f>
        <v>3820399269</v>
      </c>
      <c r="D129" s="161">
        <f>D127+D128</f>
        <v>2920241109</v>
      </c>
      <c r="E129" s="161">
        <f>E127+E128</f>
        <v>3820399269</v>
      </c>
      <c r="F129" s="161">
        <f>F127+F128</f>
        <v>2920241109</v>
      </c>
      <c r="G129" s="162">
        <f>G127+G128</f>
        <v>2918390252</v>
      </c>
      <c r="H129" s="127"/>
    </row>
    <row r="130" spans="1:9" ht="30" customHeight="1" thickBot="1">
      <c r="A130" s="190"/>
      <c r="B130" s="191"/>
      <c r="C130" s="192"/>
      <c r="D130" s="192"/>
      <c r="E130" s="192"/>
      <c r="F130" s="192"/>
      <c r="G130" s="193"/>
      <c r="H130" s="127"/>
    </row>
    <row r="131" spans="1:9" ht="30" customHeight="1" thickBot="1">
      <c r="A131" s="160" t="s">
        <v>527</v>
      </c>
      <c r="B131" s="133"/>
      <c r="C131" s="223"/>
      <c r="D131" s="223"/>
      <c r="E131" s="223"/>
      <c r="F131" s="223"/>
      <c r="G131" s="224">
        <f>'[1]Cont executie- Venituri'!E9-'Cont executie - Cheltuieli-BASS'!G9</f>
        <v>-1359126255</v>
      </c>
      <c r="H131" s="248"/>
    </row>
    <row r="132" spans="1:9">
      <c r="A132" s="120"/>
      <c r="B132" s="126"/>
      <c r="C132" s="120"/>
      <c r="D132" s="120"/>
      <c r="E132" s="120"/>
      <c r="F132" s="120"/>
      <c r="G132" s="120"/>
      <c r="H132" s="123"/>
    </row>
    <row r="133" spans="1:9" s="143" customFormat="1">
      <c r="A133" s="249"/>
      <c r="B133" s="250"/>
      <c r="C133" s="251"/>
      <c r="D133" s="251"/>
      <c r="E133" s="251"/>
      <c r="F133" s="251"/>
      <c r="G133" s="251"/>
      <c r="H133" s="252"/>
      <c r="I133" s="142"/>
    </row>
    <row r="134" spans="1:9" ht="20.45" customHeight="1">
      <c r="A134" s="253"/>
      <c r="B134" s="254"/>
      <c r="C134" s="120"/>
      <c r="D134" s="123"/>
      <c r="E134" s="254"/>
      <c r="F134" s="594"/>
      <c r="G134" s="594"/>
      <c r="H134" s="123"/>
      <c r="I134" s="127"/>
    </row>
    <row r="135" spans="1:9" s="143" customFormat="1">
      <c r="A135" s="120"/>
      <c r="B135" s="126"/>
      <c r="C135" s="120"/>
      <c r="D135" s="120"/>
      <c r="E135" s="120"/>
      <c r="F135" s="120"/>
      <c r="G135" s="120"/>
      <c r="H135" s="252"/>
      <c r="I135" s="142"/>
    </row>
    <row r="136" spans="1:9">
      <c r="A136" s="120"/>
      <c r="B136" s="126"/>
      <c r="C136" s="120"/>
      <c r="D136" s="120"/>
      <c r="E136" s="120"/>
      <c r="F136" s="120"/>
      <c r="G136" s="120"/>
      <c r="H136" s="123"/>
      <c r="I136" s="127"/>
    </row>
    <row r="137" spans="1:9">
      <c r="A137" s="120"/>
      <c r="B137" s="126"/>
      <c r="C137" s="120"/>
      <c r="D137" s="120"/>
      <c r="E137" s="120"/>
      <c r="F137" s="120"/>
      <c r="G137" s="120"/>
      <c r="H137" s="123"/>
      <c r="I137" s="127"/>
    </row>
    <row r="138" spans="1:9">
      <c r="A138" s="120"/>
      <c r="B138" s="126"/>
      <c r="C138" s="120"/>
      <c r="D138" s="120"/>
      <c r="E138" s="599"/>
      <c r="F138" s="599"/>
      <c r="G138" s="599"/>
      <c r="H138" s="120"/>
      <c r="I138" s="120"/>
    </row>
    <row r="139" spans="1:9">
      <c r="A139" s="120"/>
      <c r="B139" s="126"/>
      <c r="C139" s="120"/>
      <c r="D139" s="120"/>
      <c r="E139" s="599"/>
      <c r="F139" s="599"/>
      <c r="G139" s="599"/>
      <c r="H139" s="123"/>
    </row>
    <row r="140" spans="1:9">
      <c r="A140" s="120"/>
      <c r="B140" s="126"/>
      <c r="C140" s="120"/>
      <c r="D140" s="120"/>
      <c r="E140" s="120"/>
      <c r="F140" s="120"/>
      <c r="G140" s="120"/>
      <c r="H140" s="123"/>
    </row>
    <row r="141" spans="1:9">
      <c r="A141" s="120"/>
      <c r="B141" s="126"/>
      <c r="C141" s="120"/>
      <c r="D141" s="120"/>
      <c r="E141" s="120"/>
      <c r="F141" s="120"/>
      <c r="G141" s="120"/>
      <c r="H141" s="120"/>
    </row>
    <row r="142" spans="1:9">
      <c r="A142" s="120"/>
      <c r="B142" s="126"/>
      <c r="C142" s="120"/>
      <c r="D142" s="120"/>
      <c r="E142" s="120"/>
      <c r="F142" s="120"/>
      <c r="G142" s="120"/>
      <c r="H142" s="123"/>
    </row>
    <row r="143" spans="1:9">
      <c r="A143" s="120"/>
      <c r="B143" s="126"/>
      <c r="C143" s="120"/>
      <c r="D143" s="120"/>
      <c r="E143" s="120"/>
      <c r="F143" s="120"/>
      <c r="G143" s="120"/>
      <c r="H143" s="123"/>
    </row>
    <row r="144" spans="1:9">
      <c r="A144" s="120"/>
      <c r="B144" s="126"/>
      <c r="C144" s="120"/>
      <c r="D144" s="120"/>
      <c r="E144" s="120"/>
      <c r="F144" s="120"/>
      <c r="G144" s="120"/>
      <c r="H144" s="120"/>
    </row>
    <row r="145" spans="1:8">
      <c r="A145" s="120"/>
      <c r="B145" s="126"/>
      <c r="C145" s="120"/>
      <c r="D145" s="120"/>
      <c r="E145" s="120"/>
      <c r="F145" s="120"/>
      <c r="G145" s="120"/>
      <c r="H145" s="120"/>
    </row>
    <row r="146" spans="1:8" s="143" customFormat="1">
      <c r="A146" s="251"/>
      <c r="B146" s="250"/>
      <c r="C146" s="251"/>
      <c r="D146" s="251"/>
      <c r="E146" s="251"/>
      <c r="F146" s="251"/>
      <c r="G146" s="251"/>
      <c r="H146" s="252"/>
    </row>
    <row r="147" spans="1:8">
      <c r="A147" s="120"/>
      <c r="B147" s="126"/>
      <c r="C147" s="120"/>
      <c r="D147" s="120"/>
      <c r="E147" s="120"/>
      <c r="F147" s="120"/>
      <c r="G147" s="120"/>
      <c r="H147" s="123"/>
    </row>
    <row r="148" spans="1:8">
      <c r="A148" s="255"/>
      <c r="B148" s="126"/>
      <c r="C148" s="120"/>
      <c r="D148" s="120"/>
      <c r="E148" s="120"/>
      <c r="F148" s="120"/>
      <c r="G148" s="120"/>
      <c r="H148" s="123"/>
    </row>
    <row r="149" spans="1:8">
      <c r="A149" s="120"/>
      <c r="B149" s="126"/>
      <c r="C149" s="120"/>
      <c r="D149" s="120"/>
      <c r="E149" s="120"/>
      <c r="F149" s="120"/>
      <c r="G149" s="120"/>
      <c r="H149" s="123"/>
    </row>
    <row r="150" spans="1:8">
      <c r="A150" s="120"/>
      <c r="B150" s="126"/>
      <c r="C150" s="120"/>
      <c r="D150" s="120"/>
      <c r="E150" s="120"/>
      <c r="F150" s="120"/>
      <c r="G150" s="120"/>
      <c r="H150" s="123"/>
    </row>
    <row r="151" spans="1:8">
      <c r="A151" s="120"/>
      <c r="B151" s="126"/>
      <c r="C151" s="120"/>
      <c r="D151" s="120"/>
      <c r="E151" s="120"/>
      <c r="F151" s="120"/>
      <c r="G151" s="120"/>
      <c r="H151" s="123"/>
    </row>
    <row r="152" spans="1:8">
      <c r="A152" s="120"/>
      <c r="B152" s="126"/>
      <c r="C152" s="120"/>
      <c r="D152" s="120"/>
      <c r="E152" s="120"/>
      <c r="F152" s="120"/>
      <c r="G152" s="120"/>
      <c r="H152" s="123"/>
    </row>
    <row r="153" spans="1:8">
      <c r="A153" s="120"/>
      <c r="B153" s="126"/>
      <c r="C153" s="120"/>
      <c r="D153" s="120"/>
      <c r="E153" s="120"/>
      <c r="F153" s="120"/>
      <c r="G153" s="120"/>
      <c r="H153" s="123"/>
    </row>
    <row r="154" spans="1:8">
      <c r="A154" s="120"/>
      <c r="B154" s="126"/>
      <c r="C154" s="120"/>
      <c r="D154" s="120"/>
      <c r="E154" s="120"/>
      <c r="F154" s="120"/>
      <c r="G154" s="120"/>
      <c r="H154" s="123"/>
    </row>
    <row r="155" spans="1:8">
      <c r="A155" s="120"/>
      <c r="B155" s="126"/>
      <c r="C155" s="120"/>
      <c r="D155" s="120"/>
      <c r="E155" s="120"/>
      <c r="F155" s="120"/>
      <c r="G155" s="120"/>
      <c r="H155" s="123"/>
    </row>
    <row r="156" spans="1:8">
      <c r="A156" s="255"/>
      <c r="B156" s="126"/>
      <c r="C156" s="120"/>
      <c r="D156" s="120"/>
      <c r="E156" s="120"/>
      <c r="F156" s="120"/>
      <c r="G156" s="120"/>
      <c r="H156" s="123"/>
    </row>
    <row r="157" spans="1:8">
      <c r="A157" s="120"/>
      <c r="B157" s="126"/>
      <c r="C157" s="120"/>
      <c r="D157" s="120"/>
      <c r="E157" s="120"/>
      <c r="F157" s="120"/>
      <c r="G157" s="120"/>
      <c r="H157" s="123"/>
    </row>
    <row r="158" spans="1:8">
      <c r="A158" s="120"/>
      <c r="B158" s="126"/>
      <c r="C158" s="120"/>
      <c r="D158" s="120"/>
      <c r="E158" s="120"/>
      <c r="F158" s="120"/>
      <c r="G158" s="120"/>
      <c r="H158" s="123"/>
    </row>
    <row r="159" spans="1:8">
      <c r="A159" s="256"/>
      <c r="B159" s="126"/>
      <c r="C159" s="120"/>
      <c r="D159" s="120"/>
      <c r="E159" s="120"/>
      <c r="F159" s="120"/>
      <c r="G159" s="120"/>
      <c r="H159" s="123"/>
    </row>
    <row r="160" spans="1:8">
      <c r="A160" s="256"/>
      <c r="B160" s="126"/>
      <c r="C160" s="120"/>
      <c r="D160" s="120"/>
      <c r="E160" s="120"/>
      <c r="F160" s="120"/>
      <c r="G160" s="120"/>
      <c r="H160" s="123"/>
    </row>
    <row r="161" spans="1:8">
      <c r="A161" s="120"/>
      <c r="B161" s="126"/>
      <c r="C161" s="120"/>
      <c r="D161" s="120"/>
      <c r="E161" s="120"/>
      <c r="F161" s="120"/>
      <c r="G161" s="120"/>
      <c r="H161" s="123"/>
    </row>
    <row r="162" spans="1:8">
      <c r="A162" s="120"/>
      <c r="B162" s="126"/>
      <c r="C162" s="120"/>
      <c r="D162" s="120"/>
      <c r="E162" s="120"/>
      <c r="F162" s="120"/>
      <c r="G162" s="120"/>
      <c r="H162" s="123"/>
    </row>
    <row r="163" spans="1:8">
      <c r="A163" s="120"/>
      <c r="B163" s="126"/>
      <c r="C163" s="120"/>
      <c r="D163" s="120"/>
      <c r="E163" s="120"/>
      <c r="F163" s="120"/>
      <c r="G163" s="120"/>
      <c r="H163" s="123"/>
    </row>
    <row r="164" spans="1:8" s="143" customFormat="1">
      <c r="A164" s="251"/>
      <c r="B164" s="250"/>
      <c r="C164" s="251"/>
      <c r="D164" s="251"/>
      <c r="E164" s="251"/>
      <c r="F164" s="251"/>
      <c r="G164" s="251"/>
      <c r="H164" s="252"/>
    </row>
    <row r="165" spans="1:8">
      <c r="A165" s="120"/>
      <c r="B165" s="126"/>
      <c r="C165" s="120"/>
      <c r="D165" s="120"/>
      <c r="E165" s="120"/>
      <c r="F165" s="120"/>
      <c r="G165" s="120"/>
      <c r="H165" s="123"/>
    </row>
    <row r="166" spans="1:8">
      <c r="A166" s="251"/>
      <c r="B166" s="126"/>
      <c r="C166" s="120"/>
      <c r="D166" s="120"/>
      <c r="E166" s="120"/>
      <c r="F166" s="120"/>
      <c r="G166" s="120"/>
      <c r="H166" s="123"/>
    </row>
    <row r="167" spans="1:8">
      <c r="A167" s="251"/>
      <c r="B167" s="126"/>
      <c r="C167" s="120"/>
      <c r="D167" s="120"/>
      <c r="E167" s="120"/>
      <c r="F167" s="120"/>
      <c r="G167" s="120"/>
      <c r="H167" s="123"/>
    </row>
    <row r="168" spans="1:8">
      <c r="A168" s="120"/>
      <c r="B168" s="126"/>
      <c r="C168" s="120"/>
      <c r="D168" s="120"/>
      <c r="E168" s="120"/>
      <c r="F168" s="120"/>
      <c r="G168" s="120"/>
      <c r="H168" s="123"/>
    </row>
    <row r="169" spans="1:8">
      <c r="A169" s="120"/>
      <c r="B169" s="126"/>
      <c r="C169" s="120"/>
      <c r="D169" s="120"/>
      <c r="E169" s="120"/>
      <c r="F169" s="120"/>
      <c r="G169" s="120"/>
      <c r="H169" s="123"/>
    </row>
    <row r="170" spans="1:8">
      <c r="A170" s="120"/>
      <c r="B170" s="126"/>
      <c r="C170" s="120"/>
      <c r="D170" s="120"/>
      <c r="E170" s="120"/>
      <c r="F170" s="120"/>
      <c r="G170" s="120"/>
      <c r="H170" s="123"/>
    </row>
    <row r="171" spans="1:8">
      <c r="A171" s="120"/>
      <c r="B171" s="126"/>
      <c r="C171" s="120"/>
      <c r="D171" s="120"/>
      <c r="E171" s="120"/>
      <c r="F171" s="120"/>
      <c r="G171" s="120"/>
      <c r="H171" s="123"/>
    </row>
    <row r="172" spans="1:8">
      <c r="A172" s="120"/>
      <c r="B172" s="126"/>
      <c r="C172" s="120"/>
      <c r="D172" s="120"/>
      <c r="E172" s="120"/>
      <c r="F172" s="120"/>
      <c r="G172" s="120"/>
      <c r="H172" s="123"/>
    </row>
    <row r="173" spans="1:8">
      <c r="A173" s="121"/>
      <c r="B173" s="126"/>
      <c r="C173" s="120"/>
      <c r="D173" s="120"/>
      <c r="E173" s="120"/>
      <c r="F173" s="120"/>
      <c r="G173" s="120"/>
      <c r="H173" s="123"/>
    </row>
    <row r="174" spans="1:8">
      <c r="A174" s="120"/>
      <c r="B174" s="126"/>
      <c r="C174" s="120"/>
      <c r="D174" s="120"/>
      <c r="E174" s="120"/>
      <c r="F174" s="120"/>
      <c r="G174" s="120"/>
      <c r="H174" s="123"/>
    </row>
    <row r="175" spans="1:8">
      <c r="A175" s="249"/>
      <c r="B175" s="126"/>
      <c r="C175" s="120"/>
      <c r="D175" s="120"/>
      <c r="E175" s="120"/>
      <c r="F175" s="120"/>
      <c r="G175" s="120"/>
      <c r="H175" s="123"/>
    </row>
    <row r="176" spans="1:8">
      <c r="A176" s="251"/>
      <c r="B176" s="126"/>
      <c r="C176" s="251"/>
      <c r="D176" s="251"/>
      <c r="E176" s="251"/>
      <c r="F176" s="251"/>
      <c r="G176" s="120"/>
      <c r="H176" s="123"/>
    </row>
    <row r="177" spans="1:8">
      <c r="A177" s="251"/>
      <c r="B177" s="126"/>
      <c r="C177" s="257"/>
      <c r="D177" s="257"/>
      <c r="E177" s="257"/>
      <c r="F177" s="257"/>
      <c r="G177" s="120"/>
      <c r="H177" s="123"/>
    </row>
    <row r="178" spans="1:8">
      <c r="A178" s="251"/>
      <c r="B178" s="126"/>
      <c r="C178" s="257"/>
      <c r="D178" s="257"/>
      <c r="E178" s="257"/>
      <c r="F178" s="257"/>
      <c r="G178" s="120"/>
      <c r="H178" s="123"/>
    </row>
    <row r="179" spans="1:8">
      <c r="A179" s="120"/>
      <c r="B179" s="126"/>
      <c r="C179" s="258"/>
      <c r="D179" s="258"/>
      <c r="E179" s="258"/>
      <c r="F179" s="258"/>
      <c r="G179" s="120"/>
      <c r="H179" s="123"/>
    </row>
    <row r="180" spans="1:8">
      <c r="A180" s="120"/>
      <c r="B180" s="126"/>
      <c r="C180" s="120"/>
      <c r="D180" s="120"/>
      <c r="E180" s="120"/>
      <c r="F180" s="120"/>
      <c r="G180" s="120"/>
      <c r="H180" s="123"/>
    </row>
    <row r="181" spans="1:8">
      <c r="A181" s="251"/>
      <c r="B181" s="126"/>
      <c r="C181" s="251"/>
      <c r="D181" s="251"/>
      <c r="E181" s="251"/>
      <c r="F181" s="251"/>
      <c r="G181" s="120"/>
      <c r="H181" s="123"/>
    </row>
    <row r="182" spans="1:8">
      <c r="A182" s="120"/>
      <c r="B182" s="126"/>
      <c r="C182" s="120"/>
      <c r="D182" s="120"/>
      <c r="E182" s="120"/>
      <c r="F182" s="120"/>
      <c r="G182" s="120"/>
      <c r="H182" s="123"/>
    </row>
    <row r="183" spans="1:8">
      <c r="A183" s="251"/>
      <c r="B183" s="250"/>
      <c r="C183" s="120"/>
      <c r="D183" s="120"/>
      <c r="E183" s="120"/>
      <c r="F183" s="120"/>
      <c r="G183" s="120"/>
      <c r="H183" s="123"/>
    </row>
    <row r="184" spans="1:8">
      <c r="A184" s="123"/>
      <c r="B184" s="124"/>
      <c r="C184" s="120"/>
      <c r="D184" s="120"/>
      <c r="E184" s="120"/>
      <c r="F184" s="120"/>
      <c r="G184" s="120"/>
      <c r="H184" s="123"/>
    </row>
    <row r="185" spans="1:8">
      <c r="A185" s="123"/>
      <c r="B185" s="124"/>
      <c r="C185" s="120"/>
      <c r="D185" s="120"/>
      <c r="E185" s="120"/>
      <c r="F185" s="120"/>
      <c r="G185" s="120"/>
      <c r="H185" s="123"/>
    </row>
    <row r="186" spans="1:8">
      <c r="A186" s="123"/>
      <c r="B186" s="124"/>
      <c r="C186" s="120"/>
      <c r="D186" s="120"/>
      <c r="E186" s="120"/>
      <c r="F186" s="120"/>
      <c r="G186" s="120"/>
      <c r="H186" s="123"/>
    </row>
    <row r="187" spans="1:8">
      <c r="A187" s="123"/>
      <c r="B187" s="124"/>
      <c r="C187" s="120"/>
      <c r="D187" s="120"/>
      <c r="E187" s="120"/>
      <c r="F187" s="120"/>
      <c r="G187" s="120"/>
      <c r="H187" s="123"/>
    </row>
    <row r="188" spans="1:8">
      <c r="A188" s="123"/>
      <c r="B188" s="124"/>
      <c r="C188" s="120"/>
      <c r="D188" s="120"/>
      <c r="E188" s="120"/>
      <c r="F188" s="120"/>
      <c r="G188" s="120"/>
      <c r="H188" s="123"/>
    </row>
    <row r="189" spans="1:8">
      <c r="A189" s="123"/>
      <c r="B189" s="124"/>
      <c r="C189" s="120"/>
      <c r="D189" s="120"/>
      <c r="E189" s="120"/>
      <c r="F189" s="120"/>
      <c r="G189" s="120"/>
      <c r="H189" s="123"/>
    </row>
    <row r="190" spans="1:8">
      <c r="A190" s="123"/>
      <c r="B190" s="124"/>
      <c r="C190" s="120"/>
      <c r="D190" s="120"/>
      <c r="E190" s="120"/>
      <c r="F190" s="120"/>
      <c r="G190" s="120"/>
      <c r="H190" s="123"/>
    </row>
    <row r="191" spans="1:8">
      <c r="A191" s="123"/>
      <c r="B191" s="124"/>
      <c r="C191" s="120"/>
      <c r="D191" s="120"/>
      <c r="E191" s="120"/>
      <c r="F191" s="120"/>
      <c r="G191" s="120"/>
      <c r="H191" s="123"/>
    </row>
    <row r="192" spans="1:8">
      <c r="A192" s="123"/>
      <c r="B192" s="124"/>
      <c r="C192" s="120"/>
      <c r="D192" s="120"/>
      <c r="E192" s="120"/>
      <c r="F192" s="120"/>
      <c r="G192" s="120"/>
      <c r="H192" s="123"/>
    </row>
    <row r="193" spans="1:8">
      <c r="A193" s="123"/>
      <c r="B193" s="124"/>
      <c r="C193" s="120"/>
      <c r="D193" s="120"/>
      <c r="E193" s="120"/>
      <c r="F193" s="120"/>
      <c r="G193" s="120"/>
      <c r="H193" s="123"/>
    </row>
    <row r="194" spans="1:8">
      <c r="A194" s="123"/>
      <c r="B194" s="124"/>
      <c r="C194" s="120"/>
      <c r="D194" s="120"/>
      <c r="E194" s="120"/>
      <c r="F194" s="120"/>
      <c r="G194" s="120"/>
      <c r="H194" s="123"/>
    </row>
    <row r="195" spans="1:8">
      <c r="A195" s="123"/>
      <c r="B195" s="124"/>
      <c r="C195" s="120"/>
      <c r="D195" s="120"/>
      <c r="E195" s="120"/>
      <c r="F195" s="120"/>
      <c r="G195" s="120"/>
      <c r="H195" s="123"/>
    </row>
    <row r="196" spans="1:8">
      <c r="A196" s="123"/>
      <c r="B196" s="124"/>
      <c r="C196" s="120"/>
      <c r="D196" s="120"/>
      <c r="E196" s="120"/>
      <c r="F196" s="120"/>
      <c r="G196" s="120"/>
      <c r="H196" s="123"/>
    </row>
    <row r="197" spans="1:8">
      <c r="A197" s="123"/>
      <c r="B197" s="124"/>
      <c r="C197" s="120"/>
      <c r="D197" s="120"/>
      <c r="E197" s="120"/>
      <c r="F197" s="120"/>
      <c r="G197" s="120"/>
      <c r="H197" s="123"/>
    </row>
    <row r="198" spans="1:8">
      <c r="A198" s="123"/>
      <c r="B198" s="124"/>
      <c r="C198" s="120"/>
      <c r="D198" s="120"/>
      <c r="E198" s="120"/>
      <c r="F198" s="120"/>
      <c r="G198" s="120"/>
      <c r="H198" s="123"/>
    </row>
    <row r="199" spans="1:8">
      <c r="A199" s="123"/>
      <c r="B199" s="124"/>
      <c r="C199" s="120"/>
      <c r="D199" s="120"/>
      <c r="E199" s="120"/>
      <c r="F199" s="120"/>
      <c r="G199" s="120"/>
      <c r="H199" s="123"/>
    </row>
    <row r="200" spans="1:8">
      <c r="A200" s="123"/>
      <c r="B200" s="124"/>
      <c r="C200" s="120"/>
      <c r="D200" s="120"/>
      <c r="E200" s="120"/>
      <c r="F200" s="120"/>
      <c r="G200" s="120"/>
      <c r="H200" s="123"/>
    </row>
    <row r="201" spans="1:8">
      <c r="A201" s="123"/>
      <c r="B201" s="124"/>
      <c r="C201" s="120"/>
      <c r="D201" s="120"/>
      <c r="E201" s="120"/>
      <c r="F201" s="120"/>
      <c r="G201" s="120"/>
      <c r="H201" s="123"/>
    </row>
    <row r="202" spans="1:8">
      <c r="A202" s="123"/>
      <c r="B202" s="124"/>
      <c r="C202" s="120"/>
      <c r="D202" s="120"/>
      <c r="E202" s="120"/>
      <c r="F202" s="120"/>
      <c r="G202" s="120"/>
      <c r="H202" s="123"/>
    </row>
    <row r="203" spans="1:8">
      <c r="A203" s="123"/>
      <c r="B203" s="124"/>
      <c r="C203" s="120"/>
      <c r="D203" s="120"/>
      <c r="E203" s="120"/>
      <c r="F203" s="120"/>
      <c r="G203" s="120"/>
      <c r="H203" s="123"/>
    </row>
    <row r="204" spans="1:8">
      <c r="A204" s="123"/>
      <c r="B204" s="124"/>
      <c r="C204" s="120"/>
      <c r="D204" s="120"/>
      <c r="E204" s="120"/>
      <c r="F204" s="120"/>
      <c r="G204" s="120"/>
      <c r="H204" s="123"/>
    </row>
    <row r="205" spans="1:8">
      <c r="A205" s="123"/>
      <c r="B205" s="124"/>
      <c r="C205" s="120"/>
      <c r="D205" s="120"/>
      <c r="E205" s="120"/>
      <c r="F205" s="120"/>
      <c r="G205" s="120"/>
      <c r="H205" s="123"/>
    </row>
    <row r="206" spans="1:8">
      <c r="A206" s="123"/>
      <c r="B206" s="124"/>
      <c r="C206" s="120"/>
      <c r="D206" s="120"/>
      <c r="E206" s="120"/>
      <c r="F206" s="120"/>
      <c r="G206" s="120"/>
      <c r="H206" s="123"/>
    </row>
    <row r="207" spans="1:8">
      <c r="A207" s="123"/>
      <c r="B207" s="124"/>
      <c r="C207" s="120"/>
      <c r="D207" s="120"/>
      <c r="E207" s="120"/>
      <c r="F207" s="120"/>
      <c r="G207" s="120"/>
      <c r="H207" s="123"/>
    </row>
    <row r="208" spans="1:8">
      <c r="A208" s="123"/>
      <c r="B208" s="124"/>
      <c r="C208" s="120"/>
      <c r="D208" s="120"/>
      <c r="E208" s="120"/>
      <c r="F208" s="120"/>
      <c r="G208" s="120"/>
      <c r="H208" s="123"/>
    </row>
    <row r="209" spans="1:8">
      <c r="A209" s="123"/>
      <c r="B209" s="124"/>
      <c r="C209" s="120"/>
      <c r="D209" s="120"/>
      <c r="E209" s="120"/>
      <c r="F209" s="120"/>
      <c r="G209" s="120"/>
      <c r="H209" s="123"/>
    </row>
    <row r="210" spans="1:8">
      <c r="A210" s="123"/>
      <c r="B210" s="124"/>
      <c r="C210" s="120"/>
      <c r="D210" s="120"/>
      <c r="E210" s="120"/>
      <c r="F210" s="120"/>
      <c r="G210" s="120"/>
      <c r="H210" s="123"/>
    </row>
    <row r="211" spans="1:8">
      <c r="A211" s="123"/>
      <c r="B211" s="124"/>
      <c r="C211" s="120"/>
      <c r="D211" s="120"/>
      <c r="E211" s="120"/>
      <c r="F211" s="120"/>
      <c r="G211" s="120"/>
      <c r="H211" s="123"/>
    </row>
    <row r="212" spans="1:8">
      <c r="A212" s="123"/>
      <c r="B212" s="124"/>
      <c r="C212" s="120"/>
      <c r="D212" s="120"/>
      <c r="E212" s="120"/>
      <c r="F212" s="120"/>
      <c r="G212" s="120"/>
      <c r="H212" s="123"/>
    </row>
    <row r="213" spans="1:8">
      <c r="A213" s="123"/>
      <c r="B213" s="124"/>
      <c r="C213" s="120"/>
      <c r="D213" s="120"/>
      <c r="E213" s="120"/>
      <c r="F213" s="120"/>
      <c r="G213" s="120"/>
      <c r="H213" s="123"/>
    </row>
    <row r="214" spans="1:8">
      <c r="A214" s="123"/>
      <c r="B214" s="124"/>
      <c r="C214" s="120"/>
      <c r="D214" s="120"/>
      <c r="E214" s="120"/>
      <c r="F214" s="120"/>
      <c r="G214" s="120"/>
      <c r="H214" s="123"/>
    </row>
    <row r="215" spans="1:8">
      <c r="A215" s="123"/>
      <c r="B215" s="124"/>
      <c r="C215" s="120"/>
      <c r="D215" s="120"/>
      <c r="E215" s="120"/>
      <c r="F215" s="120"/>
      <c r="G215" s="120"/>
      <c r="H215" s="123"/>
    </row>
    <row r="216" spans="1:8">
      <c r="A216" s="123"/>
      <c r="B216" s="124"/>
      <c r="C216" s="120"/>
      <c r="D216" s="120"/>
      <c r="E216" s="120"/>
      <c r="F216" s="120"/>
      <c r="G216" s="120"/>
      <c r="H216" s="123"/>
    </row>
    <row r="217" spans="1:8">
      <c r="A217" s="123"/>
      <c r="B217" s="124"/>
      <c r="C217" s="120"/>
      <c r="D217" s="120"/>
      <c r="E217" s="120"/>
      <c r="F217" s="120"/>
      <c r="G217" s="120"/>
      <c r="H217" s="123"/>
    </row>
    <row r="218" spans="1:8">
      <c r="A218" s="123"/>
      <c r="B218" s="124"/>
      <c r="C218" s="120"/>
      <c r="D218" s="120"/>
      <c r="E218" s="120"/>
      <c r="F218" s="120"/>
      <c r="G218" s="120"/>
      <c r="H218" s="123"/>
    </row>
    <row r="219" spans="1:8">
      <c r="A219" s="123"/>
      <c r="B219" s="124"/>
      <c r="C219" s="120"/>
      <c r="D219" s="120"/>
      <c r="E219" s="120"/>
      <c r="F219" s="120"/>
      <c r="G219" s="120"/>
      <c r="H219" s="123"/>
    </row>
    <row r="220" spans="1:8">
      <c r="A220" s="123"/>
      <c r="B220" s="124"/>
      <c r="C220" s="120"/>
      <c r="D220" s="120"/>
      <c r="E220" s="120"/>
      <c r="F220" s="120"/>
      <c r="G220" s="120"/>
      <c r="H220" s="123"/>
    </row>
    <row r="221" spans="1:8">
      <c r="A221" s="123"/>
      <c r="B221" s="124"/>
      <c r="C221" s="120"/>
      <c r="D221" s="120"/>
      <c r="E221" s="120"/>
      <c r="F221" s="120"/>
      <c r="G221" s="120"/>
      <c r="H221" s="123"/>
    </row>
    <row r="222" spans="1:8">
      <c r="A222" s="123"/>
      <c r="B222" s="124"/>
      <c r="C222" s="120"/>
      <c r="D222" s="120"/>
      <c r="E222" s="120"/>
      <c r="F222" s="120"/>
      <c r="G222" s="120"/>
      <c r="H222" s="123"/>
    </row>
    <row r="223" spans="1:8">
      <c r="A223" s="123"/>
      <c r="B223" s="124"/>
      <c r="C223" s="120"/>
      <c r="D223" s="120"/>
      <c r="E223" s="120"/>
      <c r="F223" s="120"/>
      <c r="G223" s="120"/>
      <c r="H223" s="123"/>
    </row>
    <row r="224" spans="1:8">
      <c r="A224" s="123"/>
      <c r="B224" s="124"/>
      <c r="C224" s="120"/>
      <c r="D224" s="120"/>
      <c r="E224" s="120"/>
      <c r="F224" s="120"/>
      <c r="G224" s="120"/>
      <c r="H224" s="123"/>
    </row>
    <row r="225" spans="1:8">
      <c r="A225" s="123"/>
      <c r="B225" s="124"/>
      <c r="C225" s="120"/>
      <c r="D225" s="120"/>
      <c r="E225" s="120"/>
      <c r="F225" s="120"/>
      <c r="G225" s="120"/>
      <c r="H225" s="123"/>
    </row>
    <row r="226" spans="1:8">
      <c r="A226" s="123"/>
      <c r="B226" s="124"/>
      <c r="C226" s="120"/>
      <c r="D226" s="120"/>
      <c r="E226" s="120"/>
      <c r="F226" s="120"/>
      <c r="G226" s="120"/>
      <c r="H226" s="123"/>
    </row>
    <row r="227" spans="1:8">
      <c r="A227" s="123"/>
      <c r="B227" s="124"/>
      <c r="C227" s="120"/>
      <c r="D227" s="120"/>
      <c r="E227" s="120"/>
      <c r="F227" s="120"/>
      <c r="G227" s="120"/>
      <c r="H227" s="123"/>
    </row>
    <row r="228" spans="1:8">
      <c r="A228" s="123"/>
      <c r="B228" s="124"/>
      <c r="C228" s="120"/>
      <c r="D228" s="120"/>
      <c r="E228" s="120"/>
      <c r="F228" s="120"/>
      <c r="G228" s="120"/>
      <c r="H228" s="123"/>
    </row>
    <row r="229" spans="1:8">
      <c r="A229" s="123"/>
      <c r="B229" s="124"/>
      <c r="C229" s="120"/>
      <c r="D229" s="120"/>
      <c r="E229" s="120"/>
      <c r="F229" s="120"/>
      <c r="G229" s="120"/>
      <c r="H229" s="123"/>
    </row>
    <row r="230" spans="1:8">
      <c r="A230" s="123"/>
      <c r="B230" s="124"/>
      <c r="C230" s="120"/>
      <c r="D230" s="120"/>
      <c r="E230" s="120"/>
      <c r="F230" s="120"/>
      <c r="G230" s="120"/>
      <c r="H230" s="123"/>
    </row>
    <row r="231" spans="1:8">
      <c r="A231" s="123"/>
      <c r="B231" s="124"/>
      <c r="C231" s="120"/>
      <c r="D231" s="120"/>
      <c r="E231" s="120"/>
      <c r="F231" s="120"/>
      <c r="G231" s="120"/>
      <c r="H231" s="123"/>
    </row>
    <row r="232" spans="1:8">
      <c r="A232" s="123"/>
      <c r="B232" s="124"/>
      <c r="C232" s="120"/>
      <c r="D232" s="120"/>
      <c r="E232" s="120"/>
      <c r="F232" s="120"/>
      <c r="G232" s="120"/>
      <c r="H232" s="123"/>
    </row>
    <row r="233" spans="1:8">
      <c r="A233" s="123"/>
      <c r="B233" s="124"/>
      <c r="C233" s="120"/>
      <c r="D233" s="120"/>
      <c r="E233" s="120"/>
      <c r="F233" s="120"/>
      <c r="G233" s="120"/>
      <c r="H233" s="123"/>
    </row>
    <row r="234" spans="1:8">
      <c r="A234" s="123"/>
      <c r="B234" s="124"/>
      <c r="C234" s="120"/>
      <c r="D234" s="120"/>
      <c r="E234" s="120"/>
      <c r="F234" s="120"/>
      <c r="G234" s="120"/>
      <c r="H234" s="123"/>
    </row>
    <row r="235" spans="1:8">
      <c r="A235" s="123"/>
      <c r="B235" s="124"/>
      <c r="C235" s="120"/>
      <c r="D235" s="120"/>
      <c r="E235" s="120"/>
      <c r="F235" s="120"/>
      <c r="G235" s="120"/>
      <c r="H235" s="123"/>
    </row>
    <row r="236" spans="1:8">
      <c r="A236" s="123"/>
      <c r="B236" s="124"/>
      <c r="C236" s="120"/>
      <c r="D236" s="120"/>
      <c r="E236" s="120"/>
      <c r="F236" s="120"/>
      <c r="G236" s="120"/>
      <c r="H236" s="123"/>
    </row>
    <row r="237" spans="1:8">
      <c r="A237" s="123"/>
      <c r="B237" s="124"/>
      <c r="C237" s="120"/>
      <c r="D237" s="120"/>
      <c r="E237" s="120"/>
      <c r="F237" s="120"/>
      <c r="G237" s="120"/>
      <c r="H237" s="123"/>
    </row>
    <row r="238" spans="1:8">
      <c r="A238" s="123"/>
      <c r="B238" s="124"/>
      <c r="C238" s="120"/>
      <c r="D238" s="120"/>
      <c r="E238" s="120"/>
      <c r="F238" s="120"/>
      <c r="G238" s="120"/>
      <c r="H238" s="123"/>
    </row>
    <row r="239" spans="1:8">
      <c r="A239" s="123"/>
      <c r="B239" s="124"/>
      <c r="C239" s="120"/>
      <c r="D239" s="120"/>
      <c r="E239" s="120"/>
      <c r="F239" s="120"/>
      <c r="G239" s="120"/>
      <c r="H239" s="123"/>
    </row>
    <row r="240" spans="1:8">
      <c r="A240" s="123"/>
      <c r="B240" s="124"/>
      <c r="C240" s="120"/>
      <c r="D240" s="120"/>
      <c r="E240" s="120"/>
      <c r="F240" s="120"/>
      <c r="G240" s="120"/>
      <c r="H240" s="123"/>
    </row>
    <row r="241" spans="1:8">
      <c r="A241" s="123"/>
      <c r="B241" s="124"/>
      <c r="C241" s="120"/>
      <c r="D241" s="120"/>
      <c r="E241" s="120"/>
      <c r="F241" s="120"/>
      <c r="G241" s="120"/>
      <c r="H241" s="123"/>
    </row>
    <row r="242" spans="1:8">
      <c r="A242" s="123"/>
      <c r="B242" s="124"/>
      <c r="C242" s="120"/>
      <c r="D242" s="120"/>
      <c r="E242" s="120"/>
      <c r="F242" s="120"/>
      <c r="G242" s="120"/>
      <c r="H242" s="123"/>
    </row>
    <row r="243" spans="1:8">
      <c r="A243" s="123"/>
      <c r="B243" s="124"/>
      <c r="C243" s="120"/>
      <c r="D243" s="120"/>
      <c r="E243" s="120"/>
      <c r="F243" s="120"/>
      <c r="G243" s="120"/>
      <c r="H243" s="123"/>
    </row>
    <row r="244" spans="1:8">
      <c r="A244" s="123"/>
      <c r="B244" s="124"/>
      <c r="C244" s="120"/>
      <c r="D244" s="120"/>
      <c r="E244" s="120"/>
      <c r="F244" s="120"/>
      <c r="G244" s="120"/>
      <c r="H244" s="123"/>
    </row>
    <row r="245" spans="1:8">
      <c r="A245" s="123"/>
      <c r="B245" s="124"/>
      <c r="C245" s="120"/>
      <c r="D245" s="120"/>
      <c r="E245" s="120"/>
      <c r="F245" s="120"/>
      <c r="G245" s="120"/>
      <c r="H245" s="123"/>
    </row>
    <row r="246" spans="1:8">
      <c r="A246" s="123"/>
      <c r="B246" s="124"/>
      <c r="C246" s="120"/>
      <c r="D246" s="120"/>
      <c r="E246" s="120"/>
      <c r="F246" s="120"/>
      <c r="G246" s="120"/>
      <c r="H246" s="123"/>
    </row>
    <row r="247" spans="1:8">
      <c r="A247" s="123"/>
      <c r="B247" s="124"/>
      <c r="C247" s="120"/>
      <c r="D247" s="120"/>
      <c r="E247" s="120"/>
      <c r="F247" s="120"/>
      <c r="G247" s="120"/>
      <c r="H247" s="123"/>
    </row>
    <row r="248" spans="1:8">
      <c r="A248" s="123"/>
      <c r="B248" s="124"/>
      <c r="C248" s="120"/>
      <c r="D248" s="120"/>
      <c r="E248" s="120"/>
      <c r="F248" s="120"/>
      <c r="G248" s="120"/>
      <c r="H248" s="123"/>
    </row>
    <row r="249" spans="1:8">
      <c r="A249" s="123"/>
      <c r="B249" s="124"/>
      <c r="C249" s="120"/>
      <c r="D249" s="120"/>
      <c r="E249" s="120"/>
      <c r="F249" s="120"/>
      <c r="G249" s="120"/>
      <c r="H249" s="123"/>
    </row>
    <row r="250" spans="1:8">
      <c r="A250" s="123"/>
      <c r="B250" s="124"/>
      <c r="C250" s="120"/>
      <c r="D250" s="120"/>
      <c r="E250" s="120"/>
      <c r="F250" s="120"/>
      <c r="G250" s="120"/>
      <c r="H250" s="123"/>
    </row>
    <row r="251" spans="1:8">
      <c r="A251" s="123"/>
      <c r="B251" s="124"/>
      <c r="C251" s="120"/>
      <c r="D251" s="120"/>
      <c r="E251" s="120"/>
      <c r="F251" s="120"/>
      <c r="G251" s="120"/>
      <c r="H251" s="123"/>
    </row>
    <row r="252" spans="1:8">
      <c r="A252" s="123"/>
      <c r="B252" s="124"/>
      <c r="C252" s="120"/>
      <c r="D252" s="120"/>
      <c r="E252" s="120"/>
      <c r="F252" s="120"/>
      <c r="G252" s="120"/>
      <c r="H252" s="123"/>
    </row>
    <row r="253" spans="1:8">
      <c r="A253" s="123"/>
      <c r="B253" s="124"/>
      <c r="C253" s="120"/>
      <c r="D253" s="120"/>
      <c r="E253" s="120"/>
      <c r="F253" s="120"/>
      <c r="G253" s="120"/>
      <c r="H253" s="123"/>
    </row>
    <row r="254" spans="1:8">
      <c r="A254" s="123"/>
      <c r="B254" s="124"/>
      <c r="C254" s="120"/>
      <c r="D254" s="120"/>
      <c r="E254" s="120"/>
      <c r="F254" s="120"/>
      <c r="G254" s="120"/>
      <c r="H254" s="123"/>
    </row>
    <row r="255" spans="1:8">
      <c r="A255" s="123"/>
      <c r="B255" s="124"/>
      <c r="C255" s="120"/>
      <c r="D255" s="120"/>
      <c r="E255" s="120"/>
      <c r="F255" s="120"/>
      <c r="G255" s="120"/>
      <c r="H255" s="123"/>
    </row>
    <row r="256" spans="1:8">
      <c r="A256" s="123"/>
      <c r="B256" s="124"/>
      <c r="C256" s="120"/>
      <c r="D256" s="120"/>
      <c r="E256" s="120"/>
      <c r="F256" s="120"/>
      <c r="G256" s="120"/>
      <c r="H256" s="123"/>
    </row>
    <row r="257" spans="1:8">
      <c r="A257" s="123"/>
      <c r="B257" s="124"/>
      <c r="C257" s="120"/>
      <c r="D257" s="120"/>
      <c r="E257" s="120"/>
      <c r="F257" s="120"/>
      <c r="G257" s="120"/>
      <c r="H257" s="123"/>
    </row>
    <row r="258" spans="1:8">
      <c r="A258" s="123"/>
      <c r="B258" s="124"/>
      <c r="C258" s="120"/>
      <c r="D258" s="120"/>
      <c r="E258" s="120"/>
      <c r="F258" s="120"/>
      <c r="G258" s="120"/>
      <c r="H258" s="123"/>
    </row>
    <row r="259" spans="1:8">
      <c r="A259" s="123"/>
      <c r="B259" s="124"/>
      <c r="C259" s="120"/>
      <c r="D259" s="120"/>
      <c r="E259" s="120"/>
      <c r="F259" s="120"/>
      <c r="G259" s="120"/>
      <c r="H259" s="123"/>
    </row>
    <row r="260" spans="1:8">
      <c r="A260" s="123"/>
      <c r="B260" s="124"/>
      <c r="C260" s="120"/>
      <c r="D260" s="120"/>
      <c r="E260" s="120"/>
      <c r="F260" s="120"/>
      <c r="G260" s="120"/>
      <c r="H260" s="123"/>
    </row>
    <row r="261" spans="1:8">
      <c r="A261" s="123"/>
      <c r="B261" s="124"/>
      <c r="C261" s="120"/>
      <c r="D261" s="120"/>
      <c r="E261" s="120"/>
      <c r="F261" s="120"/>
      <c r="G261" s="120"/>
      <c r="H261" s="123"/>
    </row>
    <row r="262" spans="1:8">
      <c r="A262" s="123"/>
      <c r="B262" s="124"/>
      <c r="C262" s="120"/>
      <c r="D262" s="120"/>
      <c r="E262" s="120"/>
      <c r="F262" s="120"/>
      <c r="G262" s="120"/>
      <c r="H262" s="123"/>
    </row>
    <row r="263" spans="1:8">
      <c r="A263" s="123"/>
      <c r="B263" s="124"/>
      <c r="C263" s="120"/>
      <c r="D263" s="120"/>
      <c r="E263" s="120"/>
      <c r="F263" s="120"/>
      <c r="G263" s="120"/>
      <c r="H263" s="123"/>
    </row>
    <row r="264" spans="1:8">
      <c r="A264" s="123"/>
      <c r="B264" s="124"/>
      <c r="C264" s="120"/>
      <c r="D264" s="120"/>
      <c r="E264" s="120"/>
      <c r="F264" s="120"/>
      <c r="G264" s="120"/>
      <c r="H264" s="123"/>
    </row>
    <row r="265" spans="1:8">
      <c r="A265" s="123"/>
      <c r="B265" s="124"/>
      <c r="C265" s="120"/>
      <c r="D265" s="120"/>
      <c r="E265" s="120"/>
      <c r="F265" s="120"/>
      <c r="G265" s="120"/>
      <c r="H265" s="123"/>
    </row>
    <row r="266" spans="1:8">
      <c r="A266" s="123"/>
      <c r="B266" s="124"/>
      <c r="C266" s="120"/>
      <c r="D266" s="120"/>
      <c r="E266" s="120"/>
      <c r="F266" s="120"/>
      <c r="G266" s="120"/>
      <c r="H266" s="123"/>
    </row>
    <row r="267" spans="1:8">
      <c r="A267" s="123"/>
      <c r="B267" s="124"/>
      <c r="C267" s="120"/>
      <c r="D267" s="120"/>
      <c r="E267" s="120"/>
      <c r="F267" s="120"/>
      <c r="G267" s="120"/>
      <c r="H267" s="123"/>
    </row>
    <row r="268" spans="1:8">
      <c r="A268" s="123"/>
      <c r="B268" s="124"/>
      <c r="C268" s="120"/>
      <c r="D268" s="120"/>
      <c r="E268" s="120"/>
      <c r="F268" s="120"/>
      <c r="G268" s="120"/>
      <c r="H268" s="123"/>
    </row>
    <row r="269" spans="1:8">
      <c r="A269" s="123"/>
      <c r="B269" s="124"/>
      <c r="C269" s="120"/>
      <c r="D269" s="120"/>
      <c r="E269" s="120"/>
      <c r="F269" s="120"/>
      <c r="G269" s="120"/>
      <c r="H269" s="123"/>
    </row>
    <row r="270" spans="1:8">
      <c r="A270" s="123"/>
      <c r="B270" s="124"/>
      <c r="C270" s="120"/>
      <c r="D270" s="120"/>
      <c r="E270" s="120"/>
      <c r="F270" s="120"/>
      <c r="G270" s="120"/>
      <c r="H270" s="123"/>
    </row>
    <row r="271" spans="1:8">
      <c r="A271" s="123"/>
      <c r="B271" s="124"/>
      <c r="C271" s="120"/>
      <c r="D271" s="120"/>
      <c r="E271" s="120"/>
      <c r="F271" s="120"/>
      <c r="G271" s="120"/>
      <c r="H271" s="123"/>
    </row>
    <row r="272" spans="1:8">
      <c r="A272" s="123"/>
      <c r="B272" s="124"/>
      <c r="C272" s="120"/>
      <c r="D272" s="120"/>
      <c r="E272" s="120"/>
      <c r="F272" s="120"/>
      <c r="G272" s="120"/>
      <c r="H272" s="123"/>
    </row>
    <row r="273" spans="1:8">
      <c r="A273" s="123"/>
      <c r="B273" s="124"/>
      <c r="C273" s="120"/>
      <c r="D273" s="120"/>
      <c r="E273" s="120"/>
      <c r="F273" s="120"/>
      <c r="G273" s="120"/>
      <c r="H273" s="123"/>
    </row>
    <row r="274" spans="1:8">
      <c r="A274" s="123"/>
      <c r="B274" s="124"/>
      <c r="C274" s="120"/>
      <c r="D274" s="120"/>
      <c r="E274" s="120"/>
      <c r="F274" s="120"/>
      <c r="G274" s="120"/>
      <c r="H274" s="123"/>
    </row>
    <row r="275" spans="1:8">
      <c r="A275" s="123"/>
      <c r="B275" s="124"/>
      <c r="C275" s="120"/>
      <c r="D275" s="120"/>
      <c r="E275" s="120"/>
      <c r="F275" s="120"/>
      <c r="G275" s="120"/>
      <c r="H275" s="123"/>
    </row>
    <row r="276" spans="1:8">
      <c r="A276" s="123"/>
      <c r="B276" s="124"/>
      <c r="C276" s="120"/>
      <c r="D276" s="120"/>
      <c r="E276" s="120"/>
      <c r="F276" s="120"/>
      <c r="G276" s="120"/>
      <c r="H276" s="123"/>
    </row>
    <row r="277" spans="1:8">
      <c r="A277" s="123"/>
      <c r="B277" s="124"/>
      <c r="C277" s="120"/>
      <c r="D277" s="120"/>
      <c r="E277" s="120"/>
      <c r="F277" s="120"/>
      <c r="G277" s="120"/>
      <c r="H277" s="123"/>
    </row>
    <row r="278" spans="1:8">
      <c r="A278" s="123"/>
      <c r="B278" s="124"/>
      <c r="C278" s="120"/>
      <c r="D278" s="120"/>
      <c r="E278" s="120"/>
      <c r="F278" s="120"/>
      <c r="G278" s="120"/>
      <c r="H278" s="123"/>
    </row>
    <row r="279" spans="1:8">
      <c r="A279" s="123"/>
      <c r="B279" s="124"/>
      <c r="C279" s="120"/>
      <c r="D279" s="120"/>
      <c r="E279" s="120"/>
      <c r="F279" s="120"/>
      <c r="G279" s="120"/>
      <c r="H279" s="123"/>
    </row>
    <row r="280" spans="1:8">
      <c r="A280" s="123"/>
      <c r="B280" s="124"/>
      <c r="C280" s="120"/>
      <c r="D280" s="120"/>
      <c r="E280" s="120"/>
      <c r="F280" s="120"/>
      <c r="G280" s="120"/>
      <c r="H280" s="123"/>
    </row>
    <row r="281" spans="1:8">
      <c r="A281" s="123"/>
      <c r="B281" s="124"/>
      <c r="C281" s="120"/>
      <c r="D281" s="120"/>
      <c r="E281" s="120"/>
      <c r="F281" s="120"/>
      <c r="G281" s="120"/>
      <c r="H281" s="123"/>
    </row>
    <row r="282" spans="1:8">
      <c r="A282" s="123"/>
      <c r="B282" s="124"/>
      <c r="C282" s="120"/>
      <c r="D282" s="120"/>
      <c r="E282" s="120"/>
      <c r="F282" s="120"/>
      <c r="G282" s="120"/>
      <c r="H282" s="123"/>
    </row>
    <row r="283" spans="1:8">
      <c r="A283" s="123"/>
      <c r="B283" s="124"/>
      <c r="C283" s="120"/>
      <c r="D283" s="120"/>
      <c r="E283" s="120"/>
      <c r="F283" s="120"/>
      <c r="G283" s="120"/>
      <c r="H283" s="123"/>
    </row>
    <row r="284" spans="1:8">
      <c r="A284" s="123"/>
      <c r="B284" s="124"/>
      <c r="C284" s="120"/>
      <c r="D284" s="120"/>
      <c r="E284" s="120"/>
      <c r="F284" s="120"/>
      <c r="G284" s="120"/>
      <c r="H284" s="123"/>
    </row>
    <row r="285" spans="1:8">
      <c r="A285" s="123"/>
      <c r="B285" s="124"/>
      <c r="C285" s="120"/>
      <c r="D285" s="120"/>
      <c r="E285" s="120"/>
      <c r="F285" s="120"/>
      <c r="G285" s="120"/>
      <c r="H285" s="123"/>
    </row>
    <row r="286" spans="1:8">
      <c r="A286" s="123"/>
      <c r="B286" s="124"/>
      <c r="C286" s="120"/>
      <c r="D286" s="120"/>
      <c r="E286" s="120"/>
      <c r="F286" s="120"/>
      <c r="G286" s="120"/>
      <c r="H286" s="123"/>
    </row>
    <row r="287" spans="1:8">
      <c r="A287" s="123"/>
      <c r="B287" s="124"/>
      <c r="C287" s="120"/>
      <c r="D287" s="120"/>
      <c r="E287" s="120"/>
      <c r="F287" s="120"/>
      <c r="G287" s="120"/>
      <c r="H287" s="123"/>
    </row>
    <row r="288" spans="1:8">
      <c r="A288" s="123"/>
      <c r="B288" s="124"/>
      <c r="C288" s="120"/>
      <c r="D288" s="120"/>
      <c r="E288" s="120"/>
      <c r="F288" s="120"/>
      <c r="G288" s="120"/>
      <c r="H288" s="123"/>
    </row>
    <row r="289" spans="1:8">
      <c r="A289" s="123"/>
      <c r="B289" s="124"/>
      <c r="C289" s="120"/>
      <c r="D289" s="120"/>
      <c r="E289" s="120"/>
      <c r="F289" s="120"/>
      <c r="G289" s="120"/>
      <c r="H289" s="123"/>
    </row>
    <row r="290" spans="1:8">
      <c r="A290" s="123"/>
      <c r="B290" s="124"/>
      <c r="C290" s="120"/>
      <c r="D290" s="120"/>
      <c r="E290" s="120"/>
      <c r="F290" s="120"/>
      <c r="G290" s="120"/>
      <c r="H290" s="123"/>
    </row>
    <row r="291" spans="1:8">
      <c r="A291" s="123"/>
      <c r="B291" s="124"/>
      <c r="C291" s="120"/>
      <c r="D291" s="120"/>
      <c r="E291" s="120"/>
      <c r="F291" s="120"/>
      <c r="G291" s="120"/>
      <c r="H291" s="123"/>
    </row>
    <row r="292" spans="1:8">
      <c r="A292" s="123"/>
      <c r="B292" s="124"/>
      <c r="C292" s="120"/>
      <c r="D292" s="120"/>
      <c r="E292" s="120"/>
      <c r="F292" s="120"/>
      <c r="G292" s="120"/>
      <c r="H292" s="123"/>
    </row>
    <row r="293" spans="1:8">
      <c r="A293" s="123"/>
      <c r="B293" s="124"/>
      <c r="C293" s="120"/>
      <c r="D293" s="120"/>
      <c r="E293" s="120"/>
      <c r="F293" s="120"/>
      <c r="G293" s="120"/>
      <c r="H293" s="123"/>
    </row>
    <row r="294" spans="1:8">
      <c r="A294" s="123"/>
      <c r="B294" s="124"/>
      <c r="C294" s="120"/>
      <c r="D294" s="120"/>
      <c r="E294" s="120"/>
      <c r="F294" s="120"/>
      <c r="G294" s="120"/>
      <c r="H294" s="123"/>
    </row>
    <row r="295" spans="1:8">
      <c r="A295" s="123"/>
      <c r="B295" s="124"/>
      <c r="C295" s="120"/>
      <c r="D295" s="120"/>
      <c r="E295" s="120"/>
      <c r="F295" s="120"/>
      <c r="G295" s="120"/>
      <c r="H295" s="123"/>
    </row>
    <row r="296" spans="1:8">
      <c r="A296" s="123"/>
      <c r="B296" s="124"/>
      <c r="C296" s="120"/>
      <c r="D296" s="120"/>
      <c r="E296" s="120"/>
      <c r="F296" s="120"/>
      <c r="G296" s="120"/>
      <c r="H296" s="123"/>
    </row>
    <row r="297" spans="1:8">
      <c r="A297" s="123"/>
      <c r="B297" s="124"/>
      <c r="C297" s="120"/>
      <c r="D297" s="120"/>
      <c r="E297" s="120"/>
      <c r="F297" s="120"/>
      <c r="G297" s="120"/>
      <c r="H297" s="123"/>
    </row>
    <row r="298" spans="1:8">
      <c r="A298" s="123"/>
      <c r="B298" s="124"/>
      <c r="C298" s="120"/>
      <c r="D298" s="120"/>
      <c r="E298" s="120"/>
      <c r="F298" s="120"/>
      <c r="G298" s="120"/>
      <c r="H298" s="123"/>
    </row>
    <row r="299" spans="1:8">
      <c r="A299" s="123"/>
      <c r="B299" s="124"/>
      <c r="C299" s="120"/>
      <c r="D299" s="120"/>
      <c r="E299" s="120"/>
      <c r="F299" s="120"/>
      <c r="G299" s="120"/>
      <c r="H299" s="123"/>
    </row>
    <row r="300" spans="1:8">
      <c r="A300" s="123"/>
      <c r="B300" s="124"/>
      <c r="C300" s="120"/>
      <c r="D300" s="120"/>
      <c r="E300" s="120"/>
      <c r="F300" s="120"/>
      <c r="G300" s="120"/>
      <c r="H300" s="123"/>
    </row>
    <row r="301" spans="1:8">
      <c r="A301" s="123"/>
      <c r="B301" s="124"/>
      <c r="C301" s="120"/>
      <c r="D301" s="120"/>
      <c r="E301" s="120"/>
      <c r="F301" s="120"/>
      <c r="G301" s="120"/>
      <c r="H301" s="123"/>
    </row>
    <row r="302" spans="1:8">
      <c r="A302" s="123"/>
      <c r="B302" s="124"/>
      <c r="C302" s="120"/>
      <c r="D302" s="120"/>
      <c r="E302" s="120"/>
      <c r="F302" s="120"/>
      <c r="G302" s="120"/>
      <c r="H302" s="123"/>
    </row>
    <row r="303" spans="1:8">
      <c r="A303" s="123"/>
      <c r="B303" s="124"/>
      <c r="C303" s="120"/>
      <c r="D303" s="120"/>
      <c r="E303" s="120"/>
      <c r="F303" s="120"/>
      <c r="G303" s="120"/>
      <c r="H303" s="123"/>
    </row>
    <row r="304" spans="1:8">
      <c r="A304" s="123"/>
      <c r="B304" s="124"/>
      <c r="C304" s="120"/>
      <c r="D304" s="120"/>
      <c r="E304" s="120"/>
      <c r="F304" s="120"/>
      <c r="G304" s="120"/>
      <c r="H304" s="123"/>
    </row>
    <row r="305" spans="1:8">
      <c r="A305" s="123"/>
      <c r="B305" s="124"/>
      <c r="C305" s="120"/>
      <c r="D305" s="120"/>
      <c r="E305" s="120"/>
      <c r="F305" s="120"/>
      <c r="G305" s="120"/>
      <c r="H305" s="123"/>
    </row>
    <row r="306" spans="1:8">
      <c r="A306" s="123"/>
      <c r="B306" s="124"/>
      <c r="C306" s="120"/>
      <c r="D306" s="120"/>
      <c r="E306" s="120"/>
      <c r="F306" s="120"/>
      <c r="G306" s="120"/>
      <c r="H306" s="123"/>
    </row>
    <row r="307" spans="1:8">
      <c r="A307" s="123"/>
      <c r="B307" s="124"/>
      <c r="C307" s="120"/>
      <c r="D307" s="120"/>
      <c r="E307" s="120"/>
      <c r="F307" s="120"/>
      <c r="G307" s="120"/>
      <c r="H307" s="123"/>
    </row>
    <row r="308" spans="1:8">
      <c r="A308" s="123"/>
      <c r="B308" s="124"/>
      <c r="C308" s="120"/>
      <c r="D308" s="120"/>
      <c r="E308" s="120"/>
      <c r="F308" s="120"/>
      <c r="G308" s="120"/>
      <c r="H308" s="123"/>
    </row>
    <row r="309" spans="1:8">
      <c r="A309" s="123"/>
      <c r="B309" s="124"/>
      <c r="C309" s="120"/>
      <c r="D309" s="120"/>
      <c r="E309" s="120"/>
      <c r="F309" s="120"/>
      <c r="G309" s="120"/>
      <c r="H309" s="123"/>
    </row>
    <row r="310" spans="1:8">
      <c r="A310" s="123"/>
      <c r="B310" s="124"/>
      <c r="C310" s="120"/>
      <c r="D310" s="120"/>
      <c r="E310" s="120"/>
      <c r="F310" s="120"/>
      <c r="G310" s="120"/>
      <c r="H310" s="123"/>
    </row>
    <row r="311" spans="1:8">
      <c r="A311" s="123"/>
      <c r="B311" s="124"/>
      <c r="C311" s="120"/>
      <c r="D311" s="120"/>
      <c r="E311" s="120"/>
      <c r="F311" s="120"/>
      <c r="G311" s="120"/>
      <c r="H311" s="123"/>
    </row>
    <row r="312" spans="1:8">
      <c r="A312" s="123"/>
      <c r="B312" s="124"/>
      <c r="C312" s="120"/>
      <c r="D312" s="120"/>
      <c r="E312" s="120"/>
      <c r="F312" s="120"/>
      <c r="G312" s="120"/>
      <c r="H312" s="123"/>
    </row>
    <row r="313" spans="1:8">
      <c r="A313" s="123"/>
      <c r="B313" s="124"/>
      <c r="C313" s="120"/>
      <c r="D313" s="120"/>
      <c r="E313" s="120"/>
      <c r="F313" s="120"/>
      <c r="G313" s="120"/>
      <c r="H313" s="123"/>
    </row>
    <row r="314" spans="1:8">
      <c r="A314" s="123"/>
      <c r="B314" s="124"/>
      <c r="C314" s="120"/>
      <c r="D314" s="120"/>
      <c r="E314" s="120"/>
      <c r="F314" s="120"/>
      <c r="G314" s="120"/>
      <c r="H314" s="123"/>
    </row>
    <row r="315" spans="1:8">
      <c r="A315" s="123"/>
      <c r="B315" s="124"/>
      <c r="C315" s="120"/>
      <c r="D315" s="120"/>
      <c r="E315" s="120"/>
      <c r="F315" s="120"/>
      <c r="G315" s="120"/>
      <c r="H315" s="123"/>
    </row>
    <row r="316" spans="1:8">
      <c r="A316" s="123"/>
      <c r="B316" s="124"/>
      <c r="C316" s="120"/>
      <c r="D316" s="120"/>
      <c r="E316" s="120"/>
      <c r="F316" s="120"/>
      <c r="G316" s="120"/>
      <c r="H316" s="123"/>
    </row>
    <row r="317" spans="1:8">
      <c r="A317" s="123"/>
      <c r="B317" s="124"/>
      <c r="C317" s="120"/>
      <c r="D317" s="120"/>
      <c r="E317" s="120"/>
      <c r="F317" s="120"/>
      <c r="G317" s="120"/>
      <c r="H317" s="123"/>
    </row>
    <row r="318" spans="1:8">
      <c r="A318" s="123"/>
      <c r="B318" s="124"/>
      <c r="C318" s="120"/>
      <c r="D318" s="120"/>
      <c r="E318" s="120"/>
      <c r="F318" s="120"/>
      <c r="G318" s="120"/>
      <c r="H318" s="123"/>
    </row>
    <row r="319" spans="1:8">
      <c r="A319" s="123"/>
      <c r="B319" s="124"/>
      <c r="C319" s="120"/>
      <c r="D319" s="120"/>
      <c r="E319" s="120"/>
      <c r="F319" s="120"/>
      <c r="G319" s="120"/>
      <c r="H319" s="123"/>
    </row>
    <row r="320" spans="1:8">
      <c r="A320" s="123"/>
      <c r="B320" s="124"/>
      <c r="C320" s="120"/>
      <c r="D320" s="120"/>
      <c r="E320" s="120"/>
      <c r="F320" s="120"/>
      <c r="G320" s="120"/>
      <c r="H320" s="123"/>
    </row>
    <row r="321" spans="1:8">
      <c r="A321" s="123"/>
      <c r="B321" s="124"/>
      <c r="C321" s="120"/>
      <c r="D321" s="120"/>
      <c r="E321" s="120"/>
      <c r="F321" s="120"/>
      <c r="G321" s="120"/>
      <c r="H321" s="123"/>
    </row>
    <row r="322" spans="1:8">
      <c r="A322" s="123"/>
      <c r="B322" s="124"/>
      <c r="C322" s="120"/>
      <c r="D322" s="120"/>
      <c r="E322" s="120"/>
      <c r="F322" s="120"/>
      <c r="G322" s="120"/>
      <c r="H322" s="123"/>
    </row>
    <row r="323" spans="1:8">
      <c r="A323" s="123"/>
      <c r="B323" s="124"/>
      <c r="C323" s="120"/>
      <c r="D323" s="120"/>
      <c r="E323" s="120"/>
      <c r="F323" s="120"/>
      <c r="G323" s="120"/>
      <c r="H323" s="123"/>
    </row>
    <row r="324" spans="1:8">
      <c r="A324" s="123"/>
      <c r="B324" s="124"/>
      <c r="C324" s="120"/>
      <c r="D324" s="120"/>
      <c r="E324" s="120"/>
      <c r="F324" s="120"/>
      <c r="G324" s="120"/>
      <c r="H324" s="123"/>
    </row>
    <row r="325" spans="1:8">
      <c r="A325" s="123"/>
      <c r="B325" s="124"/>
      <c r="C325" s="120"/>
      <c r="D325" s="120"/>
      <c r="E325" s="120"/>
      <c r="F325" s="120"/>
      <c r="G325" s="120"/>
      <c r="H325" s="123"/>
    </row>
    <row r="326" spans="1:8">
      <c r="A326" s="123"/>
      <c r="B326" s="124"/>
      <c r="C326" s="120"/>
      <c r="D326" s="120"/>
      <c r="E326" s="120"/>
      <c r="F326" s="120"/>
      <c r="G326" s="120"/>
      <c r="H326" s="123"/>
    </row>
    <row r="327" spans="1:8">
      <c r="A327" s="123"/>
      <c r="B327" s="124"/>
      <c r="C327" s="120"/>
      <c r="D327" s="120"/>
      <c r="E327" s="120"/>
      <c r="F327" s="120"/>
      <c r="G327" s="120"/>
      <c r="H327" s="123"/>
    </row>
    <row r="328" spans="1:8">
      <c r="A328" s="123"/>
      <c r="B328" s="124"/>
      <c r="C328" s="120"/>
      <c r="D328" s="120"/>
      <c r="E328" s="120"/>
      <c r="F328" s="120"/>
      <c r="G328" s="120"/>
      <c r="H328" s="123"/>
    </row>
    <row r="329" spans="1:8">
      <c r="A329" s="123"/>
      <c r="B329" s="124"/>
      <c r="C329" s="120"/>
      <c r="D329" s="120"/>
      <c r="E329" s="120"/>
      <c r="F329" s="120"/>
      <c r="G329" s="120"/>
      <c r="H329" s="123"/>
    </row>
    <row r="330" spans="1:8">
      <c r="A330" s="123"/>
      <c r="B330" s="124"/>
      <c r="C330" s="120"/>
      <c r="D330" s="120"/>
      <c r="E330" s="120"/>
      <c r="F330" s="120"/>
      <c r="G330" s="120"/>
      <c r="H330" s="123"/>
    </row>
    <row r="331" spans="1:8">
      <c r="A331" s="123"/>
      <c r="B331" s="124"/>
      <c r="C331" s="120"/>
      <c r="D331" s="120"/>
      <c r="E331" s="120"/>
      <c r="F331" s="120"/>
      <c r="G331" s="120"/>
      <c r="H331" s="123"/>
    </row>
    <row r="332" spans="1:8">
      <c r="A332" s="123"/>
      <c r="B332" s="124"/>
      <c r="C332" s="120"/>
      <c r="D332" s="120"/>
      <c r="E332" s="120"/>
      <c r="F332" s="120"/>
      <c r="G332" s="120"/>
      <c r="H332" s="123"/>
    </row>
    <row r="333" spans="1:8">
      <c r="A333" s="123"/>
      <c r="B333" s="124"/>
      <c r="C333" s="120"/>
      <c r="D333" s="120"/>
      <c r="E333" s="120"/>
      <c r="F333" s="120"/>
      <c r="G333" s="120"/>
      <c r="H333" s="123"/>
    </row>
    <row r="334" spans="1:8">
      <c r="A334" s="123"/>
      <c r="B334" s="124"/>
      <c r="C334" s="120"/>
      <c r="D334" s="120"/>
      <c r="E334" s="120"/>
      <c r="F334" s="120"/>
      <c r="G334" s="120"/>
      <c r="H334" s="123"/>
    </row>
    <row r="335" spans="1:8">
      <c r="A335" s="123"/>
      <c r="B335" s="124"/>
      <c r="C335" s="120"/>
      <c r="D335" s="120"/>
      <c r="E335" s="120"/>
      <c r="F335" s="120"/>
      <c r="G335" s="120"/>
      <c r="H335" s="123"/>
    </row>
    <row r="336" spans="1:8">
      <c r="A336" s="123"/>
      <c r="B336" s="124"/>
      <c r="C336" s="120"/>
      <c r="D336" s="120"/>
      <c r="E336" s="120"/>
      <c r="F336" s="120"/>
      <c r="G336" s="120"/>
      <c r="H336" s="123"/>
    </row>
    <row r="337" spans="1:8">
      <c r="A337" s="123"/>
      <c r="B337" s="124"/>
      <c r="C337" s="120"/>
      <c r="D337" s="120"/>
      <c r="E337" s="120"/>
      <c r="F337" s="120"/>
      <c r="G337" s="120"/>
      <c r="H337" s="123"/>
    </row>
    <row r="338" spans="1:8">
      <c r="A338" s="123"/>
      <c r="B338" s="124"/>
      <c r="C338" s="120"/>
      <c r="D338" s="120"/>
      <c r="E338" s="120"/>
      <c r="F338" s="120"/>
      <c r="G338" s="120"/>
      <c r="H338" s="123"/>
    </row>
    <row r="339" spans="1:8">
      <c r="A339" s="123"/>
      <c r="B339" s="124"/>
      <c r="C339" s="120"/>
      <c r="D339" s="120"/>
      <c r="E339" s="120"/>
      <c r="F339" s="120"/>
      <c r="G339" s="120"/>
      <c r="H339" s="123"/>
    </row>
    <row r="340" spans="1:8">
      <c r="A340" s="123"/>
      <c r="B340" s="124"/>
      <c r="C340" s="120"/>
      <c r="D340" s="120"/>
      <c r="E340" s="120"/>
      <c r="F340" s="120"/>
      <c r="G340" s="120"/>
      <c r="H340" s="123"/>
    </row>
    <row r="341" spans="1:8">
      <c r="A341" s="123"/>
      <c r="B341" s="124"/>
      <c r="C341" s="120"/>
      <c r="D341" s="120"/>
      <c r="E341" s="120"/>
      <c r="F341" s="120"/>
      <c r="G341" s="120"/>
      <c r="H341" s="123"/>
    </row>
    <row r="342" spans="1:8">
      <c r="A342" s="123"/>
      <c r="B342" s="124"/>
      <c r="C342" s="120"/>
      <c r="D342" s="120"/>
      <c r="E342" s="120"/>
      <c r="F342" s="120"/>
      <c r="G342" s="120"/>
      <c r="H342" s="123"/>
    </row>
    <row r="343" spans="1:8">
      <c r="A343" s="123"/>
      <c r="B343" s="124"/>
      <c r="C343" s="120"/>
      <c r="D343" s="120"/>
      <c r="E343" s="120"/>
      <c r="F343" s="120"/>
      <c r="G343" s="120"/>
      <c r="H343" s="123"/>
    </row>
    <row r="344" spans="1:8">
      <c r="A344" s="123"/>
      <c r="B344" s="124"/>
      <c r="C344" s="120"/>
      <c r="D344" s="120"/>
      <c r="E344" s="120"/>
      <c r="F344" s="120"/>
      <c r="G344" s="120"/>
      <c r="H344" s="123"/>
    </row>
    <row r="345" spans="1:8">
      <c r="A345" s="123"/>
      <c r="B345" s="124"/>
      <c r="C345" s="120"/>
      <c r="D345" s="120"/>
      <c r="E345" s="120"/>
      <c r="F345" s="120"/>
      <c r="G345" s="120"/>
      <c r="H345" s="123"/>
    </row>
    <row r="346" spans="1:8">
      <c r="A346" s="123"/>
      <c r="B346" s="124"/>
      <c r="C346" s="120"/>
      <c r="D346" s="120"/>
      <c r="E346" s="120"/>
      <c r="F346" s="120"/>
      <c r="G346" s="120"/>
      <c r="H346" s="123"/>
    </row>
    <row r="347" spans="1:8">
      <c r="A347" s="123"/>
      <c r="B347" s="124"/>
      <c r="C347" s="120"/>
      <c r="D347" s="120"/>
      <c r="E347" s="120"/>
      <c r="F347" s="120"/>
      <c r="G347" s="120"/>
      <c r="H347" s="123"/>
    </row>
    <row r="348" spans="1:8">
      <c r="A348" s="123"/>
      <c r="B348" s="124"/>
      <c r="C348" s="120"/>
      <c r="D348" s="120"/>
      <c r="E348" s="120"/>
      <c r="F348" s="120"/>
      <c r="G348" s="120"/>
      <c r="H348" s="123"/>
    </row>
    <row r="349" spans="1:8">
      <c r="A349" s="123"/>
      <c r="B349" s="124"/>
      <c r="C349" s="120"/>
      <c r="D349" s="120"/>
      <c r="E349" s="120"/>
      <c r="F349" s="120"/>
      <c r="G349" s="120"/>
      <c r="H349" s="123"/>
    </row>
    <row r="350" spans="1:8">
      <c r="A350" s="123"/>
      <c r="B350" s="124"/>
      <c r="C350" s="120"/>
      <c r="D350" s="120"/>
      <c r="E350" s="120"/>
      <c r="F350" s="120"/>
      <c r="G350" s="120"/>
      <c r="H350" s="123"/>
    </row>
    <row r="351" spans="1:8">
      <c r="A351" s="123"/>
      <c r="B351" s="124"/>
      <c r="C351" s="120"/>
      <c r="D351" s="120"/>
      <c r="E351" s="120"/>
      <c r="F351" s="120"/>
      <c r="G351" s="120"/>
      <c r="H351" s="123"/>
    </row>
    <row r="352" spans="1:8">
      <c r="A352" s="123"/>
      <c r="B352" s="124"/>
      <c r="C352" s="120"/>
      <c r="D352" s="120"/>
      <c r="E352" s="120"/>
      <c r="F352" s="120"/>
      <c r="G352" s="120"/>
      <c r="H352" s="123"/>
    </row>
    <row r="353" spans="1:8">
      <c r="A353" s="123"/>
      <c r="B353" s="124"/>
      <c r="C353" s="120"/>
      <c r="D353" s="120"/>
      <c r="E353" s="120"/>
      <c r="F353" s="120"/>
      <c r="G353" s="120"/>
      <c r="H353" s="123"/>
    </row>
    <row r="354" spans="1:8">
      <c r="A354" s="123"/>
      <c r="B354" s="124"/>
      <c r="C354" s="120"/>
      <c r="D354" s="120"/>
      <c r="E354" s="120"/>
      <c r="F354" s="120"/>
      <c r="G354" s="120"/>
      <c r="H354" s="123"/>
    </row>
    <row r="355" spans="1:8">
      <c r="A355" s="123"/>
      <c r="B355" s="124"/>
      <c r="C355" s="120"/>
      <c r="D355" s="120"/>
      <c r="E355" s="120"/>
      <c r="F355" s="120"/>
      <c r="G355" s="120"/>
      <c r="H355" s="123"/>
    </row>
    <row r="356" spans="1:8">
      <c r="A356" s="123"/>
      <c r="B356" s="124"/>
      <c r="C356" s="120"/>
      <c r="D356" s="120"/>
      <c r="E356" s="120"/>
      <c r="F356" s="120"/>
      <c r="G356" s="120"/>
      <c r="H356" s="123"/>
    </row>
    <row r="357" spans="1:8">
      <c r="A357" s="123"/>
      <c r="B357" s="124"/>
      <c r="C357" s="120"/>
      <c r="D357" s="120"/>
      <c r="E357" s="120"/>
      <c r="F357" s="120"/>
      <c r="G357" s="120"/>
      <c r="H357" s="123"/>
    </row>
    <row r="358" spans="1:8">
      <c r="A358" s="123"/>
      <c r="B358" s="124"/>
      <c r="C358" s="120"/>
      <c r="D358" s="120"/>
      <c r="E358" s="120"/>
      <c r="F358" s="120"/>
      <c r="G358" s="120"/>
      <c r="H358" s="123"/>
    </row>
    <row r="359" spans="1:8">
      <c r="A359" s="123"/>
      <c r="B359" s="124"/>
      <c r="C359" s="120"/>
      <c r="D359" s="120"/>
      <c r="E359" s="120"/>
      <c r="F359" s="120"/>
      <c r="G359" s="120"/>
      <c r="H359" s="123"/>
    </row>
    <row r="360" spans="1:8">
      <c r="A360" s="123"/>
      <c r="B360" s="124"/>
      <c r="C360" s="120"/>
      <c r="D360" s="120"/>
      <c r="E360" s="120"/>
      <c r="F360" s="120"/>
      <c r="G360" s="120"/>
      <c r="H360" s="123"/>
    </row>
    <row r="361" spans="1:8">
      <c r="A361" s="123"/>
      <c r="B361" s="124"/>
      <c r="C361" s="120"/>
      <c r="D361" s="120"/>
      <c r="E361" s="120"/>
      <c r="F361" s="120"/>
      <c r="G361" s="120"/>
      <c r="H361" s="123"/>
    </row>
    <row r="362" spans="1:8">
      <c r="A362" s="123"/>
      <c r="B362" s="124"/>
      <c r="C362" s="120"/>
      <c r="D362" s="120"/>
      <c r="E362" s="120"/>
      <c r="F362" s="120"/>
      <c r="G362" s="120"/>
      <c r="H362" s="123"/>
    </row>
    <row r="363" spans="1:8">
      <c r="A363" s="123"/>
      <c r="B363" s="124"/>
      <c r="C363" s="120"/>
      <c r="D363" s="120"/>
      <c r="E363" s="120"/>
      <c r="F363" s="120"/>
      <c r="G363" s="120"/>
      <c r="H363" s="123"/>
    </row>
    <row r="364" spans="1:8">
      <c r="A364" s="123"/>
      <c r="B364" s="124"/>
      <c r="C364" s="120"/>
      <c r="D364" s="120"/>
      <c r="E364" s="120"/>
      <c r="F364" s="120"/>
      <c r="G364" s="120"/>
      <c r="H364" s="123"/>
    </row>
    <row r="365" spans="1:8">
      <c r="A365" s="123"/>
      <c r="B365" s="124"/>
      <c r="C365" s="120"/>
      <c r="D365" s="120"/>
      <c r="E365" s="120"/>
      <c r="F365" s="120"/>
      <c r="G365" s="120"/>
      <c r="H365" s="123"/>
    </row>
    <row r="366" spans="1:8">
      <c r="A366" s="123"/>
      <c r="B366" s="124"/>
      <c r="C366" s="120"/>
      <c r="D366" s="120"/>
      <c r="E366" s="120"/>
      <c r="F366" s="120"/>
      <c r="G366" s="120"/>
      <c r="H366" s="123"/>
    </row>
    <row r="367" spans="1:8">
      <c r="A367" s="123"/>
      <c r="B367" s="124"/>
      <c r="C367" s="120"/>
      <c r="D367" s="120"/>
      <c r="E367" s="120"/>
      <c r="F367" s="120"/>
      <c r="G367" s="120"/>
      <c r="H367" s="123"/>
    </row>
    <row r="368" spans="1:8">
      <c r="A368" s="123"/>
      <c r="B368" s="124"/>
      <c r="C368" s="120"/>
      <c r="D368" s="120"/>
      <c r="E368" s="120"/>
      <c r="F368" s="120"/>
      <c r="G368" s="120"/>
      <c r="H368" s="123"/>
    </row>
    <row r="369" spans="1:8">
      <c r="A369" s="123"/>
      <c r="B369" s="124"/>
      <c r="C369" s="120"/>
      <c r="D369" s="120"/>
      <c r="E369" s="120"/>
      <c r="F369" s="120"/>
      <c r="G369" s="120"/>
      <c r="H369" s="123"/>
    </row>
    <row r="370" spans="1:8">
      <c r="A370" s="123"/>
      <c r="B370" s="124"/>
      <c r="C370" s="120"/>
      <c r="D370" s="120"/>
      <c r="E370" s="120"/>
      <c r="F370" s="120"/>
      <c r="G370" s="120"/>
      <c r="H370" s="123"/>
    </row>
    <row r="371" spans="1:8">
      <c r="A371" s="123"/>
      <c r="B371" s="124"/>
      <c r="C371" s="120"/>
      <c r="D371" s="120"/>
      <c r="E371" s="120"/>
      <c r="F371" s="120"/>
      <c r="G371" s="120"/>
      <c r="H371" s="123"/>
    </row>
    <row r="372" spans="1:8">
      <c r="A372" s="123"/>
      <c r="B372" s="124"/>
      <c r="C372" s="120"/>
      <c r="D372" s="120"/>
      <c r="E372" s="120"/>
      <c r="F372" s="120"/>
      <c r="G372" s="120"/>
      <c r="H372" s="123"/>
    </row>
    <row r="373" spans="1:8">
      <c r="A373" s="123"/>
      <c r="B373" s="124"/>
      <c r="C373" s="120"/>
      <c r="D373" s="120"/>
      <c r="E373" s="120"/>
      <c r="F373" s="120"/>
      <c r="G373" s="120"/>
      <c r="H373" s="123"/>
    </row>
    <row r="374" spans="1:8">
      <c r="A374" s="123"/>
      <c r="B374" s="124"/>
      <c r="C374" s="120"/>
      <c r="D374" s="120"/>
      <c r="E374" s="120"/>
      <c r="F374" s="120"/>
      <c r="G374" s="120"/>
      <c r="H374" s="123"/>
    </row>
    <row r="375" spans="1:8">
      <c r="A375" s="123"/>
      <c r="B375" s="124"/>
      <c r="C375" s="120"/>
      <c r="D375" s="120"/>
      <c r="E375" s="120"/>
      <c r="F375" s="120"/>
      <c r="G375" s="120"/>
      <c r="H375" s="123"/>
    </row>
    <row r="376" spans="1:8">
      <c r="A376" s="123"/>
      <c r="B376" s="124"/>
      <c r="C376" s="120"/>
      <c r="D376" s="120"/>
      <c r="E376" s="120"/>
      <c r="F376" s="120"/>
      <c r="G376" s="120"/>
      <c r="H376" s="123"/>
    </row>
    <row r="377" spans="1:8">
      <c r="A377" s="123"/>
      <c r="B377" s="124"/>
      <c r="C377" s="120"/>
      <c r="D377" s="120"/>
      <c r="E377" s="120"/>
      <c r="F377" s="120"/>
      <c r="G377" s="120"/>
      <c r="H377" s="123"/>
    </row>
    <row r="378" spans="1:8">
      <c r="A378" s="123"/>
      <c r="B378" s="124"/>
      <c r="C378" s="120"/>
      <c r="D378" s="120"/>
      <c r="E378" s="120"/>
      <c r="F378" s="120"/>
      <c r="G378" s="120"/>
      <c r="H378" s="123"/>
    </row>
    <row r="379" spans="1:8">
      <c r="A379" s="123"/>
      <c r="B379" s="124"/>
      <c r="C379" s="120"/>
      <c r="D379" s="120"/>
      <c r="E379" s="120"/>
      <c r="F379" s="120"/>
      <c r="G379" s="120"/>
      <c r="H379" s="123"/>
    </row>
    <row r="380" spans="1:8">
      <c r="A380" s="123"/>
      <c r="B380" s="124"/>
      <c r="C380" s="120"/>
      <c r="D380" s="120"/>
      <c r="E380" s="120"/>
      <c r="F380" s="120"/>
      <c r="G380" s="120"/>
      <c r="H380" s="123"/>
    </row>
    <row r="381" spans="1:8">
      <c r="A381" s="123"/>
      <c r="B381" s="124"/>
      <c r="C381" s="120"/>
      <c r="D381" s="120"/>
      <c r="E381" s="120"/>
      <c r="F381" s="120"/>
      <c r="G381" s="120"/>
      <c r="H381" s="123"/>
    </row>
    <row r="382" spans="1:8">
      <c r="A382" s="123"/>
      <c r="B382" s="124"/>
      <c r="C382" s="120"/>
      <c r="D382" s="120"/>
      <c r="E382" s="120"/>
      <c r="F382" s="120"/>
      <c r="G382" s="120"/>
      <c r="H382" s="123"/>
    </row>
    <row r="383" spans="1:8">
      <c r="A383" s="123"/>
      <c r="B383" s="124"/>
      <c r="C383" s="120"/>
      <c r="D383" s="120"/>
      <c r="E383" s="120"/>
      <c r="F383" s="120"/>
      <c r="G383" s="120"/>
      <c r="H383" s="123"/>
    </row>
    <row r="384" spans="1:8">
      <c r="A384" s="123"/>
      <c r="B384" s="124"/>
      <c r="C384" s="120"/>
      <c r="D384" s="120"/>
      <c r="E384" s="120"/>
      <c r="F384" s="120"/>
      <c r="G384" s="120"/>
      <c r="H384" s="123"/>
    </row>
    <row r="385" spans="1:8">
      <c r="A385" s="123"/>
      <c r="B385" s="124"/>
      <c r="C385" s="120"/>
      <c r="D385" s="120"/>
      <c r="E385" s="120"/>
      <c r="F385" s="120"/>
      <c r="G385" s="120"/>
      <c r="H385" s="123"/>
    </row>
    <row r="386" spans="1:8">
      <c r="A386" s="123"/>
      <c r="B386" s="124"/>
      <c r="C386" s="120"/>
      <c r="D386" s="120"/>
      <c r="E386" s="120"/>
      <c r="F386" s="120"/>
      <c r="G386" s="120"/>
      <c r="H386" s="123"/>
    </row>
    <row r="387" spans="1:8">
      <c r="A387" s="123"/>
      <c r="B387" s="124"/>
      <c r="C387" s="120"/>
      <c r="D387" s="120"/>
      <c r="E387" s="120"/>
      <c r="F387" s="120"/>
      <c r="G387" s="120"/>
      <c r="H387" s="123"/>
    </row>
    <row r="388" spans="1:8">
      <c r="A388" s="123"/>
      <c r="B388" s="124"/>
      <c r="C388" s="120"/>
      <c r="D388" s="120"/>
      <c r="E388" s="120"/>
      <c r="F388" s="120"/>
      <c r="G388" s="120"/>
      <c r="H388" s="123"/>
    </row>
    <row r="389" spans="1:8">
      <c r="A389" s="123"/>
      <c r="B389" s="124"/>
      <c r="C389" s="120"/>
      <c r="D389" s="120"/>
      <c r="E389" s="120"/>
      <c r="F389" s="120"/>
      <c r="G389" s="120"/>
      <c r="H389" s="123"/>
    </row>
    <row r="390" spans="1:8">
      <c r="A390" s="123"/>
      <c r="B390" s="124"/>
      <c r="C390" s="120"/>
      <c r="D390" s="120"/>
      <c r="E390" s="120"/>
      <c r="F390" s="120"/>
      <c r="G390" s="120"/>
      <c r="H390" s="123"/>
    </row>
    <row r="391" spans="1:8">
      <c r="A391" s="123"/>
      <c r="B391" s="124"/>
      <c r="C391" s="120"/>
      <c r="D391" s="120"/>
      <c r="E391" s="120"/>
      <c r="F391" s="120"/>
      <c r="G391" s="120"/>
      <c r="H391" s="123"/>
    </row>
    <row r="392" spans="1:8">
      <c r="A392" s="123"/>
      <c r="B392" s="124"/>
      <c r="C392" s="120"/>
      <c r="D392" s="120"/>
      <c r="E392" s="120"/>
      <c r="F392" s="120"/>
      <c r="G392" s="120"/>
      <c r="H392" s="123"/>
    </row>
    <row r="393" spans="1:8">
      <c r="A393" s="123"/>
      <c r="B393" s="124"/>
      <c r="C393" s="120"/>
      <c r="D393" s="120"/>
      <c r="E393" s="120"/>
      <c r="F393" s="120"/>
      <c r="G393" s="120"/>
      <c r="H393" s="123"/>
    </row>
    <row r="394" spans="1:8">
      <c r="A394" s="123"/>
      <c r="B394" s="124"/>
      <c r="C394" s="120"/>
      <c r="D394" s="120"/>
      <c r="E394" s="120"/>
      <c r="F394" s="120"/>
      <c r="G394" s="120"/>
      <c r="H394" s="123"/>
    </row>
    <row r="395" spans="1:8">
      <c r="A395" s="123"/>
      <c r="B395" s="124"/>
      <c r="C395" s="120"/>
      <c r="D395" s="120"/>
      <c r="E395" s="120"/>
      <c r="F395" s="120"/>
      <c r="G395" s="120"/>
      <c r="H395" s="123"/>
    </row>
    <row r="396" spans="1:8">
      <c r="A396" s="123"/>
      <c r="B396" s="124"/>
      <c r="C396" s="120"/>
      <c r="D396" s="120"/>
      <c r="E396" s="120"/>
      <c r="F396" s="120"/>
      <c r="G396" s="120"/>
      <c r="H396" s="123"/>
    </row>
    <row r="397" spans="1:8">
      <c r="A397" s="123"/>
      <c r="B397" s="124"/>
      <c r="C397" s="120"/>
      <c r="D397" s="120"/>
      <c r="E397" s="120"/>
      <c r="F397" s="120"/>
      <c r="G397" s="120"/>
      <c r="H397" s="123"/>
    </row>
    <row r="398" spans="1:8">
      <c r="A398" s="123"/>
      <c r="B398" s="124"/>
      <c r="C398" s="120"/>
      <c r="D398" s="120"/>
      <c r="E398" s="120"/>
      <c r="F398" s="120"/>
      <c r="G398" s="120"/>
      <c r="H398" s="123"/>
    </row>
    <row r="399" spans="1:8">
      <c r="A399" s="123"/>
      <c r="B399" s="124"/>
      <c r="C399" s="120"/>
      <c r="D399" s="120"/>
      <c r="E399" s="120"/>
      <c r="F399" s="120"/>
      <c r="G399" s="120"/>
      <c r="H399" s="123"/>
    </row>
    <row r="400" spans="1:8">
      <c r="A400" s="123"/>
      <c r="B400" s="124"/>
      <c r="C400" s="120"/>
      <c r="D400" s="120"/>
      <c r="E400" s="120"/>
      <c r="F400" s="120"/>
      <c r="G400" s="120"/>
      <c r="H400" s="123"/>
    </row>
    <row r="401" spans="1:8">
      <c r="A401" s="123"/>
      <c r="B401" s="124"/>
      <c r="C401" s="120"/>
      <c r="D401" s="120"/>
      <c r="E401" s="120"/>
      <c r="F401" s="120"/>
      <c r="G401" s="120"/>
      <c r="H401" s="123"/>
    </row>
    <row r="402" spans="1:8">
      <c r="A402" s="123"/>
      <c r="B402" s="124"/>
      <c r="C402" s="120"/>
      <c r="D402" s="120"/>
      <c r="E402" s="120"/>
      <c r="F402" s="120"/>
      <c r="G402" s="120"/>
      <c r="H402" s="123"/>
    </row>
    <row r="403" spans="1:8">
      <c r="A403" s="123"/>
      <c r="B403" s="124"/>
      <c r="C403" s="120"/>
      <c r="D403" s="120"/>
      <c r="E403" s="120"/>
      <c r="F403" s="120"/>
      <c r="G403" s="120"/>
      <c r="H403" s="123"/>
    </row>
    <row r="404" spans="1:8">
      <c r="A404" s="123"/>
      <c r="B404" s="124"/>
      <c r="C404" s="120"/>
      <c r="D404" s="120"/>
      <c r="E404" s="120"/>
      <c r="F404" s="120"/>
      <c r="G404" s="120"/>
      <c r="H404" s="123"/>
    </row>
    <row r="405" spans="1:8">
      <c r="A405" s="123"/>
      <c r="B405" s="124"/>
      <c r="C405" s="120"/>
      <c r="D405" s="120"/>
      <c r="E405" s="120"/>
      <c r="F405" s="120"/>
      <c r="G405" s="120"/>
      <c r="H405" s="123"/>
    </row>
    <row r="406" spans="1:8">
      <c r="A406" s="123"/>
      <c r="B406" s="124"/>
      <c r="C406" s="120"/>
      <c r="D406" s="120"/>
      <c r="E406" s="120"/>
      <c r="F406" s="120"/>
      <c r="G406" s="120"/>
      <c r="H406" s="123"/>
    </row>
    <row r="407" spans="1:8">
      <c r="A407" s="123"/>
      <c r="B407" s="124"/>
      <c r="C407" s="120"/>
      <c r="D407" s="120"/>
      <c r="E407" s="120"/>
      <c r="F407" s="120"/>
      <c r="G407" s="120"/>
      <c r="H407" s="123"/>
    </row>
    <row r="408" spans="1:8">
      <c r="A408" s="123"/>
      <c r="B408" s="124"/>
      <c r="C408" s="120"/>
      <c r="D408" s="120"/>
      <c r="E408" s="120"/>
      <c r="F408" s="120"/>
      <c r="G408" s="120"/>
      <c r="H408" s="123"/>
    </row>
    <row r="409" spans="1:8">
      <c r="A409" s="123"/>
      <c r="B409" s="124"/>
      <c r="C409" s="120"/>
      <c r="D409" s="120"/>
      <c r="E409" s="120"/>
      <c r="F409" s="120"/>
      <c r="G409" s="120"/>
      <c r="H409" s="123"/>
    </row>
    <row r="410" spans="1:8">
      <c r="A410" s="123"/>
      <c r="B410" s="124"/>
      <c r="C410" s="120"/>
      <c r="D410" s="120"/>
      <c r="E410" s="120"/>
      <c r="F410" s="120"/>
      <c r="G410" s="120"/>
      <c r="H410" s="123"/>
    </row>
    <row r="411" spans="1:8">
      <c r="A411" s="123"/>
      <c r="B411" s="124"/>
      <c r="C411" s="120"/>
      <c r="D411" s="120"/>
      <c r="E411" s="120"/>
      <c r="F411" s="120"/>
      <c r="G411" s="120"/>
      <c r="H411" s="123"/>
    </row>
    <row r="412" spans="1:8">
      <c r="A412" s="123"/>
      <c r="B412" s="124"/>
      <c r="C412" s="120"/>
      <c r="D412" s="120"/>
      <c r="E412" s="120"/>
      <c r="F412" s="120"/>
      <c r="G412" s="120"/>
      <c r="H412" s="123"/>
    </row>
    <row r="413" spans="1:8">
      <c r="A413" s="123"/>
      <c r="B413" s="124"/>
      <c r="C413" s="120"/>
      <c r="D413" s="120"/>
      <c r="E413" s="120"/>
      <c r="F413" s="120"/>
      <c r="G413" s="120"/>
      <c r="H413" s="123"/>
    </row>
    <row r="414" spans="1:8">
      <c r="A414" s="123"/>
      <c r="B414" s="124"/>
      <c r="C414" s="120"/>
      <c r="D414" s="120"/>
      <c r="E414" s="120"/>
      <c r="F414" s="120"/>
      <c r="G414" s="120"/>
      <c r="H414" s="123"/>
    </row>
    <row r="415" spans="1:8">
      <c r="A415" s="123"/>
      <c r="B415" s="124"/>
      <c r="C415" s="120"/>
      <c r="D415" s="120"/>
      <c r="E415" s="120"/>
      <c r="F415" s="120"/>
      <c r="G415" s="120"/>
      <c r="H415" s="123"/>
    </row>
    <row r="416" spans="1:8">
      <c r="A416" s="123"/>
      <c r="B416" s="124"/>
      <c r="C416" s="120"/>
      <c r="D416" s="120"/>
      <c r="E416" s="120"/>
      <c r="F416" s="120"/>
      <c r="G416" s="120"/>
      <c r="H416" s="123"/>
    </row>
    <row r="417" spans="1:8">
      <c r="A417" s="123"/>
      <c r="B417" s="124"/>
      <c r="C417" s="120"/>
      <c r="D417" s="120"/>
      <c r="E417" s="120"/>
      <c r="F417" s="120"/>
      <c r="G417" s="120"/>
      <c r="H417" s="123"/>
    </row>
    <row r="418" spans="1:8">
      <c r="A418" s="123"/>
      <c r="B418" s="124"/>
      <c r="C418" s="120"/>
      <c r="D418" s="120"/>
      <c r="E418" s="120"/>
      <c r="F418" s="120"/>
      <c r="G418" s="120"/>
      <c r="H418" s="123"/>
    </row>
    <row r="419" spans="1:8">
      <c r="A419" s="123"/>
      <c r="B419" s="124"/>
      <c r="C419" s="120"/>
      <c r="D419" s="120"/>
      <c r="E419" s="120"/>
      <c r="F419" s="120"/>
      <c r="G419" s="120"/>
      <c r="H419" s="123"/>
    </row>
    <row r="420" spans="1:8">
      <c r="A420" s="123"/>
      <c r="B420" s="124"/>
      <c r="C420" s="120"/>
      <c r="D420" s="120"/>
      <c r="E420" s="120"/>
      <c r="F420" s="120"/>
      <c r="G420" s="120"/>
      <c r="H420" s="123"/>
    </row>
    <row r="421" spans="1:8">
      <c r="A421" s="123"/>
      <c r="B421" s="124"/>
      <c r="C421" s="120"/>
      <c r="D421" s="120"/>
      <c r="E421" s="120"/>
      <c r="F421" s="120"/>
      <c r="G421" s="120"/>
      <c r="H421" s="123"/>
    </row>
    <row r="422" spans="1:8">
      <c r="A422" s="123"/>
      <c r="B422" s="124"/>
      <c r="C422" s="120"/>
      <c r="D422" s="120"/>
      <c r="E422" s="120"/>
      <c r="F422" s="120"/>
      <c r="G422" s="120"/>
      <c r="H422" s="123"/>
    </row>
    <row r="423" spans="1:8">
      <c r="A423" s="123"/>
      <c r="B423" s="124"/>
      <c r="C423" s="120"/>
      <c r="D423" s="120"/>
      <c r="E423" s="120"/>
      <c r="F423" s="120"/>
      <c r="G423" s="120"/>
      <c r="H423" s="123"/>
    </row>
    <row r="424" spans="1:8">
      <c r="A424" s="123"/>
      <c r="B424" s="124"/>
      <c r="C424" s="120"/>
      <c r="D424" s="120"/>
      <c r="E424" s="120"/>
      <c r="F424" s="120"/>
      <c r="G424" s="120"/>
      <c r="H424" s="123"/>
    </row>
    <row r="425" spans="1:8">
      <c r="A425" s="123"/>
      <c r="B425" s="124"/>
      <c r="C425" s="120"/>
      <c r="D425" s="120"/>
      <c r="E425" s="120"/>
      <c r="F425" s="120"/>
      <c r="G425" s="120"/>
      <c r="H425" s="123"/>
    </row>
    <row r="426" spans="1:8">
      <c r="A426" s="123"/>
      <c r="B426" s="124"/>
      <c r="C426" s="120"/>
      <c r="D426" s="120"/>
      <c r="E426" s="120"/>
      <c r="F426" s="120"/>
      <c r="G426" s="120"/>
      <c r="H426" s="123"/>
    </row>
    <row r="427" spans="1:8">
      <c r="A427" s="123"/>
      <c r="B427" s="124"/>
      <c r="C427" s="120"/>
      <c r="D427" s="120"/>
      <c r="E427" s="120"/>
      <c r="F427" s="120"/>
      <c r="G427" s="120"/>
      <c r="H427" s="123"/>
    </row>
    <row r="428" spans="1:8">
      <c r="A428" s="123"/>
      <c r="B428" s="124"/>
      <c r="C428" s="120"/>
      <c r="D428" s="120"/>
      <c r="E428" s="120"/>
      <c r="F428" s="120"/>
      <c r="G428" s="120"/>
      <c r="H428" s="123"/>
    </row>
    <row r="429" spans="1:8">
      <c r="A429" s="123"/>
      <c r="B429" s="124"/>
      <c r="C429" s="120"/>
      <c r="D429" s="120"/>
      <c r="E429" s="120"/>
      <c r="F429" s="120"/>
      <c r="G429" s="120"/>
      <c r="H429" s="123"/>
    </row>
    <row r="430" spans="1:8">
      <c r="A430" s="123"/>
      <c r="B430" s="124"/>
      <c r="C430" s="120"/>
      <c r="D430" s="120"/>
      <c r="E430" s="120"/>
      <c r="F430" s="120"/>
      <c r="G430" s="120"/>
      <c r="H430" s="123"/>
    </row>
    <row r="431" spans="1:8">
      <c r="A431" s="123"/>
      <c r="B431" s="124"/>
      <c r="C431" s="120"/>
      <c r="D431" s="120"/>
      <c r="E431" s="120"/>
      <c r="F431" s="120"/>
      <c r="G431" s="120"/>
      <c r="H431" s="123"/>
    </row>
    <row r="432" spans="1:8">
      <c r="A432" s="123"/>
      <c r="B432" s="124"/>
      <c r="C432" s="120"/>
      <c r="D432" s="120"/>
      <c r="E432" s="120"/>
      <c r="F432" s="120"/>
      <c r="G432" s="120"/>
      <c r="H432" s="123"/>
    </row>
    <row r="433" spans="1:8">
      <c r="A433" s="123"/>
      <c r="B433" s="124"/>
      <c r="C433" s="120"/>
      <c r="D433" s="120"/>
      <c r="E433" s="120"/>
      <c r="F433" s="120"/>
      <c r="G433" s="120"/>
      <c r="H433" s="123"/>
    </row>
    <row r="434" spans="1:8">
      <c r="A434" s="123"/>
      <c r="B434" s="124"/>
      <c r="C434" s="120"/>
      <c r="D434" s="120"/>
      <c r="E434" s="120"/>
      <c r="F434" s="120"/>
      <c r="G434" s="120"/>
      <c r="H434" s="123"/>
    </row>
    <row r="435" spans="1:8">
      <c r="A435" s="123"/>
      <c r="B435" s="124"/>
      <c r="C435" s="120"/>
      <c r="D435" s="120"/>
      <c r="E435" s="120"/>
      <c r="F435" s="120"/>
      <c r="G435" s="120"/>
      <c r="H435" s="123"/>
    </row>
    <row r="436" spans="1:8">
      <c r="A436" s="123"/>
      <c r="B436" s="124"/>
      <c r="C436" s="120"/>
      <c r="D436" s="120"/>
      <c r="E436" s="120"/>
      <c r="F436" s="120"/>
      <c r="G436" s="120"/>
      <c r="H436" s="123"/>
    </row>
    <row r="437" spans="1:8">
      <c r="A437" s="123"/>
      <c r="B437" s="124"/>
      <c r="C437" s="120"/>
      <c r="D437" s="120"/>
      <c r="E437" s="120"/>
      <c r="F437" s="120"/>
      <c r="G437" s="120"/>
      <c r="H437" s="123"/>
    </row>
    <row r="438" spans="1:8">
      <c r="A438" s="123"/>
      <c r="B438" s="124"/>
      <c r="C438" s="120"/>
      <c r="D438" s="120"/>
      <c r="E438" s="120"/>
      <c r="F438" s="120"/>
      <c r="G438" s="120"/>
      <c r="H438" s="123"/>
    </row>
    <row r="439" spans="1:8">
      <c r="A439" s="123"/>
      <c r="B439" s="124"/>
      <c r="C439" s="120"/>
      <c r="D439" s="120"/>
      <c r="E439" s="120"/>
      <c r="F439" s="120"/>
      <c r="G439" s="120"/>
      <c r="H439" s="123"/>
    </row>
    <row r="440" spans="1:8">
      <c r="A440" s="123"/>
      <c r="B440" s="124"/>
      <c r="C440" s="120"/>
      <c r="D440" s="120"/>
      <c r="E440" s="120"/>
      <c r="F440" s="120"/>
      <c r="G440" s="120"/>
      <c r="H440" s="123"/>
    </row>
    <row r="441" spans="1:8">
      <c r="A441" s="123"/>
      <c r="B441" s="124"/>
      <c r="C441" s="120"/>
      <c r="D441" s="120"/>
      <c r="E441" s="120"/>
      <c r="F441" s="120"/>
      <c r="G441" s="120"/>
      <c r="H441" s="123"/>
    </row>
    <row r="442" spans="1:8">
      <c r="A442" s="123"/>
      <c r="B442" s="124"/>
      <c r="C442" s="120"/>
      <c r="D442" s="120"/>
      <c r="E442" s="120"/>
      <c r="F442" s="120"/>
      <c r="G442" s="120"/>
      <c r="H442" s="123"/>
    </row>
    <row r="443" spans="1:8">
      <c r="A443" s="123"/>
      <c r="B443" s="124"/>
      <c r="C443" s="120"/>
      <c r="D443" s="120"/>
      <c r="E443" s="120"/>
      <c r="F443" s="120"/>
      <c r="G443" s="120"/>
      <c r="H443" s="123"/>
    </row>
    <row r="444" spans="1:8">
      <c r="A444" s="123"/>
      <c r="B444" s="124"/>
      <c r="C444" s="120"/>
      <c r="D444" s="120"/>
      <c r="E444" s="120"/>
      <c r="F444" s="120"/>
      <c r="G444" s="120"/>
      <c r="H444" s="123"/>
    </row>
    <row r="445" spans="1:8">
      <c r="A445" s="123"/>
      <c r="B445" s="124"/>
      <c r="C445" s="120"/>
      <c r="D445" s="120"/>
      <c r="E445" s="120"/>
      <c r="F445" s="120"/>
      <c r="G445" s="120"/>
      <c r="H445" s="123"/>
    </row>
    <row r="446" spans="1:8">
      <c r="A446" s="123"/>
      <c r="B446" s="124"/>
      <c r="C446" s="120"/>
      <c r="D446" s="120"/>
      <c r="E446" s="120"/>
      <c r="F446" s="120"/>
      <c r="G446" s="120"/>
      <c r="H446" s="123"/>
    </row>
    <row r="447" spans="1:8">
      <c r="A447" s="123"/>
      <c r="B447" s="124"/>
      <c r="C447" s="120"/>
      <c r="D447" s="120"/>
      <c r="E447" s="120"/>
      <c r="F447" s="120"/>
      <c r="G447" s="120"/>
      <c r="H447" s="123"/>
    </row>
    <row r="448" spans="1:8">
      <c r="A448" s="123"/>
      <c r="B448" s="124"/>
      <c r="C448" s="120"/>
      <c r="D448" s="120"/>
      <c r="E448" s="120"/>
      <c r="F448" s="120"/>
      <c r="G448" s="120"/>
      <c r="H448" s="123"/>
    </row>
    <row r="449" spans="1:8">
      <c r="A449" s="123"/>
      <c r="B449" s="124"/>
      <c r="C449" s="120"/>
      <c r="D449" s="120"/>
      <c r="E449" s="120"/>
      <c r="F449" s="120"/>
      <c r="G449" s="120"/>
      <c r="H449" s="123"/>
    </row>
    <row r="450" spans="1:8">
      <c r="A450" s="123"/>
      <c r="B450" s="124"/>
      <c r="C450" s="120"/>
      <c r="D450" s="120"/>
      <c r="E450" s="120"/>
      <c r="F450" s="120"/>
      <c r="G450" s="120"/>
      <c r="H450" s="123"/>
    </row>
    <row r="451" spans="1:8">
      <c r="A451" s="123"/>
      <c r="B451" s="124"/>
      <c r="C451" s="120"/>
      <c r="D451" s="120"/>
      <c r="E451" s="120"/>
      <c r="F451" s="120"/>
      <c r="G451" s="120"/>
      <c r="H451" s="123"/>
    </row>
    <row r="452" spans="1:8">
      <c r="A452" s="123"/>
      <c r="B452" s="124"/>
      <c r="C452" s="120"/>
      <c r="D452" s="120"/>
      <c r="E452" s="120"/>
      <c r="F452" s="120"/>
      <c r="G452" s="120"/>
      <c r="H452" s="123"/>
    </row>
    <row r="453" spans="1:8">
      <c r="A453" s="123"/>
      <c r="B453" s="124"/>
      <c r="C453" s="120"/>
      <c r="D453" s="120"/>
      <c r="E453" s="120"/>
      <c r="F453" s="120"/>
      <c r="G453" s="120"/>
      <c r="H453" s="123"/>
    </row>
    <row r="454" spans="1:8">
      <c r="A454" s="123"/>
      <c r="B454" s="124"/>
      <c r="C454" s="120"/>
      <c r="D454" s="120"/>
      <c r="E454" s="120"/>
      <c r="F454" s="120"/>
      <c r="G454" s="120"/>
      <c r="H454" s="123"/>
    </row>
    <row r="455" spans="1:8">
      <c r="A455" s="123"/>
      <c r="B455" s="124"/>
      <c r="C455" s="120"/>
      <c r="D455" s="120"/>
      <c r="E455" s="120"/>
      <c r="F455" s="120"/>
      <c r="G455" s="120"/>
      <c r="H455" s="123"/>
    </row>
    <row r="456" spans="1:8">
      <c r="A456" s="123"/>
      <c r="B456" s="124"/>
      <c r="C456" s="120"/>
      <c r="D456" s="120"/>
      <c r="E456" s="120"/>
      <c r="F456" s="120"/>
      <c r="G456" s="120"/>
      <c r="H456" s="123"/>
    </row>
    <row r="457" spans="1:8">
      <c r="A457" s="123"/>
      <c r="B457" s="124"/>
      <c r="C457" s="120"/>
      <c r="D457" s="120"/>
      <c r="E457" s="120"/>
      <c r="F457" s="120"/>
      <c r="G457" s="120"/>
      <c r="H457" s="123"/>
    </row>
    <row r="458" spans="1:8">
      <c r="A458" s="123"/>
      <c r="B458" s="124"/>
      <c r="C458" s="120"/>
      <c r="D458" s="120"/>
      <c r="E458" s="120"/>
      <c r="F458" s="120"/>
      <c r="G458" s="120"/>
      <c r="H458" s="123"/>
    </row>
    <row r="459" spans="1:8">
      <c r="A459" s="123"/>
      <c r="B459" s="124"/>
      <c r="C459" s="120"/>
      <c r="D459" s="120"/>
      <c r="E459" s="120"/>
      <c r="F459" s="120"/>
      <c r="G459" s="120"/>
      <c r="H459" s="123"/>
    </row>
    <row r="460" spans="1:8">
      <c r="A460" s="123"/>
      <c r="B460" s="124"/>
      <c r="C460" s="120"/>
      <c r="D460" s="120"/>
      <c r="E460" s="120"/>
      <c r="F460" s="120"/>
      <c r="G460" s="120"/>
      <c r="H460" s="123"/>
    </row>
    <row r="461" spans="1:8">
      <c r="A461" s="123"/>
      <c r="B461" s="124"/>
      <c r="C461" s="120"/>
      <c r="D461" s="120"/>
      <c r="E461" s="120"/>
      <c r="F461" s="120"/>
      <c r="G461" s="120"/>
      <c r="H461" s="123"/>
    </row>
    <row r="462" spans="1:8">
      <c r="A462" s="123"/>
      <c r="B462" s="124"/>
      <c r="C462" s="120"/>
      <c r="D462" s="120"/>
      <c r="E462" s="120"/>
      <c r="F462" s="120"/>
      <c r="G462" s="120"/>
      <c r="H462" s="123"/>
    </row>
    <row r="463" spans="1:8">
      <c r="A463" s="123"/>
      <c r="B463" s="124"/>
      <c r="C463" s="120"/>
      <c r="D463" s="120"/>
      <c r="E463" s="120"/>
      <c r="F463" s="120"/>
      <c r="G463" s="120"/>
      <c r="H463" s="123"/>
    </row>
    <row r="464" spans="1:8">
      <c r="A464" s="123"/>
      <c r="B464" s="124"/>
      <c r="C464" s="120"/>
      <c r="D464" s="120"/>
      <c r="E464" s="120"/>
      <c r="F464" s="120"/>
      <c r="G464" s="120"/>
      <c r="H464" s="123"/>
    </row>
    <row r="465" spans="1:8">
      <c r="A465" s="123"/>
      <c r="B465" s="124"/>
      <c r="C465" s="120"/>
      <c r="D465" s="120"/>
      <c r="E465" s="120"/>
      <c r="F465" s="120"/>
      <c r="G465" s="120"/>
      <c r="H465" s="123"/>
    </row>
    <row r="466" spans="1:8">
      <c r="A466" s="123"/>
      <c r="B466" s="124"/>
      <c r="C466" s="120"/>
      <c r="D466" s="120"/>
      <c r="E466" s="120"/>
      <c r="F466" s="120"/>
      <c r="G466" s="120"/>
      <c r="H466" s="123"/>
    </row>
    <row r="467" spans="1:8">
      <c r="A467" s="123"/>
      <c r="B467" s="124"/>
      <c r="C467" s="120"/>
      <c r="D467" s="120"/>
      <c r="E467" s="120"/>
      <c r="F467" s="120"/>
      <c r="G467" s="120"/>
      <c r="H467" s="123"/>
    </row>
    <row r="468" spans="1:8">
      <c r="A468" s="123"/>
      <c r="B468" s="124"/>
      <c r="C468" s="120"/>
      <c r="D468" s="120"/>
      <c r="E468" s="120"/>
      <c r="F468" s="120"/>
      <c r="G468" s="120"/>
      <c r="H468" s="123"/>
    </row>
    <row r="469" spans="1:8">
      <c r="A469" s="123"/>
      <c r="B469" s="124"/>
      <c r="C469" s="120"/>
      <c r="D469" s="120"/>
      <c r="E469" s="120"/>
      <c r="F469" s="120"/>
      <c r="G469" s="120"/>
      <c r="H469" s="123"/>
    </row>
    <row r="470" spans="1:8">
      <c r="A470" s="123"/>
      <c r="B470" s="124"/>
      <c r="C470" s="120"/>
      <c r="D470" s="120"/>
      <c r="E470" s="120"/>
      <c r="F470" s="120"/>
      <c r="G470" s="120"/>
      <c r="H470" s="123"/>
    </row>
    <row r="471" spans="1:8">
      <c r="A471" s="123"/>
      <c r="B471" s="124"/>
      <c r="C471" s="120"/>
      <c r="D471" s="120"/>
      <c r="E471" s="120"/>
      <c r="F471" s="120"/>
      <c r="G471" s="120"/>
      <c r="H471" s="123"/>
    </row>
    <row r="472" spans="1:8">
      <c r="A472" s="123"/>
      <c r="B472" s="124"/>
      <c r="C472" s="120"/>
      <c r="D472" s="120"/>
      <c r="E472" s="120"/>
      <c r="F472" s="120"/>
      <c r="G472" s="120"/>
      <c r="H472" s="123"/>
    </row>
    <row r="473" spans="1:8">
      <c r="A473" s="123"/>
      <c r="B473" s="124"/>
      <c r="C473" s="120"/>
      <c r="D473" s="120"/>
      <c r="E473" s="120"/>
      <c r="F473" s="120"/>
      <c r="G473" s="120"/>
      <c r="H473" s="123"/>
    </row>
    <row r="474" spans="1:8">
      <c r="A474" s="123"/>
      <c r="B474" s="124"/>
      <c r="C474" s="120"/>
      <c r="D474" s="120"/>
      <c r="E474" s="120"/>
      <c r="F474" s="120"/>
      <c r="G474" s="120"/>
      <c r="H474" s="123"/>
    </row>
    <row r="475" spans="1:8">
      <c r="A475" s="123"/>
      <c r="B475" s="124"/>
      <c r="C475" s="120"/>
      <c r="D475" s="120"/>
      <c r="E475" s="120"/>
      <c r="F475" s="120"/>
      <c r="G475" s="120"/>
      <c r="H475" s="123"/>
    </row>
    <row r="476" spans="1:8">
      <c r="A476" s="123"/>
      <c r="B476" s="124"/>
      <c r="C476" s="120"/>
      <c r="D476" s="120"/>
      <c r="E476" s="120"/>
      <c r="F476" s="120"/>
      <c r="G476" s="120"/>
      <c r="H476" s="123"/>
    </row>
    <row r="477" spans="1:8">
      <c r="A477" s="123"/>
      <c r="B477" s="124"/>
      <c r="C477" s="120"/>
      <c r="D477" s="120"/>
      <c r="E477" s="120"/>
      <c r="F477" s="120"/>
      <c r="G477" s="120"/>
      <c r="H477" s="123"/>
    </row>
    <row r="478" spans="1:8">
      <c r="A478" s="123"/>
      <c r="B478" s="124"/>
      <c r="C478" s="120"/>
      <c r="D478" s="120"/>
      <c r="E478" s="120"/>
      <c r="F478" s="120"/>
      <c r="G478" s="120"/>
      <c r="H478" s="123"/>
    </row>
    <row r="479" spans="1:8">
      <c r="A479" s="123"/>
      <c r="B479" s="124"/>
      <c r="C479" s="120"/>
      <c r="D479" s="120"/>
      <c r="E479" s="120"/>
      <c r="F479" s="120"/>
      <c r="G479" s="120"/>
      <c r="H479" s="123"/>
    </row>
    <row r="480" spans="1:8">
      <c r="A480" s="123"/>
      <c r="B480" s="124"/>
      <c r="C480" s="120"/>
      <c r="D480" s="120"/>
      <c r="E480" s="120"/>
      <c r="F480" s="120"/>
      <c r="G480" s="120"/>
      <c r="H480" s="123"/>
    </row>
    <row r="481" spans="1:8">
      <c r="A481" s="123"/>
      <c r="B481" s="124"/>
      <c r="C481" s="120"/>
      <c r="D481" s="120"/>
      <c r="E481" s="120"/>
      <c r="F481" s="120"/>
      <c r="G481" s="120"/>
      <c r="H481" s="123"/>
    </row>
    <row r="482" spans="1:8">
      <c r="A482" s="123"/>
      <c r="B482" s="124"/>
      <c r="C482" s="120"/>
      <c r="D482" s="120"/>
      <c r="E482" s="120"/>
      <c r="F482" s="120"/>
      <c r="G482" s="120"/>
      <c r="H482" s="123"/>
    </row>
    <row r="483" spans="1:8">
      <c r="A483" s="123"/>
      <c r="B483" s="124"/>
      <c r="C483" s="120"/>
      <c r="D483" s="120"/>
      <c r="E483" s="120"/>
      <c r="F483" s="120"/>
      <c r="G483" s="120"/>
      <c r="H483" s="123"/>
    </row>
    <row r="484" spans="1:8">
      <c r="A484" s="123"/>
      <c r="B484" s="124"/>
      <c r="C484" s="120"/>
      <c r="D484" s="120"/>
      <c r="E484" s="120"/>
      <c r="F484" s="120"/>
      <c r="G484" s="120"/>
      <c r="H484" s="123"/>
    </row>
    <row r="485" spans="1:8">
      <c r="A485" s="123"/>
      <c r="B485" s="124"/>
      <c r="C485" s="120"/>
      <c r="D485" s="120"/>
      <c r="E485" s="120"/>
      <c r="F485" s="120"/>
      <c r="G485" s="120"/>
      <c r="H485" s="123"/>
    </row>
    <row r="486" spans="1:8">
      <c r="A486" s="123"/>
      <c r="B486" s="124"/>
      <c r="C486" s="120"/>
      <c r="D486" s="120"/>
      <c r="E486" s="120"/>
      <c r="F486" s="120"/>
      <c r="G486" s="120"/>
      <c r="H486" s="123"/>
    </row>
    <row r="487" spans="1:8">
      <c r="A487" s="123"/>
      <c r="B487" s="124"/>
      <c r="C487" s="120"/>
      <c r="D487" s="120"/>
      <c r="E487" s="120"/>
      <c r="F487" s="120"/>
      <c r="G487" s="120"/>
      <c r="H487" s="123"/>
    </row>
    <row r="488" spans="1:8">
      <c r="A488" s="123"/>
      <c r="B488" s="124"/>
      <c r="C488" s="120"/>
      <c r="D488" s="120"/>
      <c r="E488" s="120"/>
      <c r="F488" s="120"/>
      <c r="G488" s="120"/>
      <c r="H488" s="123"/>
    </row>
    <row r="489" spans="1:8">
      <c r="A489" s="123"/>
      <c r="B489" s="124"/>
      <c r="C489" s="120"/>
      <c r="D489" s="120"/>
      <c r="E489" s="120"/>
      <c r="F489" s="120"/>
      <c r="G489" s="120"/>
      <c r="H489" s="123"/>
    </row>
    <row r="490" spans="1:8">
      <c r="A490" s="123"/>
      <c r="B490" s="124"/>
      <c r="C490" s="120"/>
      <c r="D490" s="120"/>
      <c r="E490" s="120"/>
      <c r="F490" s="120"/>
      <c r="G490" s="120"/>
      <c r="H490" s="123"/>
    </row>
    <row r="491" spans="1:8">
      <c r="A491" s="123"/>
      <c r="B491" s="124"/>
      <c r="C491" s="120"/>
      <c r="D491" s="120"/>
      <c r="E491" s="120"/>
      <c r="F491" s="120"/>
      <c r="G491" s="120"/>
      <c r="H491" s="123"/>
    </row>
    <row r="492" spans="1:8">
      <c r="A492" s="123"/>
      <c r="B492" s="124"/>
      <c r="C492" s="120"/>
      <c r="D492" s="120"/>
      <c r="E492" s="120"/>
      <c r="F492" s="120"/>
      <c r="G492" s="120"/>
      <c r="H492" s="123"/>
    </row>
    <row r="493" spans="1:8">
      <c r="A493" s="123"/>
      <c r="B493" s="124"/>
      <c r="C493" s="120"/>
      <c r="D493" s="120"/>
      <c r="E493" s="120"/>
      <c r="F493" s="120"/>
      <c r="G493" s="120"/>
      <c r="H493" s="123"/>
    </row>
    <row r="494" spans="1:8">
      <c r="A494" s="123"/>
      <c r="B494" s="124"/>
      <c r="C494" s="120"/>
      <c r="D494" s="120"/>
      <c r="E494" s="120"/>
      <c r="F494" s="120"/>
      <c r="G494" s="120"/>
      <c r="H494" s="123"/>
    </row>
    <row r="495" spans="1:8">
      <c r="A495" s="123"/>
      <c r="B495" s="124"/>
      <c r="C495" s="120"/>
      <c r="D495" s="120"/>
      <c r="E495" s="120"/>
      <c r="F495" s="120"/>
      <c r="G495" s="120"/>
      <c r="H495" s="123"/>
    </row>
    <row r="496" spans="1:8">
      <c r="A496" s="123"/>
      <c r="B496" s="124"/>
      <c r="C496" s="120"/>
      <c r="D496" s="120"/>
      <c r="E496" s="120"/>
      <c r="F496" s="120"/>
      <c r="G496" s="120"/>
      <c r="H496" s="123"/>
    </row>
    <row r="497" spans="1:8">
      <c r="A497" s="123"/>
      <c r="B497" s="124"/>
      <c r="C497" s="120"/>
      <c r="D497" s="120"/>
      <c r="E497" s="120"/>
      <c r="F497" s="120"/>
      <c r="G497" s="120"/>
      <c r="H497" s="123"/>
    </row>
    <row r="498" spans="1:8">
      <c r="A498" s="123"/>
      <c r="B498" s="124"/>
      <c r="C498" s="120"/>
      <c r="D498" s="120"/>
      <c r="E498" s="120"/>
      <c r="F498" s="120"/>
      <c r="G498" s="120"/>
      <c r="H498" s="123"/>
    </row>
    <row r="499" spans="1:8">
      <c r="A499" s="123"/>
      <c r="B499" s="124"/>
      <c r="C499" s="120"/>
      <c r="D499" s="120"/>
      <c r="E499" s="120"/>
      <c r="F499" s="120"/>
      <c r="G499" s="120"/>
      <c r="H499" s="123"/>
    </row>
    <row r="500" spans="1:8">
      <c r="A500" s="123"/>
      <c r="B500" s="124"/>
      <c r="C500" s="120"/>
      <c r="D500" s="120"/>
      <c r="E500" s="120"/>
      <c r="F500" s="120"/>
      <c r="G500" s="120"/>
      <c r="H500" s="123"/>
    </row>
    <row r="501" spans="1:8">
      <c r="A501" s="123"/>
      <c r="B501" s="124"/>
      <c r="C501" s="120"/>
      <c r="D501" s="120"/>
      <c r="E501" s="120"/>
      <c r="F501" s="120"/>
      <c r="G501" s="120"/>
      <c r="H501" s="123"/>
    </row>
    <row r="502" spans="1:8">
      <c r="A502" s="123"/>
      <c r="B502" s="124"/>
      <c r="C502" s="120"/>
      <c r="D502" s="120"/>
      <c r="E502" s="120"/>
      <c r="F502" s="120"/>
      <c r="G502" s="120"/>
      <c r="H502" s="123"/>
    </row>
    <row r="503" spans="1:8">
      <c r="A503" s="123"/>
      <c r="B503" s="124"/>
      <c r="C503" s="120"/>
      <c r="D503" s="120"/>
      <c r="E503" s="120"/>
      <c r="F503" s="120"/>
      <c r="G503" s="120"/>
      <c r="H503" s="123"/>
    </row>
    <row r="504" spans="1:8">
      <c r="A504" s="123"/>
      <c r="B504" s="124"/>
      <c r="C504" s="120"/>
      <c r="D504" s="120"/>
      <c r="E504" s="120"/>
      <c r="F504" s="120"/>
      <c r="G504" s="120"/>
      <c r="H504" s="123"/>
    </row>
    <row r="505" spans="1:8">
      <c r="A505" s="123"/>
      <c r="B505" s="124"/>
      <c r="C505" s="120"/>
      <c r="D505" s="120"/>
      <c r="E505" s="120"/>
      <c r="F505" s="120"/>
      <c r="G505" s="120"/>
      <c r="H505" s="123"/>
    </row>
    <row r="506" spans="1:8">
      <c r="A506" s="123"/>
      <c r="B506" s="124"/>
      <c r="C506" s="120"/>
      <c r="D506" s="120"/>
      <c r="E506" s="120"/>
      <c r="F506" s="120"/>
      <c r="G506" s="120"/>
      <c r="H506" s="123"/>
    </row>
    <row r="507" spans="1:8">
      <c r="A507" s="123"/>
      <c r="B507" s="124"/>
      <c r="C507" s="120"/>
      <c r="D507" s="120"/>
      <c r="E507" s="120"/>
      <c r="F507" s="120"/>
      <c r="G507" s="120"/>
      <c r="H507" s="123"/>
    </row>
    <row r="508" spans="1:8">
      <c r="A508" s="123"/>
      <c r="B508" s="124"/>
      <c r="C508" s="120"/>
      <c r="D508" s="120"/>
      <c r="E508" s="120"/>
      <c r="F508" s="120"/>
      <c r="G508" s="120"/>
      <c r="H508" s="123"/>
    </row>
    <row r="509" spans="1:8">
      <c r="A509" s="123"/>
      <c r="B509" s="124"/>
      <c r="C509" s="120"/>
      <c r="D509" s="120"/>
      <c r="E509" s="120"/>
      <c r="F509" s="120"/>
      <c r="G509" s="120"/>
      <c r="H509" s="123"/>
    </row>
    <row r="510" spans="1:8">
      <c r="A510" s="123"/>
      <c r="B510" s="124"/>
      <c r="C510" s="120"/>
      <c r="D510" s="120"/>
      <c r="E510" s="120"/>
      <c r="F510" s="120"/>
      <c r="G510" s="120"/>
      <c r="H510" s="123"/>
    </row>
    <row r="511" spans="1:8">
      <c r="A511" s="123"/>
      <c r="B511" s="124"/>
      <c r="C511" s="120"/>
      <c r="D511" s="120"/>
      <c r="E511" s="120"/>
      <c r="F511" s="120"/>
      <c r="G511" s="120"/>
      <c r="H511" s="123"/>
    </row>
    <row r="512" spans="1:8">
      <c r="A512" s="123"/>
      <c r="B512" s="124"/>
      <c r="C512" s="120"/>
      <c r="D512" s="120"/>
      <c r="E512" s="120"/>
      <c r="F512" s="120"/>
      <c r="G512" s="120"/>
      <c r="H512" s="123"/>
    </row>
    <row r="513" spans="1:8">
      <c r="A513" s="123"/>
      <c r="B513" s="124"/>
      <c r="C513" s="120"/>
      <c r="D513" s="120"/>
      <c r="E513" s="120"/>
      <c r="F513" s="120"/>
      <c r="G513" s="120"/>
      <c r="H513" s="123"/>
    </row>
    <row r="514" spans="1:8">
      <c r="A514" s="123"/>
      <c r="B514" s="124"/>
      <c r="C514" s="120"/>
      <c r="D514" s="120"/>
      <c r="E514" s="120"/>
      <c r="F514" s="120"/>
      <c r="G514" s="120"/>
      <c r="H514" s="123"/>
    </row>
    <row r="515" spans="1:8">
      <c r="A515" s="123"/>
      <c r="B515" s="124"/>
      <c r="C515" s="120"/>
      <c r="D515" s="120"/>
      <c r="E515" s="120"/>
      <c r="F515" s="120"/>
      <c r="G515" s="120"/>
      <c r="H515" s="123"/>
    </row>
    <row r="516" spans="1:8">
      <c r="A516" s="123"/>
      <c r="B516" s="124"/>
      <c r="C516" s="120"/>
      <c r="D516" s="120"/>
      <c r="E516" s="120"/>
      <c r="F516" s="120"/>
      <c r="G516" s="120"/>
      <c r="H516" s="123"/>
    </row>
    <row r="517" spans="1:8">
      <c r="A517" s="123"/>
      <c r="B517" s="124"/>
      <c r="C517" s="120"/>
      <c r="D517" s="120"/>
      <c r="E517" s="120"/>
      <c r="F517" s="120"/>
      <c r="G517" s="120"/>
      <c r="H517" s="123"/>
    </row>
    <row r="518" spans="1:8">
      <c r="A518" s="123"/>
      <c r="B518" s="124"/>
      <c r="C518" s="120"/>
      <c r="D518" s="120"/>
      <c r="E518" s="120"/>
      <c r="F518" s="120"/>
      <c r="G518" s="120"/>
      <c r="H518" s="123"/>
    </row>
    <row r="519" spans="1:8">
      <c r="A519" s="123"/>
      <c r="B519" s="124"/>
      <c r="C519" s="120"/>
      <c r="D519" s="120"/>
      <c r="E519" s="120"/>
      <c r="F519" s="120"/>
      <c r="G519" s="120"/>
      <c r="H519" s="123"/>
    </row>
    <row r="520" spans="1:8">
      <c r="A520" s="123"/>
      <c r="B520" s="124"/>
      <c r="C520" s="120"/>
      <c r="D520" s="120"/>
      <c r="E520" s="120"/>
      <c r="F520" s="120"/>
      <c r="G520" s="120"/>
      <c r="H520" s="123"/>
    </row>
    <row r="521" spans="1:8">
      <c r="A521" s="123"/>
      <c r="B521" s="124"/>
      <c r="C521" s="120"/>
      <c r="D521" s="120"/>
      <c r="E521" s="120"/>
      <c r="F521" s="120"/>
      <c r="G521" s="120"/>
      <c r="H521" s="123"/>
    </row>
    <row r="522" spans="1:8">
      <c r="A522" s="123"/>
      <c r="B522" s="124"/>
      <c r="C522" s="120"/>
      <c r="D522" s="120"/>
      <c r="E522" s="120"/>
      <c r="F522" s="120"/>
      <c r="G522" s="120"/>
      <c r="H522" s="123"/>
    </row>
    <row r="523" spans="1:8">
      <c r="A523" s="123"/>
      <c r="B523" s="124"/>
      <c r="C523" s="120"/>
      <c r="D523" s="120"/>
      <c r="E523" s="120"/>
      <c r="F523" s="120"/>
      <c r="G523" s="120"/>
      <c r="H523" s="123"/>
    </row>
    <row r="524" spans="1:8">
      <c r="A524" s="123"/>
      <c r="B524" s="124"/>
      <c r="C524" s="120"/>
      <c r="D524" s="120"/>
      <c r="E524" s="120"/>
      <c r="F524" s="120"/>
      <c r="G524" s="120"/>
      <c r="H524" s="123"/>
    </row>
    <row r="525" spans="1:8">
      <c r="A525" s="123"/>
      <c r="B525" s="124"/>
      <c r="C525" s="120"/>
      <c r="D525" s="120"/>
      <c r="E525" s="120"/>
      <c r="F525" s="120"/>
      <c r="G525" s="120"/>
      <c r="H525" s="123"/>
    </row>
    <row r="526" spans="1:8">
      <c r="A526" s="123"/>
      <c r="B526" s="124"/>
      <c r="C526" s="120"/>
      <c r="D526" s="120"/>
      <c r="E526" s="120"/>
      <c r="F526" s="120"/>
      <c r="G526" s="120"/>
      <c r="H526" s="123"/>
    </row>
    <row r="527" spans="1:8">
      <c r="A527" s="123"/>
      <c r="B527" s="124"/>
      <c r="C527" s="120"/>
      <c r="D527" s="120"/>
      <c r="E527" s="120"/>
      <c r="F527" s="120"/>
      <c r="G527" s="120"/>
      <c r="H527" s="123"/>
    </row>
    <row r="528" spans="1:8">
      <c r="A528" s="123"/>
      <c r="B528" s="124"/>
      <c r="C528" s="120"/>
      <c r="D528" s="120"/>
      <c r="E528" s="120"/>
      <c r="F528" s="120"/>
      <c r="G528" s="120"/>
      <c r="H528" s="123"/>
    </row>
    <row r="529" spans="1:8">
      <c r="A529" s="123"/>
      <c r="B529" s="124"/>
      <c r="C529" s="120"/>
      <c r="D529" s="120"/>
      <c r="E529" s="120"/>
      <c r="F529" s="120"/>
      <c r="G529" s="120"/>
      <c r="H529" s="123"/>
    </row>
    <row r="530" spans="1:8">
      <c r="A530" s="123"/>
      <c r="B530" s="124"/>
      <c r="C530" s="120"/>
      <c r="D530" s="120"/>
      <c r="E530" s="120"/>
      <c r="F530" s="120"/>
      <c r="G530" s="120"/>
      <c r="H530" s="123"/>
    </row>
    <row r="531" spans="1:8">
      <c r="A531" s="123"/>
      <c r="B531" s="124"/>
      <c r="C531" s="120"/>
      <c r="D531" s="120"/>
      <c r="E531" s="120"/>
      <c r="F531" s="120"/>
      <c r="G531" s="120"/>
      <c r="H531" s="123"/>
    </row>
    <row r="532" spans="1:8">
      <c r="A532" s="123"/>
      <c r="B532" s="124"/>
      <c r="C532" s="120"/>
      <c r="D532" s="120"/>
      <c r="E532" s="120"/>
      <c r="F532" s="120"/>
      <c r="G532" s="120"/>
      <c r="H532" s="123"/>
    </row>
    <row r="533" spans="1:8">
      <c r="A533" s="123"/>
      <c r="B533" s="124"/>
      <c r="C533" s="120"/>
      <c r="D533" s="120"/>
      <c r="E533" s="120"/>
      <c r="F533" s="120"/>
      <c r="G533" s="120"/>
      <c r="H533" s="123"/>
    </row>
    <row r="534" spans="1:8">
      <c r="A534" s="123"/>
      <c r="B534" s="124"/>
      <c r="C534" s="120"/>
      <c r="D534" s="120"/>
      <c r="E534" s="120"/>
      <c r="F534" s="120"/>
      <c r="G534" s="120"/>
      <c r="H534" s="123"/>
    </row>
    <row r="535" spans="1:8">
      <c r="A535" s="123"/>
      <c r="B535" s="124"/>
      <c r="C535" s="120"/>
      <c r="D535" s="120"/>
      <c r="E535" s="120"/>
      <c r="F535" s="120"/>
      <c r="G535" s="120"/>
      <c r="H535" s="123"/>
    </row>
    <row r="536" spans="1:8">
      <c r="A536" s="123"/>
      <c r="B536" s="124"/>
      <c r="C536" s="120"/>
      <c r="D536" s="120"/>
      <c r="E536" s="120"/>
      <c r="F536" s="120"/>
      <c r="G536" s="120"/>
      <c r="H536" s="123"/>
    </row>
    <row r="537" spans="1:8">
      <c r="A537" s="123"/>
      <c r="B537" s="124"/>
      <c r="C537" s="120"/>
      <c r="D537" s="120"/>
      <c r="E537" s="120"/>
      <c r="F537" s="120"/>
      <c r="G537" s="120"/>
      <c r="H537" s="123"/>
    </row>
    <row r="538" spans="1:8">
      <c r="A538" s="123"/>
      <c r="B538" s="124"/>
      <c r="C538" s="120"/>
      <c r="D538" s="120"/>
      <c r="E538" s="120"/>
      <c r="F538" s="120"/>
      <c r="G538" s="120"/>
      <c r="H538" s="123"/>
    </row>
    <row r="539" spans="1:8">
      <c r="A539" s="123"/>
      <c r="B539" s="124"/>
      <c r="C539" s="120"/>
      <c r="D539" s="120"/>
      <c r="E539" s="120"/>
      <c r="F539" s="120"/>
      <c r="G539" s="120"/>
      <c r="H539" s="123"/>
    </row>
    <row r="540" spans="1:8">
      <c r="A540" s="123"/>
      <c r="B540" s="124"/>
      <c r="C540" s="120"/>
      <c r="D540" s="120"/>
      <c r="E540" s="120"/>
      <c r="F540" s="120"/>
      <c r="G540" s="120"/>
      <c r="H540" s="123"/>
    </row>
    <row r="541" spans="1:8">
      <c r="A541" s="123"/>
      <c r="B541" s="124"/>
      <c r="C541" s="120"/>
      <c r="D541" s="120"/>
      <c r="E541" s="120"/>
      <c r="F541" s="120"/>
      <c r="G541" s="120"/>
      <c r="H541" s="123"/>
    </row>
    <row r="542" spans="1:8">
      <c r="A542" s="123"/>
      <c r="B542" s="124"/>
      <c r="C542" s="120"/>
      <c r="D542" s="120"/>
      <c r="E542" s="120"/>
      <c r="F542" s="120"/>
      <c r="G542" s="120"/>
      <c r="H542" s="123"/>
    </row>
    <row r="543" spans="1:8">
      <c r="A543" s="123"/>
      <c r="B543" s="124"/>
      <c r="C543" s="120"/>
      <c r="D543" s="120"/>
      <c r="E543" s="120"/>
      <c r="F543" s="120"/>
      <c r="G543" s="120"/>
      <c r="H543" s="123"/>
    </row>
    <row r="544" spans="1:8">
      <c r="A544" s="123"/>
      <c r="B544" s="124"/>
      <c r="C544" s="120"/>
      <c r="D544" s="120"/>
      <c r="E544" s="120"/>
      <c r="F544" s="120"/>
      <c r="G544" s="120"/>
      <c r="H544" s="123"/>
    </row>
    <row r="545" spans="1:8">
      <c r="A545" s="123"/>
      <c r="B545" s="124"/>
      <c r="C545" s="120"/>
      <c r="D545" s="120"/>
      <c r="E545" s="120"/>
      <c r="F545" s="120"/>
      <c r="G545" s="120"/>
      <c r="H545" s="123"/>
    </row>
    <row r="546" spans="1:8">
      <c r="A546" s="123"/>
      <c r="B546" s="124"/>
      <c r="C546" s="120"/>
      <c r="D546" s="120"/>
      <c r="E546" s="120"/>
      <c r="F546" s="120"/>
      <c r="G546" s="120"/>
      <c r="H546" s="123"/>
    </row>
    <row r="547" spans="1:8">
      <c r="A547" s="123"/>
      <c r="B547" s="124"/>
      <c r="C547" s="120"/>
      <c r="D547" s="120"/>
      <c r="E547" s="120"/>
      <c r="F547" s="120"/>
      <c r="G547" s="120"/>
      <c r="H547" s="123"/>
    </row>
    <row r="548" spans="1:8">
      <c r="A548" s="123"/>
      <c r="B548" s="124"/>
      <c r="C548" s="120"/>
      <c r="D548" s="120"/>
      <c r="E548" s="120"/>
      <c r="F548" s="120"/>
      <c r="G548" s="120"/>
      <c r="H548" s="123"/>
    </row>
    <row r="549" spans="1:8">
      <c r="A549" s="123"/>
      <c r="B549" s="124"/>
      <c r="C549" s="120"/>
      <c r="D549" s="120"/>
      <c r="E549" s="120"/>
      <c r="F549" s="120"/>
      <c r="G549" s="120"/>
      <c r="H549" s="123"/>
    </row>
    <row r="550" spans="1:8">
      <c r="A550" s="123"/>
      <c r="B550" s="124"/>
      <c r="C550" s="120"/>
      <c r="D550" s="120"/>
      <c r="E550" s="120"/>
      <c r="F550" s="120"/>
      <c r="G550" s="120"/>
      <c r="H550" s="123"/>
    </row>
    <row r="551" spans="1:8">
      <c r="A551" s="123"/>
      <c r="B551" s="124"/>
      <c r="C551" s="120"/>
      <c r="D551" s="120"/>
      <c r="E551" s="120"/>
      <c r="F551" s="120"/>
      <c r="G551" s="120"/>
      <c r="H551" s="123"/>
    </row>
    <row r="552" spans="1:8">
      <c r="A552" s="123"/>
      <c r="B552" s="124"/>
      <c r="C552" s="120"/>
      <c r="D552" s="120"/>
      <c r="E552" s="120"/>
      <c r="F552" s="120"/>
      <c r="G552" s="120"/>
      <c r="H552" s="123"/>
    </row>
    <row r="553" spans="1:8">
      <c r="A553" s="123"/>
      <c r="B553" s="124"/>
      <c r="C553" s="120"/>
      <c r="D553" s="120"/>
      <c r="E553" s="120"/>
      <c r="F553" s="120"/>
      <c r="G553" s="120"/>
      <c r="H553" s="123"/>
    </row>
    <row r="554" spans="1:8">
      <c r="A554" s="123"/>
      <c r="B554" s="124"/>
      <c r="C554" s="120"/>
      <c r="D554" s="120"/>
      <c r="E554" s="120"/>
      <c r="F554" s="120"/>
      <c r="G554" s="120"/>
      <c r="H554" s="123"/>
    </row>
    <row r="555" spans="1:8">
      <c r="A555" s="123"/>
      <c r="B555" s="124"/>
      <c r="C555" s="120"/>
      <c r="D555" s="120"/>
      <c r="E555" s="120"/>
      <c r="F555" s="120"/>
      <c r="G555" s="120"/>
      <c r="H555" s="123"/>
    </row>
    <row r="556" spans="1:8">
      <c r="A556" s="123"/>
      <c r="B556" s="124"/>
      <c r="C556" s="120"/>
      <c r="D556" s="120"/>
      <c r="E556" s="120"/>
      <c r="F556" s="120"/>
      <c r="G556" s="120"/>
      <c r="H556" s="123"/>
    </row>
    <row r="557" spans="1:8">
      <c r="A557" s="123"/>
      <c r="B557" s="124"/>
      <c r="C557" s="120"/>
      <c r="D557" s="120"/>
      <c r="E557" s="120"/>
      <c r="F557" s="120"/>
      <c r="G557" s="120"/>
      <c r="H557" s="123"/>
    </row>
    <row r="558" spans="1:8">
      <c r="A558" s="123"/>
      <c r="B558" s="124"/>
      <c r="C558" s="120"/>
      <c r="D558" s="120"/>
      <c r="E558" s="120"/>
      <c r="F558" s="120"/>
      <c r="G558" s="120"/>
      <c r="H558" s="123"/>
    </row>
    <row r="559" spans="1:8">
      <c r="A559" s="123"/>
      <c r="B559" s="124"/>
      <c r="C559" s="120"/>
      <c r="D559" s="120"/>
      <c r="E559" s="120"/>
      <c r="F559" s="120"/>
      <c r="G559" s="120"/>
      <c r="H559" s="123"/>
    </row>
    <row r="560" spans="1:8">
      <c r="A560" s="123"/>
      <c r="B560" s="124"/>
      <c r="C560" s="120"/>
      <c r="D560" s="120"/>
      <c r="E560" s="120"/>
      <c r="F560" s="120"/>
      <c r="G560" s="120"/>
      <c r="H560" s="123"/>
    </row>
    <row r="561" spans="1:8">
      <c r="A561" s="123"/>
      <c r="B561" s="124"/>
      <c r="C561" s="120"/>
      <c r="D561" s="120"/>
      <c r="E561" s="120"/>
      <c r="F561" s="120"/>
      <c r="G561" s="120"/>
      <c r="H561" s="123"/>
    </row>
    <row r="562" spans="1:8">
      <c r="A562" s="123"/>
      <c r="B562" s="124"/>
      <c r="C562" s="120"/>
      <c r="D562" s="120"/>
      <c r="E562" s="120"/>
      <c r="F562" s="120"/>
      <c r="G562" s="120"/>
      <c r="H562" s="123"/>
    </row>
    <row r="563" spans="1:8">
      <c r="A563" s="123"/>
      <c r="B563" s="124"/>
      <c r="C563" s="120"/>
      <c r="D563" s="120"/>
      <c r="E563" s="120"/>
      <c r="F563" s="120"/>
      <c r="G563" s="120"/>
      <c r="H563" s="123"/>
    </row>
    <row r="564" spans="1:8">
      <c r="A564" s="123"/>
      <c r="B564" s="124"/>
      <c r="C564" s="120"/>
      <c r="D564" s="120"/>
      <c r="E564" s="120"/>
      <c r="F564" s="120"/>
      <c r="G564" s="120"/>
      <c r="H564" s="123"/>
    </row>
    <row r="565" spans="1:8">
      <c r="A565" s="123"/>
      <c r="B565" s="124"/>
      <c r="C565" s="120"/>
      <c r="D565" s="120"/>
      <c r="E565" s="120"/>
      <c r="F565" s="120"/>
      <c r="G565" s="120"/>
      <c r="H565" s="123"/>
    </row>
    <row r="566" spans="1:8">
      <c r="A566" s="123"/>
      <c r="B566" s="124"/>
      <c r="C566" s="120"/>
      <c r="D566" s="120"/>
      <c r="E566" s="120"/>
      <c r="F566" s="120"/>
      <c r="G566" s="120"/>
      <c r="H566" s="123"/>
    </row>
    <row r="567" spans="1:8">
      <c r="A567" s="123"/>
      <c r="B567" s="124"/>
      <c r="C567" s="120"/>
      <c r="D567" s="120"/>
      <c r="E567" s="120"/>
      <c r="F567" s="120"/>
      <c r="G567" s="120"/>
      <c r="H567" s="123"/>
    </row>
    <row r="568" spans="1:8">
      <c r="A568" s="123"/>
      <c r="B568" s="124"/>
      <c r="C568" s="120"/>
      <c r="D568" s="120"/>
      <c r="E568" s="120"/>
      <c r="F568" s="120"/>
      <c r="G568" s="120"/>
      <c r="H568" s="123"/>
    </row>
    <row r="569" spans="1:8">
      <c r="A569" s="123"/>
      <c r="B569" s="124"/>
      <c r="C569" s="120"/>
      <c r="D569" s="120"/>
      <c r="E569" s="120"/>
      <c r="F569" s="120"/>
      <c r="G569" s="120"/>
      <c r="H569" s="123"/>
    </row>
    <row r="570" spans="1:8">
      <c r="A570" s="123"/>
      <c r="B570" s="124"/>
      <c r="C570" s="120"/>
      <c r="D570" s="120"/>
      <c r="E570" s="120"/>
      <c r="F570" s="120"/>
      <c r="G570" s="120"/>
      <c r="H570" s="123"/>
    </row>
    <row r="571" spans="1:8">
      <c r="A571" s="123"/>
      <c r="B571" s="124"/>
      <c r="C571" s="120"/>
      <c r="D571" s="120"/>
      <c r="E571" s="120"/>
      <c r="F571" s="120"/>
      <c r="G571" s="120"/>
      <c r="H571" s="123"/>
    </row>
    <row r="572" spans="1:8">
      <c r="A572" s="123"/>
      <c r="B572" s="124"/>
      <c r="C572" s="120"/>
      <c r="D572" s="120"/>
      <c r="E572" s="120"/>
      <c r="F572" s="120"/>
      <c r="G572" s="120"/>
      <c r="H572" s="123"/>
    </row>
    <row r="573" spans="1:8">
      <c r="A573" s="123"/>
      <c r="B573" s="124"/>
      <c r="C573" s="120"/>
      <c r="D573" s="120"/>
      <c r="E573" s="120"/>
      <c r="F573" s="120"/>
      <c r="G573" s="120"/>
      <c r="H573" s="123"/>
    </row>
    <row r="574" spans="1:8">
      <c r="A574" s="123"/>
      <c r="B574" s="124"/>
      <c r="C574" s="120"/>
      <c r="D574" s="120"/>
      <c r="E574" s="120"/>
      <c r="F574" s="120"/>
      <c r="G574" s="120"/>
      <c r="H574" s="123"/>
    </row>
    <row r="575" spans="1:8">
      <c r="A575" s="123"/>
      <c r="B575" s="124"/>
      <c r="C575" s="120"/>
      <c r="D575" s="120"/>
      <c r="E575" s="120"/>
      <c r="F575" s="120"/>
      <c r="G575" s="120"/>
      <c r="H575" s="123"/>
    </row>
    <row r="576" spans="1:8">
      <c r="A576" s="123"/>
      <c r="B576" s="124"/>
      <c r="C576" s="120"/>
      <c r="D576" s="120"/>
      <c r="E576" s="120"/>
      <c r="F576" s="120"/>
      <c r="G576" s="120"/>
      <c r="H576" s="123"/>
    </row>
    <row r="577" spans="1:8">
      <c r="A577" s="123"/>
      <c r="B577" s="124"/>
      <c r="C577" s="120"/>
      <c r="D577" s="120"/>
      <c r="E577" s="120"/>
      <c r="F577" s="120"/>
      <c r="G577" s="120"/>
      <c r="H577" s="123"/>
    </row>
    <row r="578" spans="1:8">
      <c r="A578" s="123"/>
      <c r="B578" s="124"/>
      <c r="C578" s="120"/>
      <c r="D578" s="120"/>
      <c r="E578" s="120"/>
      <c r="F578" s="120"/>
      <c r="G578" s="120"/>
      <c r="H578" s="123"/>
    </row>
    <row r="579" spans="1:8">
      <c r="A579" s="123"/>
      <c r="B579" s="124"/>
      <c r="C579" s="120"/>
      <c r="D579" s="120"/>
      <c r="E579" s="120"/>
      <c r="F579" s="120"/>
      <c r="G579" s="120"/>
      <c r="H579" s="123"/>
    </row>
    <row r="580" spans="1:8">
      <c r="A580" s="123"/>
      <c r="B580" s="124"/>
      <c r="C580" s="120"/>
      <c r="D580" s="120"/>
      <c r="E580" s="120"/>
      <c r="F580" s="120"/>
      <c r="G580" s="120"/>
      <c r="H580" s="123"/>
    </row>
    <row r="581" spans="1:8">
      <c r="A581" s="123"/>
      <c r="B581" s="124"/>
      <c r="C581" s="120"/>
      <c r="D581" s="120"/>
      <c r="E581" s="120"/>
      <c r="F581" s="120"/>
      <c r="G581" s="120"/>
      <c r="H581" s="123"/>
    </row>
    <row r="582" spans="1:8">
      <c r="A582" s="123"/>
      <c r="B582" s="124"/>
      <c r="C582" s="120"/>
      <c r="D582" s="120"/>
      <c r="E582" s="120"/>
      <c r="F582" s="120"/>
      <c r="G582" s="120"/>
      <c r="H582" s="123"/>
    </row>
    <row r="583" spans="1:8">
      <c r="A583" s="123"/>
      <c r="B583" s="124"/>
      <c r="C583" s="120"/>
      <c r="D583" s="120"/>
      <c r="E583" s="120"/>
      <c r="F583" s="120"/>
      <c r="G583" s="120"/>
      <c r="H583" s="123"/>
    </row>
    <row r="584" spans="1:8">
      <c r="A584" s="123"/>
      <c r="B584" s="124"/>
      <c r="C584" s="120"/>
      <c r="D584" s="120"/>
      <c r="E584" s="120"/>
      <c r="F584" s="120"/>
      <c r="G584" s="120"/>
      <c r="H584" s="123"/>
    </row>
    <row r="585" spans="1:8">
      <c r="A585" s="123"/>
      <c r="B585" s="124"/>
      <c r="C585" s="120"/>
      <c r="D585" s="120"/>
      <c r="E585" s="120"/>
      <c r="F585" s="120"/>
      <c r="G585" s="120"/>
      <c r="H585" s="123"/>
    </row>
    <row r="586" spans="1:8">
      <c r="A586" s="123"/>
      <c r="B586" s="124"/>
      <c r="C586" s="120"/>
      <c r="D586" s="120"/>
      <c r="E586" s="120"/>
      <c r="F586" s="120"/>
      <c r="G586" s="120"/>
      <c r="H586" s="123"/>
    </row>
    <row r="587" spans="1:8">
      <c r="A587" s="123"/>
      <c r="B587" s="124"/>
      <c r="C587" s="120"/>
      <c r="D587" s="120"/>
      <c r="E587" s="120"/>
      <c r="F587" s="120"/>
      <c r="G587" s="120"/>
      <c r="H587" s="123"/>
    </row>
    <row r="588" spans="1:8">
      <c r="A588" s="123"/>
      <c r="B588" s="124"/>
      <c r="C588" s="120"/>
      <c r="D588" s="120"/>
      <c r="E588" s="120"/>
      <c r="F588" s="120"/>
      <c r="G588" s="120"/>
      <c r="H588" s="123"/>
    </row>
    <row r="589" spans="1:8">
      <c r="A589" s="123"/>
      <c r="B589" s="124"/>
      <c r="C589" s="120"/>
      <c r="D589" s="120"/>
      <c r="E589" s="120"/>
      <c r="F589" s="120"/>
      <c r="G589" s="120"/>
      <c r="H589" s="123"/>
    </row>
    <row r="590" spans="1:8">
      <c r="A590" s="123"/>
      <c r="B590" s="124"/>
      <c r="C590" s="120"/>
      <c r="D590" s="120"/>
      <c r="E590" s="120"/>
      <c r="F590" s="120"/>
      <c r="G590" s="120"/>
      <c r="H590" s="123"/>
    </row>
    <row r="591" spans="1:8">
      <c r="A591" s="123"/>
      <c r="B591" s="124"/>
      <c r="C591" s="120"/>
      <c r="D591" s="120"/>
      <c r="E591" s="120"/>
      <c r="F591" s="120"/>
      <c r="G591" s="120"/>
      <c r="H591" s="123"/>
    </row>
    <row r="592" spans="1:8">
      <c r="A592" s="123"/>
      <c r="B592" s="124"/>
      <c r="C592" s="120"/>
      <c r="D592" s="120"/>
      <c r="E592" s="120"/>
      <c r="F592" s="120"/>
      <c r="G592" s="120"/>
      <c r="H592" s="123"/>
    </row>
    <row r="593" spans="1:8">
      <c r="A593" s="123"/>
      <c r="B593" s="124"/>
      <c r="C593" s="120"/>
      <c r="D593" s="120"/>
      <c r="E593" s="120"/>
      <c r="F593" s="120"/>
      <c r="G593" s="120"/>
      <c r="H593" s="123"/>
    </row>
    <row r="594" spans="1:8">
      <c r="A594" s="123"/>
      <c r="B594" s="124"/>
      <c r="C594" s="120"/>
      <c r="D594" s="120"/>
      <c r="E594" s="120"/>
      <c r="F594" s="120"/>
      <c r="G594" s="120"/>
      <c r="H594" s="123"/>
    </row>
    <row r="595" spans="1:8">
      <c r="A595" s="123"/>
      <c r="B595" s="124"/>
      <c r="C595" s="120"/>
      <c r="D595" s="120"/>
      <c r="E595" s="120"/>
      <c r="F595" s="120"/>
      <c r="G595" s="120"/>
      <c r="H595" s="123"/>
    </row>
    <row r="596" spans="1:8">
      <c r="A596" s="123"/>
      <c r="B596" s="124"/>
      <c r="C596" s="120"/>
      <c r="D596" s="120"/>
      <c r="E596" s="120"/>
      <c r="F596" s="120"/>
      <c r="G596" s="120"/>
      <c r="H596" s="123"/>
    </row>
    <row r="597" spans="1:8">
      <c r="A597" s="123"/>
      <c r="B597" s="124"/>
      <c r="C597" s="120"/>
      <c r="D597" s="120"/>
      <c r="E597" s="120"/>
      <c r="F597" s="120"/>
      <c r="G597" s="120"/>
      <c r="H597" s="123"/>
    </row>
    <row r="598" spans="1:8">
      <c r="A598" s="123"/>
      <c r="B598" s="124"/>
      <c r="C598" s="120"/>
      <c r="D598" s="120"/>
      <c r="E598" s="120"/>
      <c r="F598" s="120"/>
      <c r="G598" s="120"/>
      <c r="H598" s="123"/>
    </row>
    <row r="599" spans="1:8">
      <c r="A599" s="123"/>
      <c r="B599" s="124"/>
      <c r="C599" s="120"/>
      <c r="D599" s="120"/>
      <c r="E599" s="120"/>
      <c r="F599" s="120"/>
      <c r="G599" s="120"/>
      <c r="H599" s="123"/>
    </row>
    <row r="600" spans="1:8">
      <c r="A600" s="123"/>
      <c r="B600" s="124"/>
      <c r="C600" s="120"/>
      <c r="D600" s="120"/>
      <c r="E600" s="120"/>
      <c r="F600" s="120"/>
      <c r="G600" s="120"/>
      <c r="H600" s="123"/>
    </row>
    <row r="601" spans="1:8">
      <c r="A601" s="123"/>
      <c r="B601" s="124"/>
      <c r="C601" s="120"/>
      <c r="D601" s="120"/>
      <c r="E601" s="120"/>
      <c r="F601" s="120"/>
      <c r="G601" s="120"/>
      <c r="H601" s="123"/>
    </row>
    <row r="602" spans="1:8">
      <c r="A602" s="123"/>
      <c r="B602" s="124"/>
      <c r="C602" s="120"/>
      <c r="D602" s="120"/>
      <c r="E602" s="120"/>
      <c r="F602" s="120"/>
      <c r="G602" s="120"/>
      <c r="H602" s="123"/>
    </row>
    <row r="603" spans="1:8">
      <c r="A603" s="123"/>
      <c r="B603" s="124"/>
      <c r="C603" s="120"/>
      <c r="D603" s="120"/>
      <c r="E603" s="120"/>
      <c r="F603" s="120"/>
      <c r="G603" s="120"/>
      <c r="H603" s="123"/>
    </row>
    <row r="604" spans="1:8">
      <c r="A604" s="123"/>
      <c r="B604" s="124"/>
      <c r="C604" s="120"/>
      <c r="D604" s="120"/>
      <c r="E604" s="120"/>
      <c r="F604" s="120"/>
      <c r="G604" s="120"/>
      <c r="H604" s="123"/>
    </row>
    <row r="605" spans="1:8">
      <c r="A605" s="123"/>
      <c r="B605" s="124"/>
      <c r="C605" s="120"/>
      <c r="D605" s="120"/>
      <c r="E605" s="120"/>
      <c r="F605" s="120"/>
      <c r="G605" s="120"/>
      <c r="H605" s="123"/>
    </row>
    <row r="606" spans="1:8">
      <c r="A606" s="123"/>
      <c r="B606" s="124"/>
      <c r="C606" s="120"/>
      <c r="D606" s="120"/>
      <c r="E606" s="120"/>
      <c r="F606" s="120"/>
      <c r="G606" s="120"/>
      <c r="H606" s="123"/>
    </row>
    <row r="607" spans="1:8">
      <c r="A607" s="123"/>
      <c r="B607" s="124"/>
      <c r="C607" s="120"/>
      <c r="D607" s="120"/>
      <c r="E607" s="120"/>
      <c r="F607" s="120"/>
      <c r="G607" s="120"/>
      <c r="H607" s="123"/>
    </row>
    <row r="608" spans="1:8">
      <c r="A608" s="123"/>
      <c r="B608" s="124"/>
      <c r="C608" s="120"/>
      <c r="D608" s="120"/>
      <c r="E608" s="120"/>
      <c r="F608" s="120"/>
      <c r="G608" s="120"/>
      <c r="H608" s="123"/>
    </row>
    <row r="609" spans="1:8">
      <c r="A609" s="123"/>
      <c r="B609" s="124"/>
      <c r="C609" s="120"/>
      <c r="D609" s="120"/>
      <c r="E609" s="120"/>
      <c r="F609" s="120"/>
      <c r="G609" s="120"/>
      <c r="H609" s="123"/>
    </row>
    <row r="610" spans="1:8">
      <c r="A610" s="123"/>
      <c r="B610" s="124"/>
      <c r="C610" s="120"/>
      <c r="D610" s="120"/>
      <c r="E610" s="120"/>
      <c r="F610" s="120"/>
      <c r="G610" s="120"/>
      <c r="H610" s="123"/>
    </row>
    <row r="611" spans="1:8">
      <c r="A611" s="123"/>
      <c r="B611" s="124"/>
      <c r="C611" s="120"/>
      <c r="D611" s="120"/>
      <c r="E611" s="120"/>
      <c r="F611" s="120"/>
      <c r="G611" s="120"/>
      <c r="H611" s="123"/>
    </row>
    <row r="612" spans="1:8">
      <c r="A612" s="123"/>
      <c r="B612" s="124"/>
      <c r="C612" s="120"/>
      <c r="D612" s="120"/>
      <c r="E612" s="120"/>
      <c r="F612" s="120"/>
      <c r="G612" s="120"/>
      <c r="H612" s="123"/>
    </row>
    <row r="613" spans="1:8">
      <c r="A613" s="123"/>
      <c r="B613" s="124"/>
      <c r="C613" s="120"/>
      <c r="D613" s="120"/>
      <c r="E613" s="120"/>
      <c r="F613" s="120"/>
      <c r="G613" s="120"/>
      <c r="H613" s="123"/>
    </row>
    <row r="614" spans="1:8">
      <c r="A614" s="123"/>
      <c r="B614" s="124"/>
      <c r="C614" s="120"/>
      <c r="D614" s="120"/>
      <c r="E614" s="120"/>
      <c r="F614" s="120"/>
      <c r="G614" s="120"/>
      <c r="H614" s="123"/>
    </row>
    <row r="615" spans="1:8">
      <c r="A615" s="123"/>
      <c r="B615" s="124"/>
      <c r="C615" s="120"/>
      <c r="D615" s="120"/>
      <c r="E615" s="120"/>
      <c r="F615" s="120"/>
      <c r="G615" s="120"/>
      <c r="H615" s="123"/>
    </row>
    <row r="616" spans="1:8">
      <c r="A616" s="123"/>
      <c r="B616" s="124"/>
      <c r="C616" s="120"/>
      <c r="D616" s="120"/>
      <c r="E616" s="120"/>
      <c r="F616" s="120"/>
      <c r="G616" s="120"/>
      <c r="H616" s="123"/>
    </row>
    <row r="617" spans="1:8">
      <c r="A617" s="123"/>
      <c r="B617" s="124"/>
      <c r="C617" s="120"/>
      <c r="D617" s="120"/>
      <c r="E617" s="120"/>
      <c r="F617" s="120"/>
      <c r="G617" s="120"/>
      <c r="H617" s="123"/>
    </row>
    <row r="618" spans="1:8">
      <c r="A618" s="123"/>
      <c r="B618" s="124"/>
      <c r="C618" s="120"/>
      <c r="D618" s="120"/>
      <c r="E618" s="120"/>
      <c r="F618" s="120"/>
      <c r="G618" s="120"/>
      <c r="H618" s="123"/>
    </row>
    <row r="619" spans="1:8">
      <c r="A619" s="123"/>
      <c r="B619" s="124"/>
      <c r="C619" s="120"/>
      <c r="D619" s="120"/>
      <c r="E619" s="120"/>
      <c r="F619" s="120"/>
      <c r="G619" s="120"/>
      <c r="H619" s="123"/>
    </row>
    <row r="620" spans="1:8">
      <c r="A620" s="123"/>
      <c r="B620" s="124"/>
      <c r="C620" s="120"/>
      <c r="D620" s="120"/>
      <c r="E620" s="120"/>
      <c r="F620" s="120"/>
      <c r="G620" s="120"/>
      <c r="H620" s="123"/>
    </row>
    <row r="621" spans="1:8">
      <c r="A621" s="123"/>
      <c r="B621" s="124"/>
      <c r="C621" s="120"/>
      <c r="D621" s="120"/>
      <c r="E621" s="120"/>
      <c r="F621" s="120"/>
      <c r="G621" s="120"/>
      <c r="H621" s="123"/>
    </row>
    <row r="622" spans="1:8">
      <c r="A622" s="123"/>
      <c r="B622" s="124"/>
      <c r="C622" s="120"/>
      <c r="D622" s="120"/>
      <c r="E622" s="120"/>
      <c r="F622" s="120"/>
      <c r="G622" s="120"/>
      <c r="H622" s="123"/>
    </row>
    <row r="623" spans="1:8">
      <c r="A623" s="123"/>
      <c r="B623" s="124"/>
      <c r="C623" s="120"/>
      <c r="D623" s="120"/>
      <c r="E623" s="120"/>
      <c r="F623" s="120"/>
      <c r="G623" s="120"/>
      <c r="H623" s="123"/>
    </row>
    <row r="624" spans="1:8">
      <c r="A624" s="123"/>
      <c r="B624" s="124"/>
      <c r="C624" s="120"/>
      <c r="D624" s="120"/>
      <c r="E624" s="120"/>
      <c r="F624" s="120"/>
      <c r="G624" s="120"/>
      <c r="H624" s="123"/>
    </row>
    <row r="625" spans="1:8">
      <c r="A625" s="123"/>
      <c r="B625" s="124"/>
      <c r="C625" s="120"/>
      <c r="D625" s="120"/>
      <c r="E625" s="120"/>
      <c r="F625" s="120"/>
      <c r="G625" s="120"/>
      <c r="H625" s="123"/>
    </row>
    <row r="626" spans="1:8">
      <c r="A626" s="123"/>
      <c r="B626" s="124"/>
      <c r="C626" s="120"/>
      <c r="D626" s="120"/>
      <c r="E626" s="120"/>
      <c r="F626" s="120"/>
      <c r="G626" s="120"/>
      <c r="H626" s="123"/>
    </row>
    <row r="627" spans="1:8">
      <c r="A627" s="123"/>
      <c r="B627" s="124"/>
      <c r="C627" s="120"/>
      <c r="D627" s="120"/>
      <c r="E627" s="120"/>
      <c r="F627" s="120"/>
      <c r="G627" s="120"/>
      <c r="H627" s="123"/>
    </row>
    <row r="628" spans="1:8">
      <c r="A628" s="123"/>
      <c r="B628" s="124"/>
      <c r="C628" s="120"/>
      <c r="D628" s="120"/>
      <c r="E628" s="120"/>
      <c r="F628" s="120"/>
      <c r="G628" s="120"/>
      <c r="H628" s="123"/>
    </row>
    <row r="629" spans="1:8">
      <c r="A629" s="123"/>
      <c r="B629" s="124"/>
      <c r="C629" s="120"/>
      <c r="D629" s="120"/>
      <c r="E629" s="120"/>
      <c r="F629" s="120"/>
      <c r="G629" s="120"/>
      <c r="H629" s="123"/>
    </row>
    <row r="630" spans="1:8">
      <c r="A630" s="123"/>
      <c r="B630" s="124"/>
      <c r="C630" s="120"/>
      <c r="D630" s="120"/>
      <c r="E630" s="120"/>
      <c r="F630" s="120"/>
      <c r="G630" s="120"/>
      <c r="H630" s="123"/>
    </row>
    <row r="631" spans="1:8">
      <c r="A631" s="123"/>
      <c r="B631" s="124"/>
      <c r="C631" s="120"/>
      <c r="D631" s="120"/>
      <c r="E631" s="120"/>
      <c r="F631" s="120"/>
      <c r="G631" s="120"/>
      <c r="H631" s="123"/>
    </row>
    <row r="632" spans="1:8">
      <c r="A632" s="123"/>
      <c r="B632" s="124"/>
      <c r="C632" s="120"/>
      <c r="D632" s="120"/>
      <c r="E632" s="120"/>
      <c r="F632" s="120"/>
      <c r="G632" s="120"/>
      <c r="H632" s="123"/>
    </row>
    <row r="633" spans="1:8">
      <c r="A633" s="123"/>
      <c r="B633" s="124"/>
      <c r="C633" s="120"/>
      <c r="D633" s="120"/>
      <c r="E633" s="120"/>
      <c r="F633" s="120"/>
      <c r="G633" s="120"/>
      <c r="H633" s="123"/>
    </row>
    <row r="634" spans="1:8">
      <c r="A634" s="123"/>
      <c r="B634" s="124"/>
      <c r="C634" s="120"/>
      <c r="D634" s="120"/>
      <c r="E634" s="120"/>
      <c r="F634" s="120"/>
      <c r="G634" s="120"/>
      <c r="H634" s="123"/>
    </row>
    <row r="635" spans="1:8">
      <c r="A635" s="123"/>
      <c r="B635" s="124"/>
      <c r="C635" s="120"/>
      <c r="D635" s="120"/>
      <c r="E635" s="120"/>
      <c r="F635" s="120"/>
      <c r="G635" s="120"/>
      <c r="H635" s="123"/>
    </row>
    <row r="636" spans="1:8">
      <c r="A636" s="123"/>
      <c r="B636" s="124"/>
      <c r="C636" s="120"/>
      <c r="D636" s="120"/>
      <c r="E636" s="120"/>
      <c r="F636" s="120"/>
      <c r="G636" s="120"/>
      <c r="H636" s="123"/>
    </row>
    <row r="637" spans="1:8">
      <c r="A637" s="123"/>
      <c r="B637" s="124"/>
      <c r="C637" s="120"/>
      <c r="D637" s="120"/>
      <c r="E637" s="120"/>
      <c r="F637" s="120"/>
      <c r="G637" s="120"/>
      <c r="H637" s="123"/>
    </row>
    <row r="638" spans="1:8">
      <c r="A638" s="123"/>
      <c r="B638" s="124"/>
      <c r="C638" s="120"/>
      <c r="D638" s="120"/>
      <c r="E638" s="120"/>
      <c r="F638" s="120"/>
      <c r="G638" s="120"/>
      <c r="H638" s="123"/>
    </row>
    <row r="639" spans="1:8">
      <c r="A639" s="123"/>
      <c r="B639" s="124"/>
      <c r="C639" s="120"/>
      <c r="D639" s="120"/>
      <c r="E639" s="120"/>
      <c r="F639" s="120"/>
      <c r="G639" s="120"/>
      <c r="H639" s="123"/>
    </row>
    <row r="640" spans="1:8">
      <c r="A640" s="123"/>
      <c r="B640" s="124"/>
      <c r="C640" s="120"/>
      <c r="D640" s="120"/>
      <c r="E640" s="120"/>
      <c r="F640" s="120"/>
      <c r="G640" s="120"/>
      <c r="H640" s="123"/>
    </row>
    <row r="641" spans="1:8">
      <c r="A641" s="123"/>
      <c r="B641" s="124"/>
      <c r="C641" s="120"/>
      <c r="D641" s="120"/>
      <c r="E641" s="120"/>
      <c r="F641" s="120"/>
      <c r="G641" s="120"/>
      <c r="H641" s="123"/>
    </row>
    <row r="642" spans="1:8">
      <c r="A642" s="123"/>
      <c r="B642" s="124"/>
      <c r="C642" s="120"/>
      <c r="D642" s="120"/>
      <c r="E642" s="120"/>
      <c r="F642" s="120"/>
      <c r="G642" s="120"/>
      <c r="H642" s="123"/>
    </row>
    <row r="643" spans="1:8">
      <c r="A643" s="123"/>
      <c r="B643" s="124"/>
      <c r="C643" s="120"/>
      <c r="D643" s="120"/>
      <c r="E643" s="120"/>
      <c r="F643" s="120"/>
      <c r="G643" s="120"/>
      <c r="H643" s="123"/>
    </row>
    <row r="644" spans="1:8">
      <c r="A644" s="123"/>
      <c r="B644" s="124"/>
      <c r="C644" s="120"/>
      <c r="D644" s="120"/>
      <c r="E644" s="120"/>
      <c r="F644" s="120"/>
      <c r="G644" s="120"/>
      <c r="H644" s="123"/>
    </row>
    <row r="645" spans="1:8">
      <c r="A645" s="123"/>
      <c r="B645" s="124"/>
      <c r="C645" s="120"/>
      <c r="D645" s="120"/>
      <c r="E645" s="120"/>
      <c r="F645" s="120"/>
      <c r="G645" s="120"/>
      <c r="H645" s="123"/>
    </row>
    <row r="646" spans="1:8">
      <c r="A646" s="123"/>
      <c r="B646" s="124"/>
      <c r="C646" s="120"/>
      <c r="D646" s="120"/>
      <c r="E646" s="120"/>
      <c r="F646" s="120"/>
      <c r="G646" s="120"/>
      <c r="H646" s="123"/>
    </row>
    <row r="647" spans="1:8">
      <c r="A647" s="123"/>
      <c r="B647" s="124"/>
      <c r="C647" s="120"/>
      <c r="D647" s="120"/>
      <c r="E647" s="120"/>
      <c r="F647" s="120"/>
      <c r="G647" s="120"/>
      <c r="H647" s="123"/>
    </row>
    <row r="648" spans="1:8">
      <c r="A648" s="123"/>
      <c r="B648" s="124"/>
      <c r="C648" s="120"/>
      <c r="D648" s="120"/>
      <c r="E648" s="120"/>
      <c r="F648" s="120"/>
      <c r="G648" s="120"/>
      <c r="H648" s="123"/>
    </row>
    <row r="649" spans="1:8">
      <c r="A649" s="123"/>
      <c r="B649" s="124"/>
      <c r="C649" s="120"/>
      <c r="D649" s="120"/>
      <c r="E649" s="120"/>
      <c r="F649" s="120"/>
      <c r="G649" s="120"/>
      <c r="H649" s="123"/>
    </row>
    <row r="650" spans="1:8">
      <c r="A650" s="123"/>
      <c r="B650" s="124"/>
      <c r="C650" s="120"/>
      <c r="D650" s="120"/>
      <c r="E650" s="120"/>
      <c r="F650" s="120"/>
      <c r="G650" s="120"/>
      <c r="H650" s="123"/>
    </row>
    <row r="651" spans="1:8">
      <c r="A651" s="123"/>
      <c r="B651" s="124"/>
      <c r="C651" s="120"/>
      <c r="D651" s="120"/>
      <c r="E651" s="120"/>
      <c r="F651" s="120"/>
      <c r="G651" s="120"/>
      <c r="H651" s="123"/>
    </row>
    <row r="652" spans="1:8">
      <c r="A652" s="123"/>
      <c r="B652" s="124"/>
      <c r="C652" s="120"/>
      <c r="D652" s="120"/>
      <c r="E652" s="120"/>
      <c r="F652" s="120"/>
      <c r="G652" s="120"/>
      <c r="H652" s="123"/>
    </row>
    <row r="653" spans="1:8">
      <c r="A653" s="123"/>
      <c r="B653" s="124"/>
      <c r="C653" s="120"/>
      <c r="D653" s="120"/>
      <c r="E653" s="120"/>
      <c r="F653" s="120"/>
      <c r="G653" s="120"/>
      <c r="H653" s="123"/>
    </row>
    <row r="654" spans="1:8">
      <c r="A654" s="123"/>
      <c r="B654" s="124"/>
      <c r="C654" s="120"/>
      <c r="D654" s="120"/>
      <c r="E654" s="120"/>
      <c r="F654" s="120"/>
      <c r="G654" s="120"/>
      <c r="H654" s="123"/>
    </row>
    <row r="655" spans="1:8">
      <c r="A655" s="123"/>
      <c r="B655" s="124"/>
      <c r="C655" s="120"/>
      <c r="D655" s="120"/>
      <c r="E655" s="120"/>
      <c r="F655" s="120"/>
      <c r="G655" s="120"/>
      <c r="H655" s="123"/>
    </row>
    <row r="656" spans="1:8">
      <c r="A656" s="123"/>
      <c r="B656" s="124"/>
      <c r="C656" s="120"/>
      <c r="D656" s="120"/>
      <c r="E656" s="120"/>
      <c r="F656" s="120"/>
      <c r="G656" s="120"/>
      <c r="H656" s="123"/>
    </row>
    <row r="657" spans="1:8">
      <c r="A657" s="123"/>
      <c r="B657" s="124"/>
      <c r="C657" s="120"/>
      <c r="D657" s="120"/>
      <c r="E657" s="120"/>
      <c r="F657" s="120"/>
      <c r="G657" s="120"/>
      <c r="H657" s="123"/>
    </row>
    <row r="658" spans="1:8">
      <c r="A658" s="123"/>
      <c r="B658" s="124"/>
      <c r="C658" s="120"/>
      <c r="D658" s="120"/>
      <c r="E658" s="120"/>
      <c r="F658" s="120"/>
      <c r="G658" s="120"/>
      <c r="H658" s="123"/>
    </row>
    <row r="659" spans="1:8">
      <c r="A659" s="123"/>
      <c r="B659" s="124"/>
      <c r="C659" s="120"/>
      <c r="D659" s="120"/>
      <c r="E659" s="120"/>
      <c r="F659" s="120"/>
      <c r="G659" s="120"/>
      <c r="H659" s="123"/>
    </row>
    <row r="660" spans="1:8">
      <c r="A660" s="123"/>
      <c r="B660" s="124"/>
      <c r="C660" s="120"/>
      <c r="D660" s="120"/>
      <c r="E660" s="120"/>
      <c r="F660" s="120"/>
      <c r="G660" s="120"/>
      <c r="H660" s="123"/>
    </row>
    <row r="661" spans="1:8">
      <c r="A661" s="123"/>
      <c r="B661" s="124"/>
      <c r="C661" s="120"/>
      <c r="D661" s="120"/>
      <c r="E661" s="120"/>
      <c r="F661" s="120"/>
      <c r="G661" s="120"/>
      <c r="H661" s="123"/>
    </row>
    <row r="662" spans="1:8">
      <c r="A662" s="123"/>
      <c r="B662" s="124"/>
      <c r="C662" s="120"/>
      <c r="D662" s="120"/>
      <c r="E662" s="120"/>
      <c r="F662" s="120"/>
      <c r="G662" s="120"/>
      <c r="H662" s="123"/>
    </row>
    <row r="663" spans="1:8">
      <c r="A663" s="123"/>
      <c r="B663" s="124"/>
      <c r="C663" s="120"/>
      <c r="D663" s="120"/>
      <c r="E663" s="120"/>
      <c r="F663" s="120"/>
      <c r="G663" s="120"/>
      <c r="H663" s="123"/>
    </row>
    <row r="664" spans="1:8">
      <c r="A664" s="123"/>
      <c r="B664" s="124"/>
      <c r="C664" s="120"/>
      <c r="D664" s="120"/>
      <c r="E664" s="120"/>
      <c r="F664" s="120"/>
      <c r="G664" s="120"/>
      <c r="H664" s="123"/>
    </row>
    <row r="665" spans="1:8">
      <c r="A665" s="123"/>
      <c r="B665" s="124"/>
      <c r="C665" s="120"/>
      <c r="D665" s="120"/>
      <c r="E665" s="120"/>
      <c r="F665" s="120"/>
      <c r="G665" s="120"/>
      <c r="H665" s="123"/>
    </row>
    <row r="666" spans="1:8">
      <c r="A666" s="123"/>
      <c r="B666" s="124"/>
      <c r="C666" s="120"/>
      <c r="D666" s="120"/>
      <c r="E666" s="120"/>
      <c r="F666" s="120"/>
      <c r="G666" s="120"/>
      <c r="H666" s="123"/>
    </row>
    <row r="667" spans="1:8">
      <c r="A667" s="123"/>
      <c r="B667" s="124"/>
      <c r="C667" s="120"/>
      <c r="D667" s="120"/>
      <c r="E667" s="120"/>
      <c r="F667" s="120"/>
      <c r="G667" s="120"/>
      <c r="H667" s="123"/>
    </row>
    <row r="668" spans="1:8">
      <c r="A668" s="123"/>
      <c r="B668" s="124"/>
      <c r="C668" s="120"/>
      <c r="D668" s="120"/>
      <c r="E668" s="120"/>
      <c r="F668" s="120"/>
      <c r="G668" s="120"/>
      <c r="H668" s="123"/>
    </row>
    <row r="669" spans="1:8">
      <c r="A669" s="123"/>
      <c r="B669" s="124"/>
      <c r="C669" s="120"/>
      <c r="D669" s="120"/>
      <c r="E669" s="120"/>
      <c r="F669" s="120"/>
      <c r="G669" s="120"/>
      <c r="H669" s="123"/>
    </row>
    <row r="670" spans="1:8">
      <c r="A670" s="123"/>
      <c r="B670" s="124"/>
      <c r="C670" s="120"/>
      <c r="D670" s="120"/>
      <c r="E670" s="120"/>
      <c r="F670" s="120"/>
      <c r="G670" s="120"/>
      <c r="H670" s="123"/>
    </row>
    <row r="671" spans="1:8">
      <c r="A671" s="123"/>
      <c r="B671" s="124"/>
      <c r="C671" s="120"/>
      <c r="D671" s="120"/>
      <c r="E671" s="120"/>
      <c r="F671" s="120"/>
      <c r="G671" s="120"/>
      <c r="H671" s="123"/>
    </row>
    <row r="672" spans="1:8">
      <c r="A672" s="123"/>
      <c r="B672" s="124"/>
      <c r="C672" s="120"/>
      <c r="D672" s="120"/>
      <c r="E672" s="120"/>
      <c r="F672" s="120"/>
      <c r="G672" s="120"/>
      <c r="H672" s="123"/>
    </row>
    <row r="673" spans="1:8">
      <c r="A673" s="123"/>
      <c r="B673" s="124"/>
      <c r="C673" s="120"/>
      <c r="D673" s="120"/>
      <c r="E673" s="120"/>
      <c r="F673" s="120"/>
      <c r="G673" s="120"/>
      <c r="H673" s="123"/>
    </row>
    <row r="674" spans="1:8">
      <c r="A674" s="123"/>
      <c r="B674" s="124"/>
      <c r="C674" s="120"/>
      <c r="D674" s="120"/>
      <c r="E674" s="120"/>
      <c r="F674" s="120"/>
      <c r="G674" s="120"/>
      <c r="H674" s="123"/>
    </row>
    <row r="675" spans="1:8">
      <c r="A675" s="123"/>
      <c r="B675" s="124"/>
      <c r="C675" s="120"/>
      <c r="D675" s="120"/>
      <c r="E675" s="120"/>
      <c r="F675" s="120"/>
      <c r="G675" s="120"/>
      <c r="H675" s="123"/>
    </row>
    <row r="676" spans="1:8">
      <c r="A676" s="123"/>
      <c r="B676" s="124"/>
      <c r="C676" s="120"/>
      <c r="D676" s="120"/>
      <c r="E676" s="120"/>
      <c r="F676" s="120"/>
      <c r="G676" s="120"/>
      <c r="H676" s="123"/>
    </row>
    <row r="677" spans="1:8">
      <c r="A677" s="123"/>
      <c r="B677" s="124"/>
      <c r="C677" s="120"/>
      <c r="D677" s="120"/>
      <c r="E677" s="120"/>
      <c r="F677" s="120"/>
      <c r="G677" s="120"/>
      <c r="H677" s="123"/>
    </row>
    <row r="678" spans="1:8">
      <c r="A678" s="123"/>
      <c r="B678" s="124"/>
      <c r="C678" s="120"/>
      <c r="D678" s="120"/>
      <c r="E678" s="120"/>
      <c r="F678" s="120"/>
      <c r="G678" s="120"/>
      <c r="H678" s="123"/>
    </row>
    <row r="679" spans="1:8">
      <c r="A679" s="123"/>
      <c r="B679" s="124"/>
      <c r="C679" s="120"/>
      <c r="D679" s="120"/>
      <c r="E679" s="120"/>
      <c r="F679" s="120"/>
      <c r="G679" s="120"/>
      <c r="H679" s="123"/>
    </row>
    <row r="680" spans="1:8">
      <c r="A680" s="123"/>
      <c r="B680" s="124"/>
      <c r="C680" s="120"/>
      <c r="D680" s="120"/>
      <c r="E680" s="120"/>
      <c r="F680" s="120"/>
      <c r="G680" s="120"/>
      <c r="H680" s="123"/>
    </row>
    <row r="681" spans="1:8">
      <c r="A681" s="123"/>
      <c r="B681" s="124"/>
      <c r="C681" s="120"/>
      <c r="D681" s="120"/>
      <c r="E681" s="120"/>
      <c r="F681" s="120"/>
      <c r="G681" s="120"/>
      <c r="H681" s="123"/>
    </row>
    <row r="682" spans="1:8">
      <c r="A682" s="123"/>
      <c r="B682" s="124"/>
      <c r="C682" s="120"/>
      <c r="D682" s="120"/>
      <c r="E682" s="120"/>
      <c r="F682" s="120"/>
      <c r="G682" s="120"/>
      <c r="H682" s="123"/>
    </row>
    <row r="683" spans="1:8">
      <c r="A683" s="123"/>
      <c r="B683" s="124"/>
      <c r="C683" s="120"/>
      <c r="D683" s="120"/>
      <c r="E683" s="120"/>
      <c r="F683" s="120"/>
      <c r="G683" s="120"/>
      <c r="H683" s="123"/>
    </row>
    <row r="684" spans="1:8">
      <c r="A684" s="123"/>
      <c r="B684" s="124"/>
      <c r="C684" s="120"/>
      <c r="D684" s="120"/>
      <c r="E684" s="120"/>
      <c r="F684" s="120"/>
      <c r="G684" s="120"/>
      <c r="H684" s="123"/>
    </row>
    <row r="685" spans="1:8">
      <c r="A685" s="123"/>
      <c r="B685" s="124"/>
      <c r="C685" s="120"/>
      <c r="D685" s="120"/>
      <c r="E685" s="120"/>
      <c r="F685" s="120"/>
      <c r="G685" s="120"/>
      <c r="H685" s="123"/>
    </row>
    <row r="686" spans="1:8">
      <c r="A686" s="123"/>
      <c r="B686" s="124"/>
      <c r="C686" s="120"/>
      <c r="D686" s="120"/>
      <c r="E686" s="120"/>
      <c r="F686" s="120"/>
      <c r="G686" s="120"/>
      <c r="H686" s="123"/>
    </row>
    <row r="687" spans="1:8">
      <c r="A687" s="123"/>
      <c r="B687" s="124"/>
      <c r="C687" s="120"/>
      <c r="D687" s="120"/>
      <c r="E687" s="120"/>
      <c r="F687" s="120"/>
      <c r="G687" s="120"/>
      <c r="H687" s="123"/>
    </row>
    <row r="688" spans="1:8">
      <c r="A688" s="123"/>
      <c r="B688" s="124"/>
      <c r="C688" s="120"/>
      <c r="D688" s="120"/>
      <c r="E688" s="120"/>
      <c r="F688" s="120"/>
      <c r="G688" s="120"/>
      <c r="H688" s="123"/>
    </row>
    <row r="689" spans="1:8">
      <c r="A689" s="123"/>
      <c r="B689" s="124"/>
      <c r="C689" s="120"/>
      <c r="D689" s="120"/>
      <c r="E689" s="120"/>
      <c r="F689" s="120"/>
      <c r="G689" s="120"/>
      <c r="H689" s="123"/>
    </row>
    <row r="690" spans="1:8">
      <c r="A690" s="123"/>
      <c r="B690" s="124"/>
      <c r="C690" s="120"/>
      <c r="D690" s="120"/>
      <c r="E690" s="120"/>
      <c r="F690" s="120"/>
      <c r="G690" s="120"/>
      <c r="H690" s="123"/>
    </row>
    <row r="691" spans="1:8">
      <c r="A691" s="123"/>
      <c r="B691" s="124"/>
      <c r="C691" s="120"/>
      <c r="D691" s="120"/>
      <c r="E691" s="120"/>
      <c r="F691" s="120"/>
      <c r="G691" s="120"/>
      <c r="H691" s="123"/>
    </row>
    <row r="692" spans="1:8">
      <c r="A692" s="123"/>
      <c r="B692" s="124"/>
      <c r="C692" s="120"/>
      <c r="D692" s="120"/>
      <c r="E692" s="120"/>
      <c r="F692" s="120"/>
      <c r="G692" s="120"/>
      <c r="H692" s="123"/>
    </row>
    <row r="693" spans="1:8">
      <c r="A693" s="123"/>
      <c r="B693" s="124"/>
      <c r="C693" s="120"/>
      <c r="D693" s="120"/>
      <c r="E693" s="120"/>
      <c r="F693" s="120"/>
      <c r="G693" s="120"/>
      <c r="H693" s="123"/>
    </row>
    <row r="694" spans="1:8">
      <c r="A694" s="123"/>
      <c r="B694" s="124"/>
      <c r="C694" s="120"/>
      <c r="D694" s="120"/>
      <c r="E694" s="120"/>
      <c r="F694" s="120"/>
      <c r="G694" s="120"/>
      <c r="H694" s="123"/>
    </row>
    <row r="695" spans="1:8">
      <c r="A695" s="123"/>
      <c r="B695" s="124"/>
      <c r="C695" s="120"/>
      <c r="D695" s="120"/>
      <c r="E695" s="120"/>
      <c r="F695" s="120"/>
      <c r="G695" s="120"/>
      <c r="H695" s="123"/>
    </row>
    <row r="696" spans="1:8">
      <c r="A696" s="123"/>
      <c r="B696" s="124"/>
      <c r="C696" s="120"/>
      <c r="D696" s="120"/>
      <c r="E696" s="120"/>
      <c r="F696" s="120"/>
      <c r="G696" s="120"/>
      <c r="H696" s="123"/>
    </row>
    <row r="697" spans="1:8">
      <c r="A697" s="123"/>
      <c r="B697" s="124"/>
      <c r="C697" s="120"/>
      <c r="D697" s="120"/>
      <c r="E697" s="120"/>
      <c r="F697" s="120"/>
      <c r="G697" s="120"/>
      <c r="H697" s="123"/>
    </row>
    <row r="698" spans="1:8">
      <c r="A698" s="123"/>
      <c r="B698" s="124"/>
      <c r="C698" s="120"/>
      <c r="D698" s="120"/>
      <c r="E698" s="120"/>
      <c r="F698" s="120"/>
      <c r="G698" s="120"/>
      <c r="H698" s="123"/>
    </row>
    <row r="699" spans="1:8">
      <c r="A699" s="123"/>
      <c r="B699" s="124"/>
      <c r="C699" s="120"/>
      <c r="D699" s="120"/>
      <c r="E699" s="120"/>
      <c r="F699" s="120"/>
      <c r="G699" s="120"/>
      <c r="H699" s="123"/>
    </row>
    <row r="700" spans="1:8">
      <c r="A700" s="123"/>
      <c r="B700" s="124"/>
      <c r="C700" s="120"/>
      <c r="D700" s="120"/>
      <c r="E700" s="120"/>
      <c r="F700" s="120"/>
      <c r="G700" s="120"/>
      <c r="H700" s="123"/>
    </row>
    <row r="701" spans="1:8">
      <c r="A701" s="123"/>
      <c r="B701" s="124"/>
      <c r="C701" s="120"/>
      <c r="D701" s="120"/>
      <c r="E701" s="120"/>
      <c r="F701" s="120"/>
      <c r="G701" s="120"/>
      <c r="H701" s="123"/>
    </row>
    <row r="702" spans="1:8">
      <c r="A702" s="123"/>
      <c r="B702" s="124"/>
      <c r="C702" s="120"/>
      <c r="D702" s="120"/>
      <c r="E702" s="120"/>
      <c r="F702" s="120"/>
      <c r="G702" s="120"/>
      <c r="H702" s="123"/>
    </row>
    <row r="703" spans="1:8">
      <c r="A703" s="123"/>
      <c r="B703" s="124"/>
      <c r="C703" s="120"/>
      <c r="D703" s="120"/>
      <c r="E703" s="120"/>
      <c r="F703" s="120"/>
      <c r="G703" s="120"/>
      <c r="H703" s="123"/>
    </row>
    <row r="704" spans="1:8">
      <c r="A704" s="123"/>
      <c r="B704" s="124"/>
      <c r="C704" s="120"/>
      <c r="D704" s="120"/>
      <c r="E704" s="120"/>
      <c r="F704" s="120"/>
      <c r="G704" s="120"/>
      <c r="H704" s="123"/>
    </row>
    <row r="705" spans="1:8">
      <c r="A705" s="123"/>
      <c r="B705" s="124"/>
      <c r="C705" s="120"/>
      <c r="D705" s="120"/>
      <c r="E705" s="120"/>
      <c r="F705" s="120"/>
      <c r="G705" s="120"/>
      <c r="H705" s="123"/>
    </row>
    <row r="706" spans="1:8">
      <c r="A706" s="123"/>
      <c r="B706" s="124"/>
      <c r="C706" s="120"/>
      <c r="D706" s="120"/>
      <c r="E706" s="120"/>
      <c r="F706" s="120"/>
      <c r="G706" s="120"/>
      <c r="H706" s="123"/>
    </row>
    <row r="707" spans="1:8">
      <c r="A707" s="123"/>
      <c r="B707" s="124"/>
      <c r="C707" s="120"/>
      <c r="D707" s="120"/>
      <c r="E707" s="120"/>
      <c r="F707" s="120"/>
      <c r="G707" s="120"/>
      <c r="H707" s="123"/>
    </row>
    <row r="708" spans="1:8">
      <c r="A708" s="123"/>
      <c r="B708" s="124"/>
      <c r="C708" s="120"/>
      <c r="D708" s="120"/>
      <c r="E708" s="120"/>
      <c r="F708" s="120"/>
      <c r="G708" s="120"/>
      <c r="H708" s="123"/>
    </row>
    <row r="709" spans="1:8">
      <c r="A709" s="123"/>
      <c r="B709" s="124"/>
      <c r="C709" s="120"/>
      <c r="D709" s="120"/>
      <c r="E709" s="120"/>
      <c r="F709" s="120"/>
      <c r="G709" s="120"/>
      <c r="H709" s="123"/>
    </row>
    <row r="710" spans="1:8">
      <c r="A710" s="123"/>
      <c r="B710" s="124"/>
      <c r="C710" s="120"/>
      <c r="D710" s="120"/>
      <c r="E710" s="120"/>
      <c r="F710" s="120"/>
      <c r="G710" s="120"/>
      <c r="H710" s="123"/>
    </row>
    <row r="711" spans="1:8">
      <c r="A711" s="123"/>
      <c r="B711" s="124"/>
      <c r="C711" s="120"/>
      <c r="D711" s="120"/>
      <c r="E711" s="120"/>
      <c r="F711" s="120"/>
      <c r="G711" s="120"/>
      <c r="H711" s="123"/>
    </row>
    <row r="712" spans="1:8">
      <c r="A712" s="123"/>
      <c r="B712" s="124"/>
      <c r="C712" s="120"/>
      <c r="D712" s="120"/>
      <c r="E712" s="120"/>
      <c r="F712" s="120"/>
      <c r="G712" s="120"/>
      <c r="H712" s="123"/>
    </row>
    <row r="713" spans="1:8">
      <c r="A713" s="123"/>
      <c r="B713" s="124"/>
      <c r="C713" s="120"/>
      <c r="D713" s="120"/>
      <c r="E713" s="120"/>
      <c r="F713" s="120"/>
      <c r="G713" s="120"/>
      <c r="H713" s="123"/>
    </row>
    <row r="714" spans="1:8">
      <c r="A714" s="123"/>
      <c r="B714" s="124"/>
      <c r="C714" s="120"/>
      <c r="D714" s="120"/>
      <c r="E714" s="120"/>
      <c r="F714" s="120"/>
      <c r="G714" s="120"/>
      <c r="H714" s="123"/>
    </row>
    <row r="715" spans="1:8">
      <c r="A715" s="123"/>
      <c r="B715" s="124"/>
      <c r="C715" s="120"/>
      <c r="D715" s="120"/>
      <c r="E715" s="120"/>
      <c r="F715" s="120"/>
      <c r="G715" s="120"/>
      <c r="H715" s="123"/>
    </row>
    <row r="716" spans="1:8">
      <c r="A716" s="123"/>
      <c r="B716" s="124"/>
      <c r="C716" s="120"/>
      <c r="D716" s="120"/>
      <c r="E716" s="120"/>
      <c r="F716" s="120"/>
      <c r="G716" s="120"/>
      <c r="H716" s="123"/>
    </row>
    <row r="717" spans="1:8">
      <c r="A717" s="123"/>
      <c r="B717" s="124"/>
      <c r="C717" s="120"/>
      <c r="D717" s="120"/>
      <c r="E717" s="120"/>
      <c r="F717" s="120"/>
      <c r="G717" s="120"/>
      <c r="H717" s="123"/>
    </row>
    <row r="718" spans="1:8">
      <c r="A718" s="123"/>
      <c r="B718" s="124"/>
      <c r="C718" s="120"/>
      <c r="D718" s="120"/>
      <c r="E718" s="120"/>
      <c r="F718" s="120"/>
      <c r="G718" s="120"/>
      <c r="H718" s="123"/>
    </row>
    <row r="719" spans="1:8">
      <c r="A719" s="123"/>
      <c r="B719" s="124"/>
      <c r="C719" s="120"/>
      <c r="D719" s="120"/>
      <c r="E719" s="120"/>
      <c r="F719" s="120"/>
      <c r="G719" s="120"/>
      <c r="H719" s="123"/>
    </row>
    <row r="720" spans="1:8">
      <c r="A720" s="123"/>
      <c r="B720" s="124"/>
      <c r="C720" s="120"/>
      <c r="D720" s="120"/>
      <c r="E720" s="120"/>
      <c r="F720" s="120"/>
      <c r="G720" s="120"/>
      <c r="H720" s="123"/>
    </row>
    <row r="721" spans="1:8">
      <c r="A721" s="123"/>
      <c r="B721" s="124"/>
      <c r="C721" s="120"/>
      <c r="D721" s="120"/>
      <c r="E721" s="120"/>
      <c r="F721" s="120"/>
      <c r="G721" s="120"/>
      <c r="H721" s="123"/>
    </row>
    <row r="722" spans="1:8">
      <c r="A722" s="123"/>
      <c r="B722" s="124"/>
      <c r="C722" s="120"/>
      <c r="D722" s="120"/>
      <c r="E722" s="120"/>
      <c r="F722" s="120"/>
      <c r="G722" s="120"/>
      <c r="H722" s="123"/>
    </row>
    <row r="723" spans="1:8">
      <c r="A723" s="123"/>
      <c r="B723" s="124"/>
      <c r="C723" s="120"/>
      <c r="D723" s="120"/>
      <c r="E723" s="120"/>
      <c r="F723" s="120"/>
      <c r="G723" s="120"/>
      <c r="H723" s="123"/>
    </row>
    <row r="724" spans="1:8">
      <c r="A724" s="123"/>
      <c r="B724" s="124"/>
      <c r="C724" s="120"/>
      <c r="D724" s="120"/>
      <c r="E724" s="120"/>
      <c r="F724" s="120"/>
      <c r="G724" s="120"/>
      <c r="H724" s="123"/>
    </row>
    <row r="725" spans="1:8">
      <c r="A725" s="123"/>
      <c r="B725" s="124"/>
      <c r="C725" s="120"/>
      <c r="D725" s="120"/>
      <c r="E725" s="120"/>
      <c r="F725" s="120"/>
      <c r="G725" s="120"/>
      <c r="H725" s="123"/>
    </row>
    <row r="726" spans="1:8">
      <c r="A726" s="123"/>
      <c r="B726" s="124"/>
      <c r="C726" s="120"/>
      <c r="D726" s="120"/>
      <c r="E726" s="120"/>
      <c r="F726" s="120"/>
      <c r="G726" s="120"/>
      <c r="H726" s="123"/>
    </row>
    <row r="727" spans="1:8">
      <c r="A727" s="123"/>
      <c r="B727" s="124"/>
      <c r="C727" s="120"/>
      <c r="D727" s="120"/>
      <c r="E727" s="120"/>
      <c r="F727" s="120"/>
      <c r="G727" s="120"/>
      <c r="H727" s="123"/>
    </row>
    <row r="728" spans="1:8">
      <c r="A728" s="123"/>
      <c r="B728" s="124"/>
      <c r="C728" s="120"/>
      <c r="D728" s="120"/>
      <c r="E728" s="120"/>
      <c r="F728" s="120"/>
      <c r="G728" s="120"/>
      <c r="H728" s="123"/>
    </row>
    <row r="729" spans="1:8">
      <c r="A729" s="123"/>
      <c r="B729" s="124"/>
      <c r="C729" s="120"/>
      <c r="D729" s="120"/>
      <c r="E729" s="120"/>
      <c r="F729" s="120"/>
      <c r="G729" s="120"/>
      <c r="H729" s="123"/>
    </row>
    <row r="730" spans="1:8">
      <c r="A730" s="123"/>
      <c r="B730" s="124"/>
      <c r="C730" s="120"/>
      <c r="D730" s="120"/>
      <c r="E730" s="120"/>
      <c r="F730" s="120"/>
      <c r="G730" s="120"/>
      <c r="H730" s="123"/>
    </row>
    <row r="731" spans="1:8">
      <c r="A731" s="123"/>
      <c r="B731" s="124"/>
      <c r="C731" s="120"/>
      <c r="D731" s="120"/>
      <c r="E731" s="120"/>
      <c r="F731" s="120"/>
      <c r="G731" s="120"/>
      <c r="H731" s="123"/>
    </row>
    <row r="732" spans="1:8">
      <c r="A732" s="123"/>
      <c r="B732" s="124"/>
      <c r="C732" s="120"/>
      <c r="D732" s="120"/>
      <c r="E732" s="120"/>
      <c r="F732" s="120"/>
      <c r="G732" s="120"/>
      <c r="H732" s="123"/>
    </row>
    <row r="733" spans="1:8">
      <c r="A733" s="123"/>
      <c r="B733" s="124"/>
      <c r="C733" s="120"/>
      <c r="D733" s="120"/>
      <c r="E733" s="120"/>
      <c r="F733" s="120"/>
      <c r="G733" s="120"/>
      <c r="H733" s="123"/>
    </row>
    <row r="734" spans="1:8">
      <c r="A734" s="123"/>
      <c r="B734" s="124"/>
      <c r="C734" s="120"/>
      <c r="D734" s="120"/>
      <c r="E734" s="120"/>
      <c r="F734" s="120"/>
      <c r="G734" s="120"/>
      <c r="H734" s="123"/>
    </row>
    <row r="735" spans="1:8">
      <c r="A735" s="123"/>
      <c r="B735" s="124"/>
      <c r="C735" s="120"/>
      <c r="D735" s="120"/>
      <c r="E735" s="120"/>
      <c r="F735" s="120"/>
      <c r="G735" s="120"/>
      <c r="H735" s="123"/>
    </row>
    <row r="736" spans="1:8">
      <c r="A736" s="123"/>
      <c r="B736" s="124"/>
      <c r="C736" s="120"/>
      <c r="D736" s="120"/>
      <c r="E736" s="120"/>
      <c r="F736" s="120"/>
      <c r="G736" s="120"/>
      <c r="H736" s="123"/>
    </row>
    <row r="737" spans="1:8">
      <c r="A737" s="123"/>
      <c r="B737" s="124"/>
      <c r="C737" s="120"/>
      <c r="D737" s="120"/>
      <c r="E737" s="120"/>
      <c r="F737" s="120"/>
      <c r="G737" s="120"/>
      <c r="H737" s="123"/>
    </row>
    <row r="738" spans="1:8">
      <c r="A738" s="123"/>
      <c r="B738" s="124"/>
      <c r="C738" s="120"/>
      <c r="D738" s="120"/>
      <c r="E738" s="120"/>
      <c r="F738" s="120"/>
      <c r="G738" s="120"/>
      <c r="H738" s="123"/>
    </row>
    <row r="739" spans="1:8">
      <c r="A739" s="123"/>
      <c r="B739" s="124"/>
      <c r="C739" s="120"/>
      <c r="D739" s="120"/>
      <c r="E739" s="120"/>
      <c r="F739" s="120"/>
      <c r="G739" s="120"/>
      <c r="H739" s="123"/>
    </row>
    <row r="740" spans="1:8">
      <c r="A740" s="123"/>
      <c r="B740" s="124"/>
      <c r="C740" s="120"/>
      <c r="D740" s="120"/>
      <c r="E740" s="120"/>
      <c r="F740" s="120"/>
      <c r="G740" s="120"/>
      <c r="H740" s="123"/>
    </row>
    <row r="741" spans="1:8">
      <c r="A741" s="123"/>
      <c r="B741" s="124"/>
      <c r="C741" s="120"/>
      <c r="D741" s="120"/>
      <c r="E741" s="120"/>
      <c r="F741" s="120"/>
      <c r="G741" s="120"/>
      <c r="H741" s="123"/>
    </row>
    <row r="742" spans="1:8">
      <c r="A742" s="123"/>
      <c r="B742" s="124"/>
      <c r="C742" s="120"/>
      <c r="D742" s="120"/>
      <c r="E742" s="120"/>
      <c r="F742" s="120"/>
      <c r="G742" s="120"/>
      <c r="H742" s="123"/>
    </row>
    <row r="743" spans="1:8">
      <c r="A743" s="123"/>
      <c r="B743" s="124"/>
      <c r="C743" s="120"/>
      <c r="D743" s="120"/>
      <c r="E743" s="120"/>
      <c r="F743" s="120"/>
      <c r="G743" s="120"/>
      <c r="H743" s="123"/>
    </row>
    <row r="744" spans="1:8">
      <c r="A744" s="123"/>
      <c r="B744" s="124"/>
      <c r="C744" s="120"/>
      <c r="D744" s="120"/>
      <c r="E744" s="120"/>
      <c r="F744" s="120"/>
      <c r="G744" s="120"/>
      <c r="H744" s="123"/>
    </row>
    <row r="745" spans="1:8">
      <c r="A745" s="123"/>
      <c r="B745" s="124"/>
      <c r="C745" s="120"/>
      <c r="D745" s="120"/>
      <c r="E745" s="120"/>
      <c r="F745" s="120"/>
      <c r="G745" s="120"/>
      <c r="H745" s="123"/>
    </row>
    <row r="746" spans="1:8">
      <c r="A746" s="123"/>
      <c r="B746" s="124"/>
      <c r="C746" s="120"/>
      <c r="D746" s="120"/>
      <c r="E746" s="120"/>
      <c r="F746" s="120"/>
      <c r="G746" s="120"/>
      <c r="H746" s="123"/>
    </row>
    <row r="747" spans="1:8">
      <c r="A747" s="123"/>
      <c r="B747" s="124"/>
      <c r="C747" s="120"/>
      <c r="D747" s="120"/>
      <c r="E747" s="120"/>
      <c r="F747" s="120"/>
      <c r="G747" s="120"/>
      <c r="H747" s="123"/>
    </row>
    <row r="748" spans="1:8">
      <c r="A748" s="123"/>
      <c r="B748" s="124"/>
      <c r="C748" s="120"/>
      <c r="D748" s="120"/>
      <c r="E748" s="120"/>
      <c r="F748" s="120"/>
      <c r="G748" s="120"/>
      <c r="H748" s="123"/>
    </row>
    <row r="749" spans="1:8">
      <c r="A749" s="123"/>
      <c r="B749" s="124"/>
      <c r="C749" s="120"/>
      <c r="D749" s="120"/>
      <c r="E749" s="120"/>
      <c r="F749" s="120"/>
      <c r="G749" s="120"/>
      <c r="H749" s="123"/>
    </row>
    <row r="750" spans="1:8">
      <c r="A750" s="123"/>
      <c r="B750" s="124"/>
      <c r="C750" s="120"/>
      <c r="D750" s="120"/>
      <c r="E750" s="120"/>
      <c r="F750" s="120"/>
      <c r="G750" s="120"/>
      <c r="H750" s="123"/>
    </row>
    <row r="751" spans="1:8">
      <c r="A751" s="123"/>
      <c r="B751" s="124"/>
      <c r="C751" s="120"/>
      <c r="D751" s="120"/>
      <c r="E751" s="120"/>
      <c r="F751" s="120"/>
      <c r="G751" s="120"/>
      <c r="H751" s="123"/>
    </row>
    <row r="752" spans="1:8">
      <c r="A752" s="123"/>
      <c r="B752" s="124"/>
      <c r="C752" s="120"/>
      <c r="D752" s="120"/>
      <c r="E752" s="120"/>
      <c r="F752" s="120"/>
      <c r="G752" s="120"/>
      <c r="H752" s="123"/>
    </row>
    <row r="753" spans="1:8">
      <c r="A753" s="123"/>
      <c r="B753" s="124"/>
      <c r="C753" s="120"/>
      <c r="D753" s="120"/>
      <c r="E753" s="120"/>
      <c r="F753" s="120"/>
      <c r="G753" s="120"/>
      <c r="H753" s="123"/>
    </row>
    <row r="754" spans="1:8">
      <c r="A754" s="123"/>
      <c r="B754" s="124"/>
      <c r="C754" s="120"/>
      <c r="D754" s="120"/>
      <c r="E754" s="120"/>
      <c r="F754" s="120"/>
      <c r="G754" s="120"/>
      <c r="H754" s="123"/>
    </row>
    <row r="755" spans="1:8">
      <c r="A755" s="123"/>
      <c r="B755" s="124"/>
      <c r="C755" s="120"/>
      <c r="D755" s="120"/>
      <c r="E755" s="120"/>
      <c r="F755" s="120"/>
      <c r="G755" s="120"/>
      <c r="H755" s="123"/>
    </row>
    <row r="756" spans="1:8">
      <c r="A756" s="123"/>
      <c r="B756" s="124"/>
      <c r="C756" s="120"/>
      <c r="D756" s="120"/>
      <c r="E756" s="120"/>
      <c r="F756" s="120"/>
      <c r="G756" s="120"/>
      <c r="H756" s="123"/>
    </row>
    <row r="757" spans="1:8">
      <c r="A757" s="123"/>
      <c r="B757" s="124"/>
      <c r="C757" s="120"/>
      <c r="D757" s="120"/>
      <c r="E757" s="120"/>
      <c r="F757" s="120"/>
      <c r="G757" s="120"/>
      <c r="H757" s="123"/>
    </row>
    <row r="758" spans="1:8">
      <c r="A758" s="123"/>
      <c r="B758" s="124"/>
      <c r="C758" s="120"/>
      <c r="D758" s="120"/>
      <c r="E758" s="120"/>
      <c r="F758" s="120"/>
      <c r="G758" s="120"/>
      <c r="H758" s="123"/>
    </row>
    <row r="759" spans="1:8">
      <c r="A759" s="123"/>
      <c r="B759" s="124"/>
      <c r="C759" s="120"/>
      <c r="D759" s="120"/>
      <c r="E759" s="120"/>
      <c r="F759" s="120"/>
      <c r="G759" s="120"/>
      <c r="H759" s="123"/>
    </row>
    <row r="760" spans="1:8">
      <c r="A760" s="123"/>
      <c r="B760" s="124"/>
      <c r="C760" s="120"/>
      <c r="D760" s="120"/>
      <c r="E760" s="120"/>
      <c r="F760" s="120"/>
      <c r="G760" s="120"/>
      <c r="H760" s="123"/>
    </row>
    <row r="761" spans="1:8">
      <c r="A761" s="123"/>
      <c r="B761" s="124"/>
      <c r="C761" s="120"/>
      <c r="D761" s="120"/>
      <c r="E761" s="120"/>
      <c r="F761" s="120"/>
      <c r="G761" s="120"/>
      <c r="H761" s="123"/>
    </row>
    <row r="762" spans="1:8">
      <c r="A762" s="123"/>
      <c r="B762" s="124"/>
      <c r="C762" s="120"/>
      <c r="D762" s="120"/>
      <c r="E762" s="120"/>
      <c r="F762" s="120"/>
      <c r="G762" s="120"/>
      <c r="H762" s="123"/>
    </row>
    <row r="763" spans="1:8">
      <c r="A763" s="123"/>
      <c r="B763" s="124"/>
      <c r="C763" s="120"/>
      <c r="D763" s="120"/>
      <c r="E763" s="120"/>
      <c r="F763" s="120"/>
      <c r="G763" s="120"/>
      <c r="H763" s="123"/>
    </row>
    <row r="764" spans="1:8">
      <c r="A764" s="123"/>
      <c r="B764" s="124"/>
      <c r="C764" s="120"/>
      <c r="D764" s="120"/>
      <c r="E764" s="120"/>
      <c r="F764" s="120"/>
      <c r="G764" s="120"/>
      <c r="H764" s="123"/>
    </row>
    <row r="765" spans="1:8">
      <c r="A765" s="123"/>
      <c r="B765" s="124"/>
      <c r="C765" s="120"/>
      <c r="D765" s="120"/>
      <c r="E765" s="120"/>
      <c r="F765" s="120"/>
      <c r="G765" s="120"/>
      <c r="H765" s="123"/>
    </row>
    <row r="766" spans="1:8">
      <c r="A766" s="123"/>
      <c r="B766" s="124"/>
      <c r="C766" s="120"/>
      <c r="D766" s="120"/>
      <c r="E766" s="120"/>
      <c r="F766" s="120"/>
      <c r="G766" s="120"/>
      <c r="H766" s="123"/>
    </row>
    <row r="767" spans="1:8">
      <c r="A767" s="123"/>
      <c r="B767" s="124"/>
      <c r="C767" s="120"/>
      <c r="D767" s="120"/>
      <c r="E767" s="120"/>
      <c r="F767" s="120"/>
      <c r="G767" s="120"/>
      <c r="H767" s="123"/>
    </row>
    <row r="768" spans="1:8">
      <c r="A768" s="123"/>
      <c r="B768" s="124"/>
      <c r="C768" s="120"/>
      <c r="D768" s="120"/>
      <c r="E768" s="120"/>
      <c r="F768" s="120"/>
      <c r="G768" s="120"/>
      <c r="H768" s="123"/>
    </row>
    <row r="769" spans="1:8">
      <c r="A769" s="123"/>
      <c r="B769" s="124"/>
      <c r="C769" s="120"/>
      <c r="D769" s="120"/>
      <c r="E769" s="120"/>
      <c r="F769" s="120"/>
      <c r="G769" s="120"/>
      <c r="H769" s="123"/>
    </row>
    <row r="770" spans="1:8">
      <c r="A770" s="123"/>
      <c r="B770" s="124"/>
      <c r="C770" s="120"/>
      <c r="D770" s="120"/>
      <c r="E770" s="120"/>
      <c r="F770" s="120"/>
      <c r="G770" s="120"/>
      <c r="H770" s="123"/>
    </row>
    <row r="771" spans="1:8">
      <c r="A771" s="123"/>
      <c r="B771" s="124"/>
      <c r="C771" s="120"/>
      <c r="D771" s="120"/>
      <c r="E771" s="120"/>
      <c r="F771" s="120"/>
      <c r="G771" s="120"/>
      <c r="H771" s="123"/>
    </row>
    <row r="772" spans="1:8">
      <c r="A772" s="123"/>
      <c r="B772" s="124"/>
      <c r="C772" s="120"/>
      <c r="D772" s="120"/>
      <c r="E772" s="120"/>
      <c r="F772" s="120"/>
      <c r="G772" s="120"/>
      <c r="H772" s="123"/>
    </row>
    <row r="773" spans="1:8">
      <c r="A773" s="123"/>
      <c r="B773" s="124"/>
      <c r="C773" s="120"/>
      <c r="D773" s="120"/>
      <c r="E773" s="120"/>
      <c r="F773" s="120"/>
      <c r="G773" s="120"/>
      <c r="H773" s="123"/>
    </row>
    <row r="774" spans="1:8">
      <c r="A774" s="123"/>
      <c r="B774" s="124"/>
      <c r="C774" s="120"/>
      <c r="D774" s="120"/>
      <c r="E774" s="120"/>
      <c r="F774" s="120"/>
      <c r="G774" s="120"/>
      <c r="H774" s="123"/>
    </row>
    <row r="775" spans="1:8">
      <c r="A775" s="123"/>
      <c r="B775" s="124"/>
      <c r="C775" s="120"/>
      <c r="D775" s="120"/>
      <c r="E775" s="120"/>
      <c r="F775" s="120"/>
      <c r="G775" s="120"/>
      <c r="H775" s="123"/>
    </row>
    <row r="776" spans="1:8">
      <c r="A776" s="123"/>
      <c r="B776" s="124"/>
      <c r="C776" s="120"/>
      <c r="D776" s="120"/>
      <c r="E776" s="120"/>
      <c r="F776" s="120"/>
      <c r="G776" s="120"/>
      <c r="H776" s="123"/>
    </row>
    <row r="777" spans="1:8">
      <c r="A777" s="123"/>
      <c r="B777" s="124"/>
      <c r="C777" s="120"/>
      <c r="D777" s="120"/>
      <c r="E777" s="120"/>
      <c r="F777" s="120"/>
      <c r="G777" s="120"/>
      <c r="H777" s="123"/>
    </row>
    <row r="778" spans="1:8">
      <c r="A778" s="123"/>
      <c r="B778" s="124"/>
      <c r="C778" s="120"/>
      <c r="D778" s="120"/>
      <c r="E778" s="120"/>
      <c r="F778" s="120"/>
      <c r="G778" s="120"/>
      <c r="H778" s="123"/>
    </row>
    <row r="779" spans="1:8">
      <c r="A779" s="123"/>
      <c r="B779" s="124"/>
      <c r="C779" s="120"/>
      <c r="D779" s="120"/>
      <c r="E779" s="120"/>
      <c r="F779" s="120"/>
      <c r="G779" s="120"/>
      <c r="H779" s="123"/>
    </row>
    <row r="780" spans="1:8">
      <c r="A780" s="123"/>
      <c r="B780" s="124"/>
      <c r="C780" s="120"/>
      <c r="D780" s="120"/>
      <c r="E780" s="120"/>
      <c r="F780" s="120"/>
      <c r="G780" s="120"/>
      <c r="H780" s="123"/>
    </row>
    <row r="781" spans="1:8">
      <c r="A781" s="123"/>
      <c r="B781" s="124"/>
      <c r="C781" s="120"/>
      <c r="D781" s="120"/>
      <c r="E781" s="120"/>
      <c r="F781" s="120"/>
      <c r="G781" s="120"/>
      <c r="H781" s="123"/>
    </row>
    <row r="782" spans="1:8">
      <c r="A782" s="123"/>
      <c r="B782" s="124"/>
      <c r="C782" s="120"/>
      <c r="D782" s="120"/>
      <c r="E782" s="120"/>
      <c r="F782" s="120"/>
      <c r="G782" s="120"/>
      <c r="H782" s="123"/>
    </row>
    <row r="783" spans="1:8">
      <c r="A783" s="123"/>
      <c r="B783" s="124"/>
      <c r="C783" s="120"/>
      <c r="D783" s="120"/>
      <c r="E783" s="120"/>
      <c r="F783" s="120"/>
      <c r="G783" s="120"/>
      <c r="H783" s="123"/>
    </row>
    <row r="784" spans="1:8">
      <c r="A784" s="123"/>
      <c r="B784" s="124"/>
      <c r="C784" s="120"/>
      <c r="D784" s="120"/>
      <c r="E784" s="120"/>
      <c r="F784" s="120"/>
      <c r="G784" s="120"/>
      <c r="H784" s="123"/>
    </row>
    <row r="785" spans="1:8">
      <c r="A785" s="123"/>
      <c r="B785" s="124"/>
      <c r="C785" s="120"/>
      <c r="D785" s="120"/>
      <c r="E785" s="120"/>
      <c r="F785" s="120"/>
      <c r="G785" s="120"/>
      <c r="H785" s="123"/>
    </row>
    <row r="786" spans="1:8">
      <c r="A786" s="123"/>
      <c r="B786" s="124"/>
      <c r="C786" s="120"/>
      <c r="D786" s="120"/>
      <c r="E786" s="120"/>
      <c r="F786" s="120"/>
      <c r="G786" s="120"/>
      <c r="H786" s="123"/>
    </row>
    <row r="787" spans="1:8">
      <c r="A787" s="123"/>
      <c r="B787" s="124"/>
      <c r="C787" s="120"/>
      <c r="D787" s="120"/>
      <c r="E787" s="120"/>
      <c r="F787" s="120"/>
      <c r="G787" s="120"/>
      <c r="H787" s="123"/>
    </row>
    <row r="788" spans="1:8">
      <c r="A788" s="123"/>
      <c r="B788" s="124"/>
      <c r="C788" s="120"/>
      <c r="D788" s="120"/>
      <c r="E788" s="120"/>
      <c r="F788" s="120"/>
      <c r="G788" s="120"/>
      <c r="H788" s="123"/>
    </row>
    <row r="789" spans="1:8">
      <c r="A789" s="123"/>
      <c r="B789" s="124"/>
      <c r="C789" s="120"/>
      <c r="D789" s="120"/>
      <c r="E789" s="120"/>
      <c r="F789" s="120"/>
      <c r="G789" s="120"/>
      <c r="H789" s="123"/>
    </row>
    <row r="790" spans="1:8">
      <c r="A790" s="123"/>
      <c r="B790" s="124"/>
      <c r="C790" s="120"/>
      <c r="D790" s="120"/>
      <c r="E790" s="120"/>
      <c r="F790" s="120"/>
      <c r="G790" s="120"/>
      <c r="H790" s="123"/>
    </row>
    <row r="791" spans="1:8">
      <c r="A791" s="123"/>
      <c r="B791" s="124"/>
      <c r="C791" s="120"/>
      <c r="D791" s="120"/>
      <c r="E791" s="120"/>
      <c r="F791" s="120"/>
      <c r="G791" s="120"/>
      <c r="H791" s="123"/>
    </row>
    <row r="792" spans="1:8">
      <c r="A792" s="123"/>
      <c r="B792" s="124"/>
      <c r="C792" s="120"/>
      <c r="D792" s="120"/>
      <c r="E792" s="120"/>
      <c r="F792" s="120"/>
      <c r="G792" s="120"/>
      <c r="H792" s="123"/>
    </row>
    <row r="793" spans="1:8">
      <c r="A793" s="123"/>
      <c r="B793" s="124"/>
      <c r="C793" s="120"/>
      <c r="D793" s="120"/>
      <c r="E793" s="120"/>
      <c r="F793" s="120"/>
      <c r="G793" s="120"/>
      <c r="H793" s="123"/>
    </row>
    <row r="794" spans="1:8">
      <c r="A794" s="123"/>
      <c r="B794" s="124"/>
      <c r="C794" s="120"/>
      <c r="D794" s="120"/>
      <c r="E794" s="120"/>
      <c r="F794" s="120"/>
      <c r="G794" s="120"/>
      <c r="H794" s="123"/>
    </row>
    <row r="795" spans="1:8">
      <c r="A795" s="123"/>
      <c r="B795" s="124"/>
      <c r="C795" s="120"/>
      <c r="D795" s="120"/>
      <c r="E795" s="120"/>
      <c r="F795" s="120"/>
      <c r="G795" s="120"/>
      <c r="H795" s="123"/>
    </row>
    <row r="796" spans="1:8">
      <c r="A796" s="123"/>
      <c r="B796" s="124"/>
      <c r="C796" s="120"/>
      <c r="D796" s="120"/>
      <c r="E796" s="120"/>
      <c r="F796" s="120"/>
      <c r="G796" s="120"/>
      <c r="H796" s="123"/>
    </row>
    <row r="797" spans="1:8">
      <c r="A797" s="123"/>
      <c r="B797" s="124"/>
      <c r="C797" s="120"/>
      <c r="D797" s="120"/>
      <c r="E797" s="120"/>
      <c r="F797" s="120"/>
      <c r="G797" s="120"/>
      <c r="H797" s="123"/>
    </row>
    <row r="798" spans="1:8">
      <c r="A798" s="123"/>
      <c r="B798" s="124"/>
      <c r="C798" s="120"/>
      <c r="D798" s="120"/>
      <c r="E798" s="120"/>
      <c r="F798" s="120"/>
      <c r="G798" s="120"/>
      <c r="H798" s="123"/>
    </row>
    <row r="799" spans="1:8">
      <c r="A799" s="123"/>
      <c r="B799" s="124"/>
      <c r="C799" s="120"/>
      <c r="D799" s="120"/>
      <c r="E799" s="120"/>
      <c r="F799" s="120"/>
      <c r="G799" s="120"/>
      <c r="H799" s="123"/>
    </row>
    <row r="800" spans="1:8">
      <c r="A800" s="123"/>
      <c r="B800" s="124"/>
      <c r="C800" s="120"/>
      <c r="D800" s="120"/>
      <c r="E800" s="120"/>
      <c r="F800" s="120"/>
      <c r="G800" s="120"/>
      <c r="H800" s="123"/>
    </row>
    <row r="801" spans="1:8">
      <c r="A801" s="123"/>
      <c r="B801" s="124"/>
      <c r="C801" s="120"/>
      <c r="D801" s="120"/>
      <c r="E801" s="120"/>
      <c r="F801" s="120"/>
      <c r="G801" s="120"/>
      <c r="H801" s="123"/>
    </row>
    <row r="802" spans="1:8">
      <c r="A802" s="123"/>
      <c r="B802" s="124"/>
      <c r="C802" s="120"/>
      <c r="D802" s="120"/>
      <c r="E802" s="120"/>
      <c r="F802" s="120"/>
      <c r="G802" s="120"/>
      <c r="H802" s="123"/>
    </row>
    <row r="803" spans="1:8">
      <c r="A803" s="123"/>
      <c r="B803" s="124"/>
      <c r="C803" s="120"/>
      <c r="D803" s="120"/>
      <c r="E803" s="120"/>
      <c r="F803" s="120"/>
      <c r="G803" s="120"/>
      <c r="H803" s="123"/>
    </row>
    <row r="804" spans="1:8">
      <c r="A804" s="123"/>
      <c r="B804" s="124"/>
      <c r="C804" s="120"/>
      <c r="D804" s="120"/>
      <c r="E804" s="120"/>
      <c r="F804" s="120"/>
      <c r="G804" s="120"/>
      <c r="H804" s="123"/>
    </row>
    <row r="805" spans="1:8">
      <c r="A805" s="123"/>
      <c r="B805" s="124"/>
      <c r="C805" s="120"/>
      <c r="D805" s="120"/>
      <c r="E805" s="120"/>
      <c r="F805" s="120"/>
      <c r="G805" s="120"/>
      <c r="H805" s="123"/>
    </row>
    <row r="806" spans="1:8">
      <c r="A806" s="123"/>
      <c r="B806" s="124"/>
      <c r="C806" s="120"/>
      <c r="D806" s="120"/>
      <c r="E806" s="120"/>
      <c r="F806" s="120"/>
      <c r="G806" s="120"/>
      <c r="H806" s="123"/>
    </row>
    <row r="807" spans="1:8">
      <c r="A807" s="123"/>
      <c r="B807" s="124"/>
      <c r="C807" s="120"/>
      <c r="D807" s="120"/>
      <c r="E807" s="120"/>
      <c r="F807" s="120"/>
      <c r="G807" s="120"/>
      <c r="H807" s="123"/>
    </row>
    <row r="808" spans="1:8">
      <c r="A808" s="123"/>
      <c r="B808" s="124"/>
      <c r="C808" s="120"/>
      <c r="D808" s="120"/>
      <c r="E808" s="120"/>
      <c r="F808" s="120"/>
      <c r="G808" s="120"/>
      <c r="H808" s="123"/>
    </row>
    <row r="809" spans="1:8">
      <c r="A809" s="123"/>
      <c r="B809" s="124"/>
      <c r="C809" s="120"/>
      <c r="D809" s="120"/>
      <c r="E809" s="120"/>
      <c r="F809" s="120"/>
      <c r="G809" s="120"/>
      <c r="H809" s="123"/>
    </row>
    <row r="810" spans="1:8">
      <c r="A810" s="123"/>
      <c r="B810" s="124"/>
      <c r="C810" s="120"/>
      <c r="D810" s="120"/>
      <c r="E810" s="120"/>
      <c r="F810" s="120"/>
      <c r="G810" s="120"/>
      <c r="H810" s="123"/>
    </row>
    <row r="811" spans="1:8">
      <c r="A811" s="123"/>
      <c r="B811" s="124"/>
      <c r="C811" s="120"/>
      <c r="D811" s="120"/>
      <c r="E811" s="120"/>
      <c r="F811" s="120"/>
      <c r="G811" s="120"/>
      <c r="H811" s="123"/>
    </row>
    <row r="812" spans="1:8">
      <c r="A812" s="123"/>
      <c r="B812" s="124"/>
      <c r="C812" s="120"/>
      <c r="D812" s="120"/>
      <c r="E812" s="120"/>
      <c r="F812" s="120"/>
      <c r="G812" s="120"/>
      <c r="H812" s="123"/>
    </row>
    <row r="813" spans="1:8">
      <c r="A813" s="123"/>
      <c r="B813" s="124"/>
      <c r="C813" s="120"/>
      <c r="D813" s="120"/>
      <c r="E813" s="120"/>
      <c r="F813" s="120"/>
      <c r="G813" s="120"/>
      <c r="H813" s="123"/>
    </row>
    <row r="814" spans="1:8">
      <c r="A814" s="123"/>
      <c r="B814" s="124"/>
      <c r="C814" s="120"/>
      <c r="D814" s="120"/>
      <c r="E814" s="120"/>
      <c r="F814" s="120"/>
      <c r="G814" s="120"/>
      <c r="H814" s="123"/>
    </row>
    <row r="815" spans="1:8">
      <c r="A815" s="123"/>
      <c r="B815" s="124"/>
      <c r="C815" s="120"/>
      <c r="D815" s="120"/>
      <c r="E815" s="120"/>
      <c r="F815" s="120"/>
      <c r="G815" s="120"/>
      <c r="H815" s="123"/>
    </row>
    <row r="816" spans="1:8">
      <c r="A816" s="123"/>
      <c r="B816" s="124"/>
      <c r="C816" s="120"/>
      <c r="D816" s="120"/>
      <c r="E816" s="120"/>
      <c r="F816" s="120"/>
      <c r="G816" s="120"/>
      <c r="H816" s="123"/>
    </row>
    <row r="817" spans="1:8">
      <c r="A817" s="123"/>
      <c r="B817" s="124"/>
      <c r="C817" s="120"/>
      <c r="D817" s="120"/>
      <c r="E817" s="120"/>
      <c r="F817" s="120"/>
      <c r="G817" s="120"/>
      <c r="H817" s="123"/>
    </row>
    <row r="818" spans="1:8">
      <c r="A818" s="123"/>
      <c r="B818" s="124"/>
      <c r="C818" s="120"/>
      <c r="D818" s="120"/>
      <c r="E818" s="120"/>
      <c r="F818" s="120"/>
      <c r="G818" s="120"/>
      <c r="H818" s="123"/>
    </row>
    <row r="819" spans="1:8">
      <c r="A819" s="123"/>
      <c r="B819" s="124"/>
      <c r="C819" s="120"/>
      <c r="D819" s="120"/>
      <c r="E819" s="120"/>
      <c r="F819" s="120"/>
      <c r="G819" s="120"/>
      <c r="H819" s="123"/>
    </row>
    <row r="820" spans="1:8">
      <c r="A820" s="123"/>
      <c r="B820" s="124"/>
      <c r="C820" s="120"/>
      <c r="D820" s="120"/>
      <c r="E820" s="120"/>
      <c r="F820" s="120"/>
      <c r="G820" s="120"/>
      <c r="H820" s="123"/>
    </row>
    <row r="821" spans="1:8">
      <c r="A821" s="123"/>
      <c r="B821" s="124"/>
      <c r="C821" s="120"/>
      <c r="D821" s="120"/>
      <c r="E821" s="120"/>
      <c r="F821" s="120"/>
      <c r="G821" s="120"/>
      <c r="H821" s="123"/>
    </row>
    <row r="822" spans="1:8">
      <c r="A822" s="123"/>
      <c r="B822" s="124"/>
      <c r="C822" s="120"/>
      <c r="D822" s="120"/>
      <c r="E822" s="120"/>
      <c r="F822" s="120"/>
      <c r="G822" s="120"/>
      <c r="H822" s="123"/>
    </row>
    <row r="823" spans="1:8">
      <c r="A823" s="123"/>
      <c r="B823" s="124"/>
      <c r="C823" s="120"/>
      <c r="D823" s="120"/>
      <c r="E823" s="120"/>
      <c r="F823" s="120"/>
      <c r="G823" s="120"/>
      <c r="H823" s="123"/>
    </row>
    <row r="824" spans="1:8">
      <c r="A824" s="123"/>
      <c r="B824" s="124"/>
      <c r="C824" s="120"/>
      <c r="D824" s="120"/>
      <c r="E824" s="120"/>
      <c r="F824" s="120"/>
      <c r="G824" s="120"/>
      <c r="H824" s="123"/>
    </row>
    <row r="825" spans="1:8">
      <c r="A825" s="123"/>
      <c r="B825" s="124"/>
      <c r="C825" s="120"/>
      <c r="D825" s="120"/>
      <c r="E825" s="120"/>
      <c r="F825" s="120"/>
      <c r="G825" s="120"/>
      <c r="H825" s="123"/>
    </row>
    <row r="826" spans="1:8">
      <c r="A826" s="123"/>
      <c r="B826" s="124"/>
      <c r="C826" s="120"/>
      <c r="D826" s="120"/>
      <c r="E826" s="120"/>
      <c r="F826" s="120"/>
      <c r="G826" s="120"/>
      <c r="H826" s="123"/>
    </row>
    <row r="827" spans="1:8">
      <c r="A827" s="123"/>
      <c r="B827" s="124"/>
      <c r="C827" s="120"/>
      <c r="D827" s="120"/>
      <c r="E827" s="120"/>
      <c r="F827" s="120"/>
      <c r="G827" s="120"/>
      <c r="H827" s="123"/>
    </row>
    <row r="828" spans="1:8">
      <c r="A828" s="123"/>
      <c r="B828" s="124"/>
      <c r="C828" s="120"/>
      <c r="D828" s="120"/>
      <c r="E828" s="120"/>
      <c r="F828" s="120"/>
      <c r="G828" s="120"/>
      <c r="H828" s="123"/>
    </row>
    <row r="829" spans="1:8">
      <c r="A829" s="123"/>
      <c r="B829" s="124"/>
      <c r="C829" s="120"/>
      <c r="D829" s="120"/>
      <c r="E829" s="120"/>
      <c r="F829" s="120"/>
      <c r="G829" s="120"/>
      <c r="H829" s="123"/>
    </row>
    <row r="830" spans="1:8">
      <c r="A830" s="123"/>
      <c r="B830" s="124"/>
      <c r="C830" s="120"/>
      <c r="D830" s="120"/>
      <c r="E830" s="120"/>
      <c r="F830" s="120"/>
      <c r="G830" s="120"/>
      <c r="H830" s="123"/>
    </row>
    <row r="831" spans="1:8">
      <c r="A831" s="123"/>
      <c r="B831" s="124"/>
      <c r="C831" s="120"/>
      <c r="D831" s="120"/>
      <c r="E831" s="120"/>
      <c r="F831" s="120"/>
      <c r="G831" s="120"/>
      <c r="H831" s="123"/>
    </row>
    <row r="832" spans="1:8">
      <c r="A832" s="123"/>
      <c r="B832" s="124"/>
      <c r="C832" s="120"/>
      <c r="D832" s="120"/>
      <c r="E832" s="120"/>
      <c r="F832" s="120"/>
      <c r="G832" s="120"/>
      <c r="H832" s="123"/>
    </row>
    <row r="833" spans="1:8">
      <c r="A833" s="123"/>
      <c r="B833" s="124"/>
      <c r="C833" s="120"/>
      <c r="D833" s="120"/>
      <c r="E833" s="120"/>
      <c r="F833" s="120"/>
      <c r="G833" s="120"/>
      <c r="H833" s="123"/>
    </row>
    <row r="834" spans="1:8">
      <c r="A834" s="123"/>
      <c r="B834" s="124"/>
      <c r="C834" s="120"/>
      <c r="D834" s="120"/>
      <c r="E834" s="120"/>
      <c r="F834" s="120"/>
      <c r="G834" s="120"/>
      <c r="H834" s="123"/>
    </row>
    <row r="835" spans="1:8">
      <c r="A835" s="123"/>
      <c r="B835" s="124"/>
      <c r="C835" s="120"/>
      <c r="D835" s="120"/>
      <c r="E835" s="120"/>
      <c r="F835" s="120"/>
      <c r="G835" s="120"/>
      <c r="H835" s="123"/>
    </row>
    <row r="836" spans="1:8">
      <c r="A836" s="123"/>
      <c r="B836" s="124"/>
      <c r="C836" s="120"/>
      <c r="D836" s="120"/>
      <c r="E836" s="120"/>
      <c r="F836" s="120"/>
      <c r="G836" s="120"/>
      <c r="H836" s="123"/>
    </row>
    <row r="837" spans="1:8">
      <c r="A837" s="123"/>
      <c r="B837" s="124"/>
      <c r="C837" s="120"/>
      <c r="D837" s="120"/>
      <c r="E837" s="120"/>
      <c r="F837" s="120"/>
      <c r="G837" s="120"/>
      <c r="H837" s="123"/>
    </row>
    <row r="838" spans="1:8">
      <c r="A838" s="123"/>
      <c r="B838" s="124"/>
      <c r="C838" s="120"/>
      <c r="D838" s="120"/>
      <c r="E838" s="120"/>
      <c r="F838" s="120"/>
      <c r="G838" s="120"/>
      <c r="H838" s="123"/>
    </row>
    <row r="839" spans="1:8">
      <c r="A839" s="123"/>
      <c r="B839" s="124"/>
      <c r="C839" s="120"/>
      <c r="D839" s="120"/>
      <c r="E839" s="120"/>
      <c r="F839" s="120"/>
      <c r="G839" s="120"/>
      <c r="H839" s="123"/>
    </row>
    <row r="840" spans="1:8">
      <c r="A840" s="123"/>
      <c r="B840" s="124"/>
      <c r="C840" s="120"/>
      <c r="D840" s="120"/>
      <c r="E840" s="120"/>
      <c r="F840" s="120"/>
      <c r="G840" s="120"/>
      <c r="H840" s="123"/>
    </row>
    <row r="841" spans="1:8">
      <c r="A841" s="123"/>
      <c r="B841" s="124"/>
      <c r="C841" s="120"/>
      <c r="D841" s="120"/>
      <c r="E841" s="120"/>
      <c r="F841" s="120"/>
      <c r="G841" s="120"/>
      <c r="H841" s="123"/>
    </row>
    <row r="842" spans="1:8">
      <c r="A842" s="123"/>
      <c r="B842" s="124"/>
      <c r="C842" s="120"/>
      <c r="D842" s="120"/>
      <c r="E842" s="120"/>
      <c r="F842" s="120"/>
      <c r="G842" s="120"/>
      <c r="H842" s="123"/>
    </row>
    <row r="843" spans="1:8">
      <c r="A843" s="123"/>
      <c r="B843" s="124"/>
      <c r="C843" s="120"/>
      <c r="D843" s="120"/>
      <c r="E843" s="120"/>
      <c r="F843" s="120"/>
      <c r="G843" s="120"/>
      <c r="H843" s="123"/>
    </row>
    <row r="844" spans="1:8">
      <c r="A844" s="123"/>
      <c r="B844" s="124"/>
      <c r="C844" s="120"/>
      <c r="D844" s="120"/>
      <c r="E844" s="120"/>
      <c r="F844" s="120"/>
      <c r="G844" s="120"/>
      <c r="H844" s="123"/>
    </row>
    <row r="845" spans="1:8">
      <c r="A845" s="123"/>
      <c r="B845" s="124"/>
      <c r="C845" s="120"/>
      <c r="D845" s="120"/>
      <c r="E845" s="120"/>
      <c r="F845" s="120"/>
      <c r="G845" s="120"/>
      <c r="H845" s="123"/>
    </row>
    <row r="846" spans="1:8">
      <c r="A846" s="123"/>
      <c r="B846" s="124"/>
      <c r="C846" s="120"/>
      <c r="D846" s="120"/>
      <c r="E846" s="120"/>
      <c r="F846" s="120"/>
      <c r="G846" s="120"/>
      <c r="H846" s="123"/>
    </row>
    <row r="847" spans="1:8">
      <c r="A847" s="123"/>
      <c r="B847" s="124"/>
      <c r="C847" s="120"/>
      <c r="D847" s="120"/>
      <c r="E847" s="120"/>
      <c r="F847" s="120"/>
      <c r="G847" s="120"/>
      <c r="H847" s="123"/>
    </row>
    <row r="848" spans="1:8">
      <c r="A848" s="123"/>
      <c r="B848" s="124"/>
      <c r="C848" s="120"/>
      <c r="D848" s="120"/>
      <c r="E848" s="120"/>
      <c r="F848" s="120"/>
      <c r="G848" s="120"/>
      <c r="H848" s="123"/>
    </row>
    <row r="849" spans="1:8">
      <c r="A849" s="123"/>
      <c r="B849" s="124"/>
      <c r="C849" s="120"/>
      <c r="D849" s="120"/>
      <c r="E849" s="120"/>
      <c r="F849" s="120"/>
      <c r="G849" s="120"/>
      <c r="H849" s="123"/>
    </row>
    <row r="850" spans="1:8">
      <c r="A850" s="123"/>
      <c r="B850" s="124"/>
      <c r="C850" s="120"/>
      <c r="D850" s="120"/>
      <c r="E850" s="120"/>
      <c r="F850" s="120"/>
      <c r="G850" s="120"/>
      <c r="H850" s="123"/>
    </row>
    <row r="851" spans="1:8">
      <c r="A851" s="123"/>
      <c r="B851" s="124"/>
      <c r="C851" s="120"/>
      <c r="D851" s="120"/>
      <c r="E851" s="120"/>
      <c r="F851" s="120"/>
      <c r="G851" s="120"/>
      <c r="H851" s="123"/>
    </row>
    <row r="852" spans="1:8">
      <c r="A852" s="123"/>
      <c r="B852" s="124"/>
      <c r="C852" s="120"/>
      <c r="D852" s="120"/>
      <c r="E852" s="120"/>
      <c r="F852" s="120"/>
      <c r="G852" s="120"/>
      <c r="H852" s="123"/>
    </row>
    <row r="853" spans="1:8">
      <c r="A853" s="123"/>
      <c r="B853" s="124"/>
      <c r="C853" s="120"/>
      <c r="D853" s="120"/>
      <c r="E853" s="120"/>
      <c r="F853" s="120"/>
      <c r="G853" s="120"/>
      <c r="H853" s="123"/>
    </row>
    <row r="854" spans="1:8">
      <c r="A854" s="123"/>
      <c r="B854" s="124"/>
      <c r="C854" s="120"/>
      <c r="D854" s="120"/>
      <c r="E854" s="120"/>
      <c r="F854" s="120"/>
      <c r="G854" s="120"/>
      <c r="H854" s="123"/>
    </row>
    <row r="855" spans="1:8">
      <c r="A855" s="123"/>
      <c r="B855" s="124"/>
      <c r="C855" s="120"/>
      <c r="D855" s="120"/>
      <c r="E855" s="120"/>
      <c r="F855" s="120"/>
      <c r="G855" s="120"/>
      <c r="H855" s="123"/>
    </row>
    <row r="856" spans="1:8">
      <c r="A856" s="123"/>
      <c r="B856" s="124"/>
      <c r="C856" s="120"/>
      <c r="D856" s="120"/>
      <c r="E856" s="120"/>
      <c r="F856" s="120"/>
      <c r="G856" s="120"/>
      <c r="H856" s="123"/>
    </row>
    <row r="857" spans="1:8">
      <c r="A857" s="123"/>
      <c r="B857" s="124"/>
      <c r="C857" s="120"/>
      <c r="D857" s="120"/>
      <c r="E857" s="120"/>
      <c r="F857" s="120"/>
      <c r="G857" s="120"/>
      <c r="H857" s="123"/>
    </row>
    <row r="858" spans="1:8">
      <c r="A858" s="123"/>
      <c r="B858" s="124"/>
      <c r="C858" s="120"/>
      <c r="D858" s="120"/>
      <c r="E858" s="120"/>
      <c r="F858" s="120"/>
      <c r="G858" s="120"/>
      <c r="H858" s="123"/>
    </row>
    <row r="859" spans="1:8">
      <c r="A859" s="123"/>
      <c r="B859" s="124"/>
      <c r="C859" s="120"/>
      <c r="D859" s="120"/>
      <c r="E859" s="120"/>
      <c r="F859" s="120"/>
      <c r="G859" s="120"/>
      <c r="H859" s="123"/>
    </row>
    <row r="860" spans="1:8">
      <c r="A860" s="123"/>
      <c r="B860" s="124"/>
      <c r="C860" s="120"/>
      <c r="D860" s="120"/>
      <c r="E860" s="120"/>
      <c r="F860" s="120"/>
      <c r="G860" s="120"/>
      <c r="H860" s="123"/>
    </row>
    <row r="861" spans="1:8">
      <c r="A861" s="123"/>
      <c r="B861" s="124"/>
      <c r="C861" s="120"/>
      <c r="D861" s="120"/>
      <c r="E861" s="120"/>
      <c r="F861" s="120"/>
      <c r="G861" s="120"/>
      <c r="H861" s="123"/>
    </row>
    <row r="862" spans="1:8">
      <c r="A862" s="123"/>
      <c r="B862" s="124"/>
      <c r="C862" s="120"/>
      <c r="D862" s="120"/>
      <c r="E862" s="120"/>
      <c r="F862" s="120"/>
      <c r="G862" s="120"/>
      <c r="H862" s="123"/>
    </row>
    <row r="863" spans="1:8">
      <c r="A863" s="123"/>
      <c r="B863" s="124"/>
      <c r="C863" s="120"/>
      <c r="D863" s="120"/>
      <c r="E863" s="120"/>
      <c r="F863" s="120"/>
      <c r="G863" s="120"/>
      <c r="H863" s="123"/>
    </row>
    <row r="864" spans="1:8">
      <c r="A864" s="123"/>
      <c r="B864" s="124"/>
      <c r="C864" s="120"/>
      <c r="D864" s="120"/>
      <c r="E864" s="120"/>
      <c r="F864" s="120"/>
      <c r="G864" s="120"/>
      <c r="H864" s="123"/>
    </row>
    <row r="865" spans="1:8">
      <c r="A865" s="123"/>
      <c r="B865" s="124"/>
      <c r="C865" s="120"/>
      <c r="D865" s="120"/>
      <c r="E865" s="120"/>
      <c r="F865" s="120"/>
      <c r="G865" s="120"/>
      <c r="H865" s="123"/>
    </row>
    <row r="866" spans="1:8">
      <c r="A866" s="123"/>
      <c r="B866" s="124"/>
      <c r="C866" s="120"/>
      <c r="D866" s="120"/>
      <c r="E866" s="120"/>
      <c r="F866" s="120"/>
      <c r="G866" s="120"/>
      <c r="H866" s="123"/>
    </row>
    <row r="867" spans="1:8">
      <c r="A867" s="123"/>
      <c r="B867" s="124"/>
      <c r="C867" s="120"/>
      <c r="D867" s="120"/>
      <c r="E867" s="120"/>
      <c r="F867" s="120"/>
      <c r="G867" s="120"/>
      <c r="H867" s="123"/>
    </row>
    <row r="868" spans="1:8">
      <c r="A868" s="123"/>
      <c r="B868" s="124"/>
      <c r="C868" s="120"/>
      <c r="D868" s="120"/>
      <c r="E868" s="120"/>
      <c r="F868" s="120"/>
      <c r="G868" s="120"/>
      <c r="H868" s="123"/>
    </row>
    <row r="869" spans="1:8">
      <c r="A869" s="123"/>
      <c r="B869" s="124"/>
      <c r="C869" s="120"/>
      <c r="D869" s="120"/>
      <c r="E869" s="120"/>
      <c r="F869" s="120"/>
      <c r="G869" s="120"/>
      <c r="H869" s="123"/>
    </row>
    <row r="870" spans="1:8">
      <c r="A870" s="123"/>
      <c r="B870" s="124"/>
      <c r="C870" s="120"/>
      <c r="D870" s="120"/>
      <c r="E870" s="120"/>
      <c r="F870" s="120"/>
      <c r="G870" s="120"/>
      <c r="H870" s="123"/>
    </row>
    <row r="871" spans="1:8">
      <c r="A871" s="123"/>
      <c r="B871" s="124"/>
      <c r="C871" s="120"/>
      <c r="D871" s="120"/>
      <c r="E871" s="120"/>
      <c r="F871" s="120"/>
      <c r="G871" s="120"/>
      <c r="H871" s="123"/>
    </row>
    <row r="872" spans="1:8">
      <c r="A872" s="123"/>
      <c r="B872" s="124"/>
      <c r="C872" s="120"/>
      <c r="D872" s="120"/>
      <c r="E872" s="120"/>
      <c r="F872" s="120"/>
      <c r="G872" s="120"/>
      <c r="H872" s="123"/>
    </row>
    <row r="873" spans="1:8">
      <c r="A873" s="123"/>
      <c r="B873" s="124"/>
      <c r="C873" s="120"/>
      <c r="D873" s="120"/>
      <c r="E873" s="120"/>
      <c r="F873" s="120"/>
      <c r="G873" s="120"/>
      <c r="H873" s="123"/>
    </row>
    <row r="874" spans="1:8">
      <c r="A874" s="123"/>
      <c r="B874" s="124"/>
      <c r="C874" s="120"/>
      <c r="D874" s="120"/>
      <c r="E874" s="120"/>
      <c r="F874" s="120"/>
      <c r="G874" s="120"/>
      <c r="H874" s="123"/>
    </row>
    <row r="875" spans="1:8">
      <c r="A875" s="123"/>
      <c r="B875" s="124"/>
      <c r="C875" s="120"/>
      <c r="D875" s="120"/>
      <c r="E875" s="120"/>
      <c r="F875" s="120"/>
      <c r="G875" s="120"/>
      <c r="H875" s="123"/>
    </row>
    <row r="876" spans="1:8">
      <c r="A876" s="123"/>
      <c r="B876" s="124"/>
      <c r="C876" s="120"/>
      <c r="D876" s="120"/>
      <c r="E876" s="120"/>
      <c r="F876" s="120"/>
      <c r="G876" s="120"/>
      <c r="H876" s="123"/>
    </row>
    <row r="877" spans="1:8">
      <c r="A877" s="123"/>
      <c r="B877" s="124"/>
      <c r="C877" s="120"/>
      <c r="D877" s="120"/>
      <c r="E877" s="120"/>
      <c r="F877" s="120"/>
      <c r="G877" s="120"/>
      <c r="H877" s="123"/>
    </row>
    <row r="878" spans="1:8">
      <c r="A878" s="123"/>
      <c r="B878" s="124"/>
      <c r="C878" s="120"/>
      <c r="D878" s="120"/>
      <c r="E878" s="120"/>
      <c r="F878" s="120"/>
      <c r="G878" s="120"/>
      <c r="H878" s="123"/>
    </row>
    <row r="879" spans="1:8">
      <c r="A879" s="123"/>
      <c r="B879" s="124"/>
      <c r="C879" s="120"/>
      <c r="D879" s="120"/>
      <c r="E879" s="120"/>
      <c r="F879" s="120"/>
      <c r="G879" s="120"/>
      <c r="H879" s="123"/>
    </row>
    <row r="880" spans="1:8">
      <c r="A880" s="123"/>
      <c r="B880" s="124"/>
      <c r="C880" s="120"/>
      <c r="D880" s="120"/>
      <c r="E880" s="120"/>
      <c r="F880" s="120"/>
      <c r="G880" s="120"/>
      <c r="H880" s="123"/>
    </row>
    <row r="881" spans="1:8">
      <c r="A881" s="123"/>
      <c r="B881" s="124"/>
      <c r="C881" s="120"/>
      <c r="D881" s="120"/>
      <c r="E881" s="120"/>
      <c r="F881" s="120"/>
      <c r="G881" s="120"/>
      <c r="H881" s="123"/>
    </row>
    <row r="882" spans="1:8">
      <c r="A882" s="123"/>
      <c r="B882" s="124"/>
      <c r="C882" s="120"/>
      <c r="D882" s="120"/>
      <c r="E882" s="120"/>
      <c r="F882" s="120"/>
      <c r="G882" s="120"/>
      <c r="H882" s="123"/>
    </row>
    <row r="883" spans="1:8">
      <c r="A883" s="123"/>
      <c r="B883" s="124"/>
      <c r="C883" s="120"/>
      <c r="D883" s="120"/>
      <c r="E883" s="120"/>
      <c r="F883" s="120"/>
      <c r="G883" s="120"/>
      <c r="H883" s="123"/>
    </row>
    <row r="884" spans="1:8">
      <c r="A884" s="123"/>
      <c r="B884" s="124"/>
      <c r="C884" s="120"/>
      <c r="D884" s="120"/>
      <c r="E884" s="120"/>
      <c r="F884" s="120"/>
      <c r="G884" s="120"/>
      <c r="H884" s="123"/>
    </row>
    <row r="885" spans="1:8">
      <c r="A885" s="123"/>
      <c r="B885" s="124"/>
      <c r="C885" s="120"/>
      <c r="D885" s="120"/>
      <c r="E885" s="120"/>
      <c r="F885" s="120"/>
      <c r="G885" s="120"/>
      <c r="H885" s="123"/>
    </row>
    <row r="886" spans="1:8">
      <c r="A886" s="123"/>
      <c r="B886" s="124"/>
      <c r="C886" s="120"/>
      <c r="D886" s="120"/>
      <c r="E886" s="120"/>
      <c r="F886" s="120"/>
      <c r="G886" s="120"/>
      <c r="H886" s="123"/>
    </row>
    <row r="887" spans="1:8">
      <c r="A887" s="123"/>
      <c r="B887" s="124"/>
      <c r="C887" s="120"/>
      <c r="D887" s="120"/>
      <c r="E887" s="120"/>
      <c r="F887" s="120"/>
      <c r="G887" s="120"/>
      <c r="H887" s="123"/>
    </row>
    <row r="888" spans="1:8">
      <c r="A888" s="123"/>
      <c r="B888" s="124"/>
      <c r="C888" s="120"/>
      <c r="D888" s="120"/>
      <c r="E888" s="120"/>
      <c r="F888" s="120"/>
      <c r="G888" s="120"/>
      <c r="H888" s="123"/>
    </row>
    <row r="889" spans="1:8">
      <c r="A889" s="123"/>
      <c r="B889" s="124"/>
      <c r="C889" s="120"/>
      <c r="D889" s="120"/>
      <c r="E889" s="120"/>
      <c r="F889" s="120"/>
      <c r="G889" s="120"/>
      <c r="H889" s="123"/>
    </row>
    <row r="890" spans="1:8">
      <c r="A890" s="123"/>
      <c r="B890" s="124"/>
      <c r="C890" s="120"/>
      <c r="D890" s="120"/>
      <c r="E890" s="120"/>
      <c r="F890" s="120"/>
      <c r="G890" s="120"/>
      <c r="H890" s="123"/>
    </row>
    <row r="891" spans="1:8">
      <c r="A891" s="123"/>
      <c r="B891" s="124"/>
      <c r="C891" s="120"/>
      <c r="D891" s="120"/>
      <c r="E891" s="120"/>
      <c r="F891" s="120"/>
      <c r="G891" s="120"/>
      <c r="H891" s="123"/>
    </row>
    <row r="892" spans="1:8">
      <c r="A892" s="123"/>
      <c r="B892" s="124"/>
      <c r="C892" s="120"/>
      <c r="D892" s="120"/>
      <c r="E892" s="120"/>
      <c r="F892" s="120"/>
      <c r="G892" s="120"/>
      <c r="H892" s="123"/>
    </row>
    <row r="893" spans="1:8">
      <c r="A893" s="123"/>
      <c r="B893" s="124"/>
      <c r="C893" s="120"/>
      <c r="D893" s="120"/>
      <c r="E893" s="120"/>
      <c r="F893" s="120"/>
      <c r="G893" s="120"/>
      <c r="H893" s="123"/>
    </row>
    <row r="894" spans="1:8">
      <c r="A894" s="123"/>
      <c r="B894" s="124"/>
      <c r="C894" s="120"/>
      <c r="D894" s="120"/>
      <c r="E894" s="120"/>
      <c r="F894" s="120"/>
      <c r="G894" s="120"/>
      <c r="H894" s="123"/>
    </row>
    <row r="895" spans="1:8">
      <c r="A895" s="123"/>
      <c r="B895" s="124"/>
      <c r="C895" s="120"/>
      <c r="D895" s="120"/>
      <c r="E895" s="120"/>
      <c r="F895" s="120"/>
      <c r="G895" s="120"/>
      <c r="H895" s="123"/>
    </row>
    <row r="896" spans="1:8">
      <c r="A896" s="123"/>
      <c r="B896" s="124"/>
      <c r="C896" s="120"/>
      <c r="D896" s="120"/>
      <c r="E896" s="120"/>
      <c r="F896" s="120"/>
      <c r="G896" s="120"/>
      <c r="H896" s="123"/>
    </row>
    <row r="897" spans="1:8">
      <c r="A897" s="123"/>
      <c r="B897" s="124"/>
      <c r="C897" s="120"/>
      <c r="D897" s="120"/>
      <c r="E897" s="120"/>
      <c r="F897" s="120"/>
      <c r="G897" s="120"/>
      <c r="H897" s="123"/>
    </row>
    <row r="898" spans="1:8">
      <c r="A898" s="123"/>
      <c r="B898" s="124"/>
      <c r="C898" s="120"/>
      <c r="D898" s="120"/>
      <c r="E898" s="120"/>
      <c r="F898" s="120"/>
      <c r="G898" s="120"/>
      <c r="H898" s="123"/>
    </row>
    <row r="899" spans="1:8">
      <c r="A899" s="123"/>
      <c r="B899" s="124"/>
      <c r="C899" s="120"/>
      <c r="D899" s="120"/>
      <c r="E899" s="120"/>
      <c r="F899" s="120"/>
      <c r="G899" s="120"/>
      <c r="H899" s="123"/>
    </row>
    <row r="900" spans="1:8">
      <c r="A900" s="123"/>
      <c r="B900" s="124"/>
      <c r="C900" s="120"/>
      <c r="D900" s="120"/>
      <c r="E900" s="120"/>
      <c r="F900" s="120"/>
      <c r="G900" s="120"/>
      <c r="H900" s="123"/>
    </row>
    <row r="901" spans="1:8">
      <c r="A901" s="123"/>
      <c r="B901" s="124"/>
      <c r="C901" s="120"/>
      <c r="D901" s="120"/>
      <c r="E901" s="120"/>
      <c r="F901" s="120"/>
      <c r="G901" s="120"/>
      <c r="H901" s="123"/>
    </row>
    <row r="902" spans="1:8">
      <c r="A902" s="123"/>
      <c r="B902" s="124"/>
      <c r="C902" s="120"/>
      <c r="D902" s="120"/>
      <c r="E902" s="120"/>
      <c r="F902" s="120"/>
      <c r="G902" s="120"/>
      <c r="H902" s="123"/>
    </row>
    <row r="903" spans="1:8">
      <c r="A903" s="123"/>
      <c r="B903" s="124"/>
      <c r="C903" s="120"/>
      <c r="D903" s="120"/>
      <c r="E903" s="120"/>
      <c r="F903" s="120"/>
      <c r="G903" s="120"/>
      <c r="H903" s="123"/>
    </row>
    <row r="904" spans="1:8">
      <c r="A904" s="123"/>
      <c r="B904" s="124"/>
      <c r="C904" s="120"/>
      <c r="D904" s="120"/>
      <c r="E904" s="120"/>
      <c r="F904" s="120"/>
      <c r="G904" s="120"/>
      <c r="H904" s="123"/>
    </row>
    <row r="905" spans="1:8">
      <c r="A905" s="123"/>
      <c r="B905" s="124"/>
      <c r="C905" s="120"/>
      <c r="D905" s="120"/>
      <c r="E905" s="120"/>
      <c r="F905" s="120"/>
      <c r="G905" s="120"/>
      <c r="H905" s="123"/>
    </row>
    <row r="906" spans="1:8">
      <c r="A906" s="123"/>
      <c r="B906" s="124"/>
      <c r="C906" s="120"/>
      <c r="D906" s="120"/>
      <c r="E906" s="120"/>
      <c r="F906" s="120"/>
      <c r="G906" s="120"/>
      <c r="H906" s="123"/>
    </row>
    <row r="907" spans="1:8">
      <c r="A907" s="123"/>
      <c r="B907" s="124"/>
      <c r="C907" s="120"/>
      <c r="D907" s="120"/>
      <c r="E907" s="120"/>
      <c r="F907" s="120"/>
      <c r="G907" s="120"/>
      <c r="H907" s="123"/>
    </row>
    <row r="908" spans="1:8">
      <c r="A908" s="123"/>
      <c r="B908" s="124"/>
      <c r="C908" s="120"/>
      <c r="D908" s="120"/>
      <c r="E908" s="120"/>
      <c r="F908" s="120"/>
      <c r="G908" s="120"/>
      <c r="H908" s="123"/>
    </row>
    <row r="909" spans="1:8">
      <c r="A909" s="123"/>
      <c r="B909" s="124"/>
      <c r="C909" s="120"/>
      <c r="D909" s="120"/>
      <c r="E909" s="120"/>
      <c r="F909" s="120"/>
      <c r="G909" s="120"/>
      <c r="H909" s="123"/>
    </row>
    <row r="910" spans="1:8">
      <c r="A910" s="123"/>
      <c r="B910" s="124"/>
      <c r="C910" s="120"/>
      <c r="D910" s="120"/>
      <c r="E910" s="120"/>
      <c r="F910" s="120"/>
      <c r="G910" s="120"/>
      <c r="H910" s="123"/>
    </row>
    <row r="911" spans="1:8">
      <c r="A911" s="123"/>
      <c r="B911" s="124"/>
      <c r="C911" s="120"/>
      <c r="D911" s="120"/>
      <c r="E911" s="120"/>
      <c r="F911" s="120"/>
      <c r="G911" s="120"/>
      <c r="H911" s="123"/>
    </row>
    <row r="912" spans="1:8">
      <c r="A912" s="123"/>
      <c r="B912" s="124"/>
      <c r="C912" s="120"/>
      <c r="D912" s="120"/>
      <c r="E912" s="120"/>
      <c r="F912" s="120"/>
      <c r="G912" s="120"/>
      <c r="H912" s="123"/>
    </row>
    <row r="913" spans="1:8">
      <c r="A913" s="123"/>
      <c r="B913" s="124"/>
      <c r="C913" s="120"/>
      <c r="D913" s="120"/>
      <c r="E913" s="120"/>
      <c r="F913" s="120"/>
      <c r="G913" s="120"/>
      <c r="H913" s="123"/>
    </row>
    <row r="914" spans="1:8">
      <c r="A914" s="123"/>
      <c r="B914" s="124"/>
      <c r="C914" s="120"/>
      <c r="D914" s="120"/>
      <c r="E914" s="120"/>
      <c r="F914" s="120"/>
      <c r="G914" s="120"/>
      <c r="H914" s="123"/>
    </row>
    <row r="915" spans="1:8">
      <c r="A915" s="123"/>
      <c r="B915" s="124"/>
      <c r="C915" s="120"/>
      <c r="D915" s="120"/>
      <c r="E915" s="120"/>
      <c r="F915" s="120"/>
      <c r="G915" s="120"/>
      <c r="H915" s="123"/>
    </row>
    <row r="916" spans="1:8">
      <c r="A916" s="123"/>
      <c r="B916" s="124"/>
      <c r="C916" s="120"/>
      <c r="D916" s="120"/>
      <c r="E916" s="120"/>
      <c r="F916" s="120"/>
      <c r="G916" s="120"/>
      <c r="H916" s="123"/>
    </row>
    <row r="917" spans="1:8">
      <c r="A917" s="123"/>
      <c r="B917" s="124"/>
      <c r="C917" s="120"/>
      <c r="D917" s="120"/>
      <c r="E917" s="120"/>
      <c r="F917" s="120"/>
      <c r="G917" s="120"/>
      <c r="H917" s="123"/>
    </row>
    <row r="918" spans="1:8">
      <c r="A918" s="123"/>
      <c r="B918" s="124"/>
      <c r="C918" s="120"/>
      <c r="D918" s="120"/>
      <c r="E918" s="120"/>
      <c r="F918" s="120"/>
      <c r="G918" s="120"/>
      <c r="H918" s="123"/>
    </row>
    <row r="919" spans="1:8">
      <c r="A919" s="123"/>
      <c r="B919" s="124"/>
      <c r="C919" s="120"/>
      <c r="D919" s="120"/>
      <c r="E919" s="120"/>
      <c r="F919" s="120"/>
      <c r="G919" s="120"/>
      <c r="H919" s="123"/>
    </row>
    <row r="920" spans="1:8">
      <c r="A920" s="123"/>
      <c r="B920" s="124"/>
      <c r="C920" s="120"/>
      <c r="D920" s="120"/>
      <c r="E920" s="120"/>
      <c r="F920" s="120"/>
      <c r="G920" s="120"/>
      <c r="H920" s="123"/>
    </row>
    <row r="921" spans="1:8">
      <c r="A921" s="123"/>
      <c r="B921" s="124"/>
      <c r="C921" s="120"/>
      <c r="D921" s="120"/>
      <c r="E921" s="120"/>
      <c r="F921" s="120"/>
      <c r="G921" s="120"/>
      <c r="H921" s="123"/>
    </row>
    <row r="922" spans="1:8">
      <c r="A922" s="123"/>
      <c r="B922" s="124"/>
      <c r="C922" s="120"/>
      <c r="D922" s="120"/>
      <c r="E922" s="120"/>
      <c r="F922" s="120"/>
      <c r="G922" s="120"/>
      <c r="H922" s="123"/>
    </row>
    <row r="923" spans="1:8">
      <c r="A923" s="123"/>
      <c r="B923" s="124"/>
      <c r="C923" s="120"/>
      <c r="D923" s="120"/>
      <c r="E923" s="120"/>
      <c r="F923" s="120"/>
      <c r="G923" s="120"/>
      <c r="H923" s="123"/>
    </row>
    <row r="924" spans="1:8">
      <c r="A924" s="123"/>
      <c r="B924" s="124"/>
      <c r="C924" s="120"/>
      <c r="D924" s="120"/>
      <c r="E924" s="120"/>
      <c r="F924" s="120"/>
      <c r="G924" s="120"/>
      <c r="H924" s="123"/>
    </row>
    <row r="925" spans="1:8">
      <c r="A925" s="123"/>
      <c r="B925" s="124"/>
      <c r="C925" s="120"/>
      <c r="D925" s="120"/>
      <c r="E925" s="120"/>
      <c r="F925" s="120"/>
      <c r="G925" s="120"/>
      <c r="H925" s="123"/>
    </row>
    <row r="926" spans="1:8">
      <c r="A926" s="123"/>
      <c r="B926" s="124"/>
      <c r="C926" s="120"/>
      <c r="D926" s="120"/>
      <c r="E926" s="120"/>
      <c r="F926" s="120"/>
      <c r="G926" s="120"/>
      <c r="H926" s="123"/>
    </row>
    <row r="927" spans="1:8">
      <c r="A927" s="123"/>
      <c r="B927" s="124"/>
      <c r="C927" s="120"/>
      <c r="D927" s="120"/>
      <c r="E927" s="120"/>
      <c r="F927" s="120"/>
      <c r="G927" s="120"/>
      <c r="H927" s="123"/>
    </row>
    <row r="928" spans="1:8">
      <c r="A928" s="123"/>
      <c r="B928" s="124"/>
      <c r="C928" s="120"/>
      <c r="D928" s="120"/>
      <c r="E928" s="120"/>
      <c r="F928" s="120"/>
      <c r="G928" s="120"/>
      <c r="H928" s="123"/>
    </row>
    <row r="929" spans="1:8">
      <c r="A929" s="123"/>
      <c r="B929" s="124"/>
      <c r="C929" s="120"/>
      <c r="D929" s="120"/>
      <c r="E929" s="120"/>
      <c r="F929" s="120"/>
      <c r="G929" s="120"/>
      <c r="H929" s="123"/>
    </row>
    <row r="930" spans="1:8">
      <c r="A930" s="123"/>
      <c r="B930" s="124"/>
      <c r="C930" s="120"/>
      <c r="D930" s="120"/>
      <c r="E930" s="120"/>
      <c r="F930" s="120"/>
      <c r="G930" s="120"/>
      <c r="H930" s="123"/>
    </row>
    <row r="931" spans="1:8">
      <c r="A931" s="123"/>
      <c r="B931" s="124"/>
      <c r="C931" s="120"/>
      <c r="D931" s="120"/>
      <c r="E931" s="120"/>
      <c r="F931" s="120"/>
      <c r="G931" s="120"/>
      <c r="H931" s="123"/>
    </row>
    <row r="932" spans="1:8">
      <c r="A932" s="123"/>
      <c r="B932" s="124"/>
      <c r="C932" s="120"/>
      <c r="D932" s="120"/>
      <c r="E932" s="120"/>
      <c r="F932" s="120"/>
      <c r="G932" s="120"/>
      <c r="H932" s="123"/>
    </row>
    <row r="933" spans="1:8">
      <c r="A933" s="123"/>
      <c r="B933" s="124"/>
      <c r="C933" s="120"/>
      <c r="D933" s="120"/>
      <c r="E933" s="120"/>
      <c r="F933" s="120"/>
      <c r="G933" s="120"/>
      <c r="H933" s="123"/>
    </row>
    <row r="934" spans="1:8">
      <c r="A934" s="123"/>
      <c r="B934" s="124"/>
      <c r="C934" s="120"/>
      <c r="D934" s="120"/>
      <c r="E934" s="120"/>
      <c r="F934" s="120"/>
      <c r="G934" s="120"/>
      <c r="H934" s="123"/>
    </row>
    <row r="935" spans="1:8">
      <c r="A935" s="123"/>
      <c r="B935" s="124"/>
      <c r="C935" s="120"/>
      <c r="D935" s="120"/>
      <c r="E935" s="120"/>
      <c r="F935" s="120"/>
      <c r="G935" s="120"/>
      <c r="H935" s="123"/>
    </row>
    <row r="936" spans="1:8">
      <c r="A936" s="123"/>
      <c r="B936" s="124"/>
      <c r="C936" s="120"/>
      <c r="D936" s="120"/>
      <c r="E936" s="120"/>
      <c r="F936" s="120"/>
      <c r="G936" s="120"/>
      <c r="H936" s="123"/>
    </row>
    <row r="937" spans="1:8">
      <c r="A937" s="123"/>
      <c r="B937" s="124"/>
      <c r="C937" s="120"/>
      <c r="D937" s="120"/>
      <c r="E937" s="120"/>
      <c r="F937" s="120"/>
      <c r="G937" s="120"/>
      <c r="H937" s="123"/>
    </row>
    <row r="938" spans="1:8">
      <c r="A938" s="123"/>
      <c r="B938" s="124"/>
      <c r="C938" s="120"/>
      <c r="D938" s="120"/>
      <c r="E938" s="120"/>
      <c r="F938" s="120"/>
      <c r="G938" s="120"/>
      <c r="H938" s="123"/>
    </row>
    <row r="939" spans="1:8">
      <c r="A939" s="123"/>
      <c r="B939" s="124"/>
      <c r="C939" s="120"/>
      <c r="D939" s="120"/>
      <c r="E939" s="120"/>
      <c r="F939" s="120"/>
      <c r="G939" s="120"/>
      <c r="H939" s="123"/>
    </row>
    <row r="940" spans="1:8">
      <c r="A940" s="123"/>
      <c r="B940" s="124"/>
      <c r="C940" s="120"/>
      <c r="D940" s="120"/>
      <c r="E940" s="120"/>
      <c r="F940" s="120"/>
      <c r="G940" s="120"/>
      <c r="H940" s="123"/>
    </row>
    <row r="941" spans="1:8">
      <c r="A941" s="123"/>
      <c r="B941" s="124"/>
      <c r="C941" s="120"/>
      <c r="D941" s="120"/>
      <c r="E941" s="120"/>
      <c r="F941" s="120"/>
      <c r="G941" s="120"/>
      <c r="H941" s="123"/>
    </row>
    <row r="942" spans="1:8">
      <c r="A942" s="123"/>
      <c r="B942" s="124"/>
      <c r="C942" s="120"/>
      <c r="D942" s="120"/>
      <c r="E942" s="120"/>
      <c r="F942" s="120"/>
      <c r="G942" s="120"/>
      <c r="H942" s="123"/>
    </row>
    <row r="943" spans="1:8">
      <c r="A943" s="123"/>
      <c r="B943" s="124"/>
      <c r="C943" s="120"/>
      <c r="D943" s="120"/>
      <c r="E943" s="120"/>
      <c r="F943" s="120"/>
      <c r="G943" s="120"/>
      <c r="H943" s="123"/>
    </row>
    <row r="944" spans="1:8">
      <c r="A944" s="123"/>
      <c r="B944" s="124"/>
      <c r="C944" s="120"/>
      <c r="D944" s="120"/>
      <c r="E944" s="120"/>
      <c r="F944" s="120"/>
      <c r="G944" s="120"/>
      <c r="H944" s="123"/>
    </row>
    <row r="945" spans="1:8">
      <c r="A945" s="123"/>
      <c r="B945" s="124"/>
      <c r="C945" s="120"/>
      <c r="D945" s="120"/>
      <c r="E945" s="120"/>
      <c r="F945" s="120"/>
      <c r="G945" s="120"/>
      <c r="H945" s="123"/>
    </row>
    <row r="946" spans="1:8">
      <c r="A946" s="123"/>
      <c r="B946" s="124"/>
      <c r="C946" s="120"/>
      <c r="D946" s="120"/>
      <c r="E946" s="120"/>
      <c r="F946" s="120"/>
      <c r="G946" s="120"/>
      <c r="H946" s="123"/>
    </row>
    <row r="947" spans="1:8">
      <c r="A947" s="123"/>
      <c r="B947" s="124"/>
      <c r="C947" s="120"/>
      <c r="D947" s="120"/>
      <c r="E947" s="120"/>
      <c r="F947" s="120"/>
      <c r="G947" s="120"/>
      <c r="H947" s="123"/>
    </row>
    <row r="948" spans="1:8">
      <c r="A948" s="123"/>
      <c r="B948" s="124"/>
      <c r="C948" s="120"/>
      <c r="D948" s="120"/>
      <c r="E948" s="120"/>
      <c r="F948" s="120"/>
      <c r="G948" s="120"/>
      <c r="H948" s="123"/>
    </row>
    <row r="949" spans="1:8">
      <c r="A949" s="123"/>
      <c r="B949" s="124"/>
      <c r="C949" s="120"/>
      <c r="D949" s="120"/>
      <c r="E949" s="120"/>
      <c r="F949" s="120"/>
      <c r="G949" s="120"/>
      <c r="H949" s="123"/>
    </row>
    <row r="950" spans="1:8">
      <c r="A950" s="123"/>
      <c r="B950" s="124"/>
      <c r="C950" s="120"/>
      <c r="D950" s="120"/>
      <c r="E950" s="120"/>
      <c r="F950" s="120"/>
      <c r="G950" s="120"/>
      <c r="H950" s="123"/>
    </row>
    <row r="951" spans="1:8">
      <c r="A951" s="123"/>
      <c r="B951" s="124"/>
      <c r="C951" s="120"/>
      <c r="D951" s="120"/>
      <c r="E951" s="120"/>
      <c r="F951" s="120"/>
      <c r="G951" s="120"/>
      <c r="H951" s="123"/>
    </row>
    <row r="952" spans="1:8">
      <c r="A952" s="123"/>
      <c r="B952" s="124"/>
      <c r="C952" s="120"/>
      <c r="D952" s="120"/>
      <c r="E952" s="120"/>
      <c r="F952" s="120"/>
      <c r="G952" s="120"/>
      <c r="H952" s="123"/>
    </row>
    <row r="953" spans="1:8">
      <c r="A953" s="123"/>
      <c r="B953" s="124"/>
      <c r="C953" s="120"/>
      <c r="D953" s="120"/>
      <c r="E953" s="120"/>
      <c r="F953" s="120"/>
      <c r="G953" s="120"/>
      <c r="H953" s="123"/>
    </row>
    <row r="954" spans="1:8">
      <c r="A954" s="123"/>
      <c r="B954" s="124"/>
      <c r="C954" s="120"/>
      <c r="D954" s="120"/>
      <c r="E954" s="120"/>
      <c r="F954" s="120"/>
      <c r="G954" s="120"/>
      <c r="H954" s="123"/>
    </row>
    <row r="955" spans="1:8">
      <c r="A955" s="123"/>
      <c r="B955" s="124"/>
      <c r="C955" s="120"/>
      <c r="D955" s="120"/>
      <c r="E955" s="120"/>
      <c r="F955" s="120"/>
      <c r="G955" s="120"/>
      <c r="H955" s="123"/>
    </row>
    <row r="956" spans="1:8">
      <c r="A956" s="123"/>
      <c r="B956" s="124"/>
      <c r="C956" s="120"/>
      <c r="D956" s="120"/>
      <c r="E956" s="120"/>
      <c r="F956" s="120"/>
      <c r="G956" s="120"/>
      <c r="H956" s="123"/>
    </row>
    <row r="957" spans="1:8">
      <c r="A957" s="123"/>
      <c r="B957" s="124"/>
      <c r="C957" s="120"/>
      <c r="D957" s="120"/>
      <c r="E957" s="120"/>
      <c r="F957" s="120"/>
      <c r="G957" s="120"/>
      <c r="H957" s="123"/>
    </row>
    <row r="958" spans="1:8">
      <c r="A958" s="123"/>
      <c r="B958" s="124"/>
      <c r="C958" s="120"/>
      <c r="D958" s="120"/>
      <c r="E958" s="120"/>
      <c r="F958" s="120"/>
      <c r="G958" s="120"/>
      <c r="H958" s="123"/>
    </row>
    <row r="959" spans="1:8">
      <c r="A959" s="123"/>
      <c r="B959" s="124"/>
      <c r="C959" s="120"/>
      <c r="D959" s="120"/>
      <c r="E959" s="120"/>
      <c r="F959" s="120"/>
      <c r="G959" s="120"/>
      <c r="H959" s="123"/>
    </row>
    <row r="960" spans="1:8">
      <c r="A960" s="123"/>
      <c r="B960" s="124"/>
      <c r="C960" s="120"/>
      <c r="D960" s="120"/>
      <c r="E960" s="120"/>
      <c r="F960" s="120"/>
      <c r="G960" s="120"/>
      <c r="H960" s="123"/>
    </row>
    <row r="961" spans="1:8">
      <c r="A961" s="123"/>
      <c r="B961" s="124"/>
      <c r="C961" s="120"/>
      <c r="D961" s="120"/>
      <c r="E961" s="120"/>
      <c r="F961" s="120"/>
      <c r="G961" s="120"/>
      <c r="H961" s="123"/>
    </row>
    <row r="962" spans="1:8">
      <c r="A962" s="123"/>
      <c r="B962" s="124"/>
      <c r="C962" s="120"/>
      <c r="D962" s="120"/>
      <c r="E962" s="120"/>
      <c r="F962" s="120"/>
      <c r="G962" s="120"/>
      <c r="H962" s="123"/>
    </row>
    <row r="963" spans="1:8">
      <c r="A963" s="123"/>
      <c r="B963" s="124"/>
      <c r="C963" s="120"/>
      <c r="D963" s="120"/>
      <c r="E963" s="120"/>
      <c r="F963" s="120"/>
      <c r="G963" s="120"/>
      <c r="H963" s="123"/>
    </row>
    <row r="964" spans="1:8">
      <c r="A964" s="123"/>
      <c r="B964" s="124"/>
      <c r="C964" s="120"/>
      <c r="D964" s="120"/>
      <c r="E964" s="120"/>
      <c r="F964" s="120"/>
      <c r="G964" s="120"/>
      <c r="H964" s="123"/>
    </row>
    <row r="965" spans="1:8">
      <c r="A965" s="123"/>
      <c r="B965" s="124"/>
      <c r="C965" s="120"/>
      <c r="D965" s="120"/>
      <c r="E965" s="120"/>
      <c r="F965" s="120"/>
      <c r="G965" s="120"/>
      <c r="H965" s="123"/>
    </row>
    <row r="966" spans="1:8">
      <c r="A966" s="123"/>
      <c r="B966" s="124"/>
      <c r="C966" s="120"/>
      <c r="D966" s="120"/>
      <c r="E966" s="120"/>
      <c r="F966" s="120"/>
      <c r="G966" s="120"/>
      <c r="H966" s="123"/>
    </row>
    <row r="967" spans="1:8">
      <c r="A967" s="123"/>
      <c r="B967" s="124"/>
      <c r="C967" s="120"/>
      <c r="D967" s="120"/>
      <c r="E967" s="120"/>
      <c r="F967" s="120"/>
      <c r="G967" s="120"/>
      <c r="H967" s="123"/>
    </row>
    <row r="968" spans="1:8">
      <c r="A968" s="123"/>
      <c r="B968" s="124"/>
      <c r="C968" s="120"/>
      <c r="D968" s="120"/>
      <c r="E968" s="120"/>
      <c r="F968" s="120"/>
      <c r="G968" s="120"/>
      <c r="H968" s="123"/>
    </row>
    <row r="969" spans="1:8">
      <c r="A969" s="123"/>
      <c r="B969" s="124"/>
      <c r="C969" s="120"/>
      <c r="D969" s="120"/>
      <c r="E969" s="120"/>
      <c r="F969" s="120"/>
      <c r="G969" s="120"/>
      <c r="H969" s="123"/>
    </row>
    <row r="970" spans="1:8">
      <c r="A970" s="123"/>
      <c r="B970" s="124"/>
      <c r="C970" s="120"/>
      <c r="D970" s="120"/>
      <c r="E970" s="120"/>
      <c r="F970" s="120"/>
      <c r="G970" s="120"/>
      <c r="H970" s="123"/>
    </row>
    <row r="971" spans="1:8">
      <c r="A971" s="123"/>
      <c r="B971" s="124"/>
      <c r="C971" s="120"/>
      <c r="D971" s="120"/>
      <c r="E971" s="120"/>
      <c r="F971" s="120"/>
      <c r="G971" s="120"/>
      <c r="H971" s="123"/>
    </row>
    <row r="972" spans="1:8">
      <c r="A972" s="123"/>
      <c r="B972" s="124"/>
      <c r="C972" s="120"/>
      <c r="D972" s="120"/>
      <c r="E972" s="120"/>
      <c r="F972" s="120"/>
      <c r="G972" s="120"/>
      <c r="H972" s="123"/>
    </row>
    <row r="973" spans="1:8">
      <c r="A973" s="123"/>
      <c r="B973" s="124"/>
      <c r="C973" s="120"/>
      <c r="D973" s="120"/>
      <c r="E973" s="120"/>
      <c r="F973" s="120"/>
      <c r="G973" s="120"/>
      <c r="H973" s="123"/>
    </row>
    <row r="974" spans="1:8">
      <c r="A974" s="123"/>
      <c r="B974" s="124"/>
      <c r="C974" s="120"/>
      <c r="D974" s="120"/>
      <c r="E974" s="120"/>
      <c r="F974" s="120"/>
      <c r="G974" s="120"/>
      <c r="H974" s="123"/>
    </row>
    <row r="975" spans="1:8">
      <c r="A975" s="123"/>
      <c r="B975" s="124"/>
      <c r="C975" s="120"/>
      <c r="D975" s="120"/>
      <c r="E975" s="120"/>
      <c r="F975" s="120"/>
      <c r="G975" s="120"/>
      <c r="H975" s="123"/>
    </row>
    <row r="976" spans="1:8">
      <c r="A976" s="123"/>
      <c r="B976" s="124"/>
      <c r="C976" s="120"/>
      <c r="D976" s="120"/>
      <c r="E976" s="120"/>
      <c r="F976" s="120"/>
      <c r="G976" s="120"/>
      <c r="H976" s="123"/>
    </row>
    <row r="977" spans="1:8">
      <c r="A977" s="123"/>
      <c r="B977" s="124"/>
      <c r="C977" s="120"/>
      <c r="D977" s="120"/>
      <c r="E977" s="120"/>
      <c r="F977" s="120"/>
      <c r="G977" s="120"/>
      <c r="H977" s="123"/>
    </row>
    <row r="978" spans="1:8">
      <c r="A978" s="123"/>
      <c r="B978" s="124"/>
      <c r="C978" s="120"/>
      <c r="D978" s="120"/>
      <c r="E978" s="120"/>
      <c r="F978" s="120"/>
      <c r="G978" s="120"/>
      <c r="H978" s="123"/>
    </row>
    <row r="979" spans="1:8">
      <c r="A979" s="123"/>
      <c r="B979" s="124"/>
      <c r="C979" s="120"/>
      <c r="D979" s="120"/>
      <c r="E979" s="120"/>
      <c r="F979" s="120"/>
      <c r="G979" s="120"/>
      <c r="H979" s="123"/>
    </row>
    <row r="980" spans="1:8">
      <c r="A980" s="123"/>
      <c r="B980" s="124"/>
      <c r="C980" s="120"/>
      <c r="D980" s="120"/>
      <c r="E980" s="120"/>
      <c r="F980" s="120"/>
      <c r="G980" s="120"/>
      <c r="H980" s="123"/>
    </row>
    <row r="981" spans="1:8">
      <c r="A981" s="123"/>
      <c r="B981" s="124"/>
      <c r="C981" s="120"/>
      <c r="D981" s="120"/>
      <c r="E981" s="120"/>
      <c r="F981" s="120"/>
      <c r="G981" s="120"/>
      <c r="H981" s="123"/>
    </row>
    <row r="982" spans="1:8">
      <c r="A982" s="123"/>
      <c r="B982" s="124"/>
      <c r="C982" s="120"/>
      <c r="D982" s="120"/>
      <c r="E982" s="120"/>
      <c r="F982" s="120"/>
      <c r="G982" s="120"/>
      <c r="H982" s="123"/>
    </row>
    <row r="983" spans="1:8">
      <c r="A983" s="123"/>
      <c r="B983" s="124"/>
      <c r="C983" s="120"/>
      <c r="D983" s="120"/>
      <c r="E983" s="120"/>
      <c r="F983" s="120"/>
      <c r="G983" s="120"/>
      <c r="H983" s="123"/>
    </row>
    <row r="984" spans="1:8">
      <c r="A984" s="123"/>
      <c r="B984" s="124"/>
      <c r="C984" s="120"/>
      <c r="D984" s="120"/>
      <c r="E984" s="120"/>
      <c r="F984" s="120"/>
      <c r="G984" s="120"/>
      <c r="H984" s="123"/>
    </row>
    <row r="985" spans="1:8">
      <c r="A985" s="123"/>
      <c r="B985" s="124"/>
      <c r="C985" s="120"/>
      <c r="D985" s="120"/>
      <c r="E985" s="120"/>
      <c r="F985" s="120"/>
      <c r="G985" s="120"/>
      <c r="H985" s="123"/>
    </row>
    <row r="986" spans="1:8">
      <c r="A986" s="123"/>
      <c r="B986" s="124"/>
      <c r="C986" s="120"/>
      <c r="D986" s="120"/>
      <c r="E986" s="120"/>
      <c r="F986" s="120"/>
      <c r="G986" s="120"/>
      <c r="H986" s="123"/>
    </row>
    <row r="987" spans="1:8">
      <c r="A987" s="123"/>
      <c r="B987" s="124"/>
      <c r="C987" s="120"/>
      <c r="D987" s="120"/>
      <c r="E987" s="120"/>
      <c r="F987" s="120"/>
      <c r="G987" s="120"/>
      <c r="H987" s="123"/>
    </row>
    <row r="988" spans="1:8">
      <c r="A988" s="123"/>
      <c r="B988" s="124"/>
      <c r="C988" s="120"/>
      <c r="D988" s="120"/>
      <c r="E988" s="120"/>
      <c r="F988" s="120"/>
      <c r="G988" s="120"/>
      <c r="H988" s="123"/>
    </row>
    <row r="989" spans="1:8">
      <c r="A989" s="123"/>
      <c r="B989" s="124"/>
      <c r="C989" s="120"/>
      <c r="D989" s="120"/>
      <c r="E989" s="120"/>
      <c r="F989" s="120"/>
      <c r="G989" s="120"/>
      <c r="H989" s="123"/>
    </row>
    <row r="990" spans="1:8">
      <c r="A990" s="123"/>
      <c r="B990" s="124"/>
      <c r="C990" s="120"/>
      <c r="D990" s="120"/>
      <c r="E990" s="120"/>
      <c r="F990" s="120"/>
      <c r="G990" s="120"/>
      <c r="H990" s="123"/>
    </row>
    <row r="991" spans="1:8">
      <c r="A991" s="123"/>
      <c r="B991" s="124"/>
      <c r="C991" s="120"/>
      <c r="D991" s="120"/>
      <c r="E991" s="120"/>
      <c r="F991" s="120"/>
      <c r="G991" s="120"/>
      <c r="H991" s="123"/>
    </row>
    <row r="992" spans="1:8">
      <c r="A992" s="123"/>
      <c r="B992" s="124"/>
      <c r="C992" s="120"/>
      <c r="D992" s="120"/>
      <c r="E992" s="120"/>
      <c r="F992" s="120"/>
      <c r="G992" s="120"/>
      <c r="H992" s="123"/>
    </row>
    <row r="993" spans="1:8">
      <c r="A993" s="123"/>
      <c r="B993" s="124"/>
      <c r="C993" s="120"/>
      <c r="D993" s="120"/>
      <c r="E993" s="120"/>
      <c r="F993" s="120"/>
      <c r="G993" s="120"/>
      <c r="H993" s="123"/>
    </row>
    <row r="994" spans="1:8">
      <c r="A994" s="123"/>
      <c r="B994" s="124"/>
      <c r="C994" s="120"/>
      <c r="D994" s="120"/>
      <c r="E994" s="120"/>
      <c r="F994" s="120"/>
      <c r="G994" s="120"/>
      <c r="H994" s="123"/>
    </row>
    <row r="995" spans="1:8">
      <c r="A995" s="123"/>
      <c r="B995" s="124"/>
      <c r="C995" s="120"/>
      <c r="D995" s="120"/>
      <c r="E995" s="120"/>
      <c r="F995" s="120"/>
      <c r="G995" s="120"/>
      <c r="H995" s="123"/>
    </row>
    <row r="996" spans="1:8">
      <c r="A996" s="123"/>
      <c r="B996" s="124"/>
      <c r="C996" s="120"/>
      <c r="D996" s="120"/>
      <c r="E996" s="120"/>
      <c r="F996" s="120"/>
      <c r="G996" s="120"/>
      <c r="H996" s="123"/>
    </row>
    <row r="997" spans="1:8">
      <c r="A997" s="123"/>
      <c r="B997" s="124"/>
      <c r="C997" s="120"/>
      <c r="D997" s="120"/>
      <c r="E997" s="120"/>
      <c r="F997" s="120"/>
      <c r="G997" s="120"/>
      <c r="H997" s="123"/>
    </row>
    <row r="998" spans="1:8">
      <c r="A998" s="123"/>
      <c r="B998" s="124"/>
      <c r="C998" s="120"/>
      <c r="D998" s="120"/>
      <c r="E998" s="120"/>
      <c r="F998" s="120"/>
      <c r="G998" s="120"/>
      <c r="H998" s="123"/>
    </row>
    <row r="999" spans="1:8">
      <c r="A999" s="123"/>
      <c r="B999" s="124"/>
      <c r="C999" s="120"/>
      <c r="D999" s="120"/>
      <c r="E999" s="120"/>
      <c r="F999" s="120"/>
      <c r="G999" s="120"/>
      <c r="H999" s="123"/>
    </row>
    <row r="1000" spans="1:8">
      <c r="A1000" s="123"/>
      <c r="B1000" s="124"/>
      <c r="C1000" s="120"/>
      <c r="D1000" s="120"/>
      <c r="E1000" s="120"/>
      <c r="F1000" s="120"/>
      <c r="G1000" s="120"/>
      <c r="H1000" s="123"/>
    </row>
    <row r="1001" spans="1:8">
      <c r="A1001" s="123"/>
      <c r="B1001" s="124"/>
      <c r="C1001" s="120"/>
      <c r="D1001" s="120"/>
      <c r="E1001" s="120"/>
      <c r="F1001" s="120"/>
      <c r="G1001" s="120"/>
      <c r="H1001" s="123"/>
    </row>
    <row r="1002" spans="1:8">
      <c r="A1002" s="123"/>
      <c r="B1002" s="124"/>
      <c r="C1002" s="120"/>
      <c r="D1002" s="120"/>
      <c r="E1002" s="120"/>
      <c r="F1002" s="120"/>
      <c r="G1002" s="120"/>
      <c r="H1002" s="123"/>
    </row>
    <row r="1003" spans="1:8">
      <c r="A1003" s="123"/>
      <c r="B1003" s="124"/>
      <c r="C1003" s="120"/>
      <c r="D1003" s="120"/>
      <c r="E1003" s="120"/>
      <c r="F1003" s="120"/>
      <c r="G1003" s="120"/>
      <c r="H1003" s="123"/>
    </row>
    <row r="1004" spans="1:8">
      <c r="A1004" s="123"/>
      <c r="B1004" s="124"/>
      <c r="C1004" s="120"/>
      <c r="D1004" s="120"/>
      <c r="E1004" s="120"/>
      <c r="F1004" s="120"/>
      <c r="G1004" s="120"/>
      <c r="H1004" s="123"/>
    </row>
    <row r="1005" spans="1:8">
      <c r="A1005" s="123"/>
      <c r="B1005" s="124"/>
      <c r="C1005" s="120"/>
      <c r="D1005" s="120"/>
      <c r="E1005" s="120"/>
      <c r="F1005" s="120"/>
      <c r="G1005" s="120"/>
      <c r="H1005" s="123"/>
    </row>
    <row r="1006" spans="1:8">
      <c r="A1006" s="123"/>
      <c r="B1006" s="124"/>
      <c r="C1006" s="120"/>
      <c r="D1006" s="120"/>
      <c r="E1006" s="120"/>
      <c r="F1006" s="120"/>
      <c r="G1006" s="120"/>
      <c r="H1006" s="123"/>
    </row>
    <row r="1007" spans="1:8">
      <c r="A1007" s="123"/>
      <c r="B1007" s="124"/>
      <c r="C1007" s="120"/>
      <c r="D1007" s="120"/>
      <c r="E1007" s="120"/>
      <c r="F1007" s="120"/>
      <c r="G1007" s="120"/>
      <c r="H1007" s="123"/>
    </row>
    <row r="1008" spans="1:8">
      <c r="A1008" s="123"/>
      <c r="B1008" s="124"/>
      <c r="C1008" s="120"/>
      <c r="D1008" s="120"/>
      <c r="E1008" s="120"/>
      <c r="F1008" s="120"/>
      <c r="G1008" s="120"/>
      <c r="H1008" s="123"/>
    </row>
    <row r="1009" spans="1:8">
      <c r="A1009" s="123"/>
      <c r="B1009" s="124"/>
      <c r="C1009" s="120"/>
      <c r="D1009" s="120"/>
      <c r="E1009" s="120"/>
      <c r="F1009" s="120"/>
      <c r="G1009" s="120"/>
      <c r="H1009" s="123"/>
    </row>
    <row r="1010" spans="1:8">
      <c r="A1010" s="123"/>
      <c r="B1010" s="124"/>
      <c r="C1010" s="120"/>
      <c r="D1010" s="120"/>
      <c r="E1010" s="120"/>
      <c r="F1010" s="120"/>
      <c r="G1010" s="120"/>
      <c r="H1010" s="123"/>
    </row>
    <row r="1011" spans="1:8">
      <c r="A1011" s="123"/>
      <c r="B1011" s="124"/>
      <c r="C1011" s="120"/>
      <c r="D1011" s="120"/>
      <c r="E1011" s="120"/>
      <c r="F1011" s="120"/>
      <c r="G1011" s="120"/>
      <c r="H1011" s="123"/>
    </row>
    <row r="1012" spans="1:8">
      <c r="A1012" s="123"/>
      <c r="B1012" s="124"/>
      <c r="C1012" s="120"/>
      <c r="D1012" s="120"/>
      <c r="E1012" s="120"/>
      <c r="F1012" s="120"/>
      <c r="G1012" s="120"/>
      <c r="H1012" s="123"/>
    </row>
    <row r="1013" spans="1:8">
      <c r="A1013" s="123"/>
      <c r="B1013" s="124"/>
      <c r="C1013" s="120"/>
      <c r="D1013" s="120"/>
      <c r="E1013" s="120"/>
      <c r="F1013" s="120"/>
      <c r="G1013" s="120"/>
      <c r="H1013" s="123"/>
    </row>
    <row r="1014" spans="1:8">
      <c r="A1014" s="123"/>
      <c r="B1014" s="124"/>
      <c r="C1014" s="120"/>
      <c r="D1014" s="120"/>
      <c r="E1014" s="120"/>
      <c r="F1014" s="120"/>
      <c r="G1014" s="120"/>
      <c r="H1014" s="123"/>
    </row>
    <row r="1015" spans="1:8">
      <c r="A1015" s="123"/>
      <c r="B1015" s="124"/>
      <c r="C1015" s="120"/>
      <c r="D1015" s="120"/>
      <c r="E1015" s="120"/>
      <c r="F1015" s="120"/>
      <c r="G1015" s="120"/>
      <c r="H1015" s="123"/>
    </row>
    <row r="1016" spans="1:8">
      <c r="A1016" s="123"/>
      <c r="B1016" s="124"/>
      <c r="C1016" s="120"/>
      <c r="D1016" s="120"/>
      <c r="E1016" s="120"/>
      <c r="F1016" s="120"/>
      <c r="G1016" s="120"/>
      <c r="H1016" s="123"/>
    </row>
    <row r="1017" spans="1:8">
      <c r="A1017" s="123"/>
      <c r="B1017" s="124"/>
      <c r="C1017" s="120"/>
      <c r="D1017" s="120"/>
      <c r="E1017" s="120"/>
      <c r="F1017" s="120"/>
      <c r="G1017" s="120"/>
      <c r="H1017" s="123"/>
    </row>
    <row r="1018" spans="1:8">
      <c r="A1018" s="123"/>
      <c r="B1018" s="124"/>
      <c r="C1018" s="120"/>
      <c r="D1018" s="120"/>
      <c r="E1018" s="120"/>
      <c r="F1018" s="120"/>
      <c r="G1018" s="120"/>
      <c r="H1018" s="123"/>
    </row>
    <row r="1019" spans="1:8">
      <c r="A1019" s="123"/>
      <c r="B1019" s="124"/>
      <c r="C1019" s="120"/>
      <c r="D1019" s="120"/>
      <c r="E1019" s="120"/>
      <c r="F1019" s="120"/>
      <c r="G1019" s="120"/>
      <c r="H1019" s="123"/>
    </row>
    <row r="1020" spans="1:8">
      <c r="A1020" s="123"/>
      <c r="B1020" s="124"/>
      <c r="C1020" s="120"/>
      <c r="D1020" s="120"/>
      <c r="E1020" s="120"/>
      <c r="F1020" s="120"/>
      <c r="G1020" s="120"/>
      <c r="H1020" s="123"/>
    </row>
    <row r="1021" spans="1:8">
      <c r="A1021" s="123"/>
      <c r="B1021" s="124"/>
      <c r="C1021" s="120"/>
      <c r="D1021" s="120"/>
      <c r="E1021" s="120"/>
      <c r="F1021" s="120"/>
      <c r="G1021" s="120"/>
      <c r="H1021" s="123"/>
    </row>
    <row r="1022" spans="1:8">
      <c r="A1022" s="123"/>
      <c r="B1022" s="124"/>
      <c r="C1022" s="120"/>
      <c r="D1022" s="120"/>
      <c r="E1022" s="120"/>
      <c r="F1022" s="120"/>
      <c r="G1022" s="120"/>
      <c r="H1022" s="123"/>
    </row>
    <row r="1023" spans="1:8">
      <c r="A1023" s="123"/>
      <c r="B1023" s="124"/>
      <c r="C1023" s="120"/>
      <c r="D1023" s="120"/>
      <c r="E1023" s="120"/>
      <c r="F1023" s="120"/>
      <c r="G1023" s="120"/>
      <c r="H1023" s="123"/>
    </row>
    <row r="1024" spans="1:8">
      <c r="A1024" s="123"/>
      <c r="B1024" s="124"/>
      <c r="C1024" s="120"/>
      <c r="D1024" s="120"/>
      <c r="E1024" s="120"/>
      <c r="F1024" s="120"/>
      <c r="G1024" s="120"/>
      <c r="H1024" s="123"/>
    </row>
    <row r="1025" spans="1:8">
      <c r="A1025" s="123"/>
      <c r="B1025" s="124"/>
      <c r="C1025" s="120"/>
      <c r="D1025" s="120"/>
      <c r="E1025" s="120"/>
      <c r="F1025" s="120"/>
      <c r="G1025" s="120"/>
      <c r="H1025" s="123"/>
    </row>
    <row r="1026" spans="1:8">
      <c r="A1026" s="123"/>
      <c r="B1026" s="124"/>
      <c r="C1026" s="120"/>
      <c r="D1026" s="120"/>
      <c r="E1026" s="120"/>
      <c r="F1026" s="120"/>
      <c r="G1026" s="120"/>
      <c r="H1026" s="123"/>
    </row>
    <row r="1027" spans="1:8">
      <c r="A1027" s="123"/>
      <c r="B1027" s="124"/>
      <c r="C1027" s="120"/>
      <c r="D1027" s="120"/>
      <c r="E1027" s="120"/>
      <c r="F1027" s="120"/>
      <c r="G1027" s="120"/>
      <c r="H1027" s="123"/>
    </row>
    <row r="1028" spans="1:8">
      <c r="A1028" s="123"/>
      <c r="B1028" s="124"/>
      <c r="C1028" s="120"/>
      <c r="D1028" s="120"/>
      <c r="E1028" s="120"/>
      <c r="F1028" s="120"/>
      <c r="G1028" s="120"/>
      <c r="H1028" s="123"/>
    </row>
    <row r="1029" spans="1:8">
      <c r="A1029" s="123"/>
      <c r="B1029" s="124"/>
      <c r="C1029" s="120"/>
      <c r="D1029" s="120"/>
      <c r="E1029" s="120"/>
      <c r="F1029" s="120"/>
      <c r="G1029" s="120"/>
      <c r="H1029" s="123"/>
    </row>
    <row r="1030" spans="1:8">
      <c r="A1030" s="123"/>
      <c r="B1030" s="124"/>
      <c r="C1030" s="120"/>
      <c r="D1030" s="120"/>
      <c r="E1030" s="120"/>
      <c r="F1030" s="120"/>
      <c r="G1030" s="120"/>
      <c r="H1030" s="123"/>
    </row>
    <row r="1031" spans="1:8">
      <c r="A1031" s="123"/>
      <c r="B1031" s="124"/>
      <c r="C1031" s="120"/>
      <c r="D1031" s="120"/>
      <c r="E1031" s="120"/>
      <c r="F1031" s="120"/>
      <c r="G1031" s="120"/>
      <c r="H1031" s="123"/>
    </row>
    <row r="1032" spans="1:8">
      <c r="A1032" s="123"/>
      <c r="B1032" s="124"/>
      <c r="C1032" s="120"/>
      <c r="D1032" s="120"/>
      <c r="E1032" s="120"/>
      <c r="F1032" s="120"/>
      <c r="G1032" s="120"/>
      <c r="H1032" s="123"/>
    </row>
    <row r="1033" spans="1:8">
      <c r="A1033" s="123"/>
      <c r="B1033" s="124"/>
      <c r="C1033" s="120"/>
      <c r="D1033" s="120"/>
      <c r="E1033" s="120"/>
      <c r="F1033" s="120"/>
      <c r="G1033" s="120"/>
      <c r="H1033" s="123"/>
    </row>
    <row r="1034" spans="1:8">
      <c r="A1034" s="123"/>
      <c r="B1034" s="124"/>
      <c r="C1034" s="120"/>
      <c r="D1034" s="120"/>
      <c r="E1034" s="120"/>
      <c r="F1034" s="120"/>
      <c r="G1034" s="120"/>
      <c r="H1034" s="123"/>
    </row>
    <row r="1035" spans="1:8">
      <c r="A1035" s="123"/>
      <c r="B1035" s="124"/>
      <c r="C1035" s="120"/>
      <c r="D1035" s="120"/>
      <c r="E1035" s="120"/>
      <c r="F1035" s="120"/>
      <c r="G1035" s="120"/>
      <c r="H1035" s="123"/>
    </row>
    <row r="1036" spans="1:8">
      <c r="A1036" s="123"/>
      <c r="B1036" s="124"/>
      <c r="C1036" s="120"/>
      <c r="D1036" s="120"/>
      <c r="E1036" s="120"/>
      <c r="F1036" s="120"/>
      <c r="G1036" s="120"/>
      <c r="H1036" s="123"/>
    </row>
    <row r="1037" spans="1:8">
      <c r="A1037" s="123"/>
      <c r="B1037" s="124"/>
      <c r="C1037" s="120"/>
      <c r="D1037" s="120"/>
      <c r="E1037" s="120"/>
      <c r="F1037" s="120"/>
      <c r="G1037" s="120"/>
      <c r="H1037" s="123"/>
    </row>
    <row r="1038" spans="1:8">
      <c r="A1038" s="123"/>
      <c r="B1038" s="124"/>
      <c r="C1038" s="120"/>
      <c r="D1038" s="120"/>
      <c r="E1038" s="120"/>
      <c r="F1038" s="120"/>
      <c r="G1038" s="120"/>
      <c r="H1038" s="123"/>
    </row>
    <row r="1039" spans="1:8">
      <c r="A1039" s="123"/>
      <c r="B1039" s="124"/>
      <c r="C1039" s="120"/>
      <c r="D1039" s="120"/>
      <c r="E1039" s="120"/>
      <c r="F1039" s="120"/>
      <c r="G1039" s="120"/>
      <c r="H1039" s="123"/>
    </row>
    <row r="1040" spans="1:8">
      <c r="A1040" s="123"/>
      <c r="B1040" s="124"/>
      <c r="C1040" s="120"/>
      <c r="D1040" s="120"/>
      <c r="E1040" s="120"/>
      <c r="F1040" s="120"/>
      <c r="G1040" s="120"/>
      <c r="H1040" s="123"/>
    </row>
    <row r="1041" spans="1:8">
      <c r="A1041" s="123"/>
      <c r="B1041" s="124"/>
      <c r="C1041" s="120"/>
      <c r="D1041" s="120"/>
      <c r="E1041" s="120"/>
      <c r="F1041" s="120"/>
      <c r="G1041" s="120"/>
      <c r="H1041" s="123"/>
    </row>
    <row r="1042" spans="1:8">
      <c r="A1042" s="123"/>
      <c r="B1042" s="124"/>
      <c r="C1042" s="120"/>
      <c r="D1042" s="120"/>
      <c r="E1042" s="120"/>
      <c r="F1042" s="120"/>
      <c r="G1042" s="120"/>
      <c r="H1042" s="123"/>
    </row>
    <row r="1043" spans="1:8">
      <c r="A1043" s="123"/>
      <c r="B1043" s="124"/>
      <c r="C1043" s="120"/>
      <c r="D1043" s="120"/>
      <c r="E1043" s="120"/>
      <c r="F1043" s="120"/>
      <c r="G1043" s="120"/>
      <c r="H1043" s="123"/>
    </row>
    <row r="1044" spans="1:8">
      <c r="A1044" s="123"/>
      <c r="B1044" s="124"/>
      <c r="C1044" s="120"/>
      <c r="D1044" s="120"/>
      <c r="E1044" s="120"/>
      <c r="F1044" s="120"/>
      <c r="G1044" s="120"/>
      <c r="H1044" s="123"/>
    </row>
    <row r="1045" spans="1:8">
      <c r="A1045" s="123"/>
      <c r="B1045" s="124"/>
      <c r="C1045" s="120"/>
      <c r="D1045" s="120"/>
      <c r="E1045" s="120"/>
      <c r="F1045" s="120"/>
      <c r="G1045" s="120"/>
      <c r="H1045" s="123"/>
    </row>
    <row r="1046" spans="1:8">
      <c r="A1046" s="123"/>
      <c r="B1046" s="124"/>
      <c r="C1046" s="120"/>
      <c r="D1046" s="120"/>
      <c r="E1046" s="120"/>
      <c r="F1046" s="120"/>
      <c r="G1046" s="120"/>
      <c r="H1046" s="123"/>
    </row>
    <row r="1047" spans="1:8">
      <c r="A1047" s="123"/>
      <c r="B1047" s="124"/>
      <c r="C1047" s="120"/>
      <c r="D1047" s="120"/>
      <c r="E1047" s="120"/>
      <c r="F1047" s="120"/>
      <c r="G1047" s="120"/>
      <c r="H1047" s="123"/>
    </row>
    <row r="1048" spans="1:8">
      <c r="A1048" s="123"/>
      <c r="B1048" s="124"/>
      <c r="C1048" s="120"/>
      <c r="D1048" s="120"/>
      <c r="E1048" s="120"/>
      <c r="F1048" s="120"/>
      <c r="G1048" s="120"/>
      <c r="H1048" s="123"/>
    </row>
    <row r="1049" spans="1:8">
      <c r="A1049" s="123"/>
      <c r="B1049" s="124"/>
      <c r="C1049" s="120"/>
      <c r="D1049" s="120"/>
      <c r="E1049" s="120"/>
      <c r="F1049" s="120"/>
      <c r="G1049" s="120"/>
      <c r="H1049" s="123"/>
    </row>
    <row r="1050" spans="1:8">
      <c r="A1050" s="123"/>
      <c r="B1050" s="124"/>
      <c r="C1050" s="120"/>
      <c r="D1050" s="120"/>
      <c r="E1050" s="120"/>
      <c r="F1050" s="120"/>
      <c r="G1050" s="120"/>
      <c r="H1050" s="123"/>
    </row>
    <row r="1051" spans="1:8">
      <c r="A1051" s="123"/>
      <c r="B1051" s="124"/>
      <c r="C1051" s="120"/>
      <c r="D1051" s="120"/>
      <c r="E1051" s="120"/>
      <c r="F1051" s="120"/>
      <c r="G1051" s="120"/>
      <c r="H1051" s="123"/>
    </row>
    <row r="1052" spans="1:8">
      <c r="A1052" s="123"/>
      <c r="B1052" s="124"/>
      <c r="C1052" s="120"/>
      <c r="D1052" s="120"/>
      <c r="E1052" s="120"/>
      <c r="F1052" s="120"/>
      <c r="G1052" s="120"/>
      <c r="H1052" s="123"/>
    </row>
    <row r="1053" spans="1:8">
      <c r="A1053" s="123"/>
      <c r="B1053" s="124"/>
      <c r="C1053" s="120"/>
      <c r="D1053" s="120"/>
      <c r="E1053" s="120"/>
      <c r="F1053" s="120"/>
      <c r="G1053" s="120"/>
      <c r="H1053" s="123"/>
    </row>
    <row r="1054" spans="1:8">
      <c r="A1054" s="123"/>
      <c r="B1054" s="124"/>
      <c r="C1054" s="120"/>
      <c r="D1054" s="120"/>
      <c r="E1054" s="120"/>
      <c r="F1054" s="120"/>
      <c r="G1054" s="120"/>
      <c r="H1054" s="123"/>
    </row>
    <row r="1055" spans="1:8">
      <c r="A1055" s="123"/>
      <c r="B1055" s="124"/>
      <c r="C1055" s="120"/>
      <c r="D1055" s="120"/>
      <c r="E1055" s="120"/>
      <c r="F1055" s="120"/>
      <c r="G1055" s="120"/>
      <c r="H1055" s="123"/>
    </row>
    <row r="1056" spans="1:8">
      <c r="A1056" s="123"/>
      <c r="B1056" s="124"/>
      <c r="C1056" s="120"/>
      <c r="D1056" s="120"/>
      <c r="E1056" s="120"/>
      <c r="F1056" s="120"/>
      <c r="G1056" s="120"/>
      <c r="H1056" s="123"/>
    </row>
    <row r="1057" spans="1:8">
      <c r="A1057" s="123"/>
      <c r="B1057" s="124"/>
      <c r="C1057" s="120"/>
      <c r="D1057" s="120"/>
      <c r="E1057" s="120"/>
      <c r="F1057" s="120"/>
      <c r="G1057" s="120"/>
      <c r="H1057" s="123"/>
    </row>
    <row r="1058" spans="1:8">
      <c r="A1058" s="123"/>
      <c r="B1058" s="124"/>
      <c r="C1058" s="120"/>
      <c r="D1058" s="120"/>
      <c r="E1058" s="120"/>
      <c r="F1058" s="120"/>
      <c r="G1058" s="120"/>
      <c r="H1058" s="123"/>
    </row>
    <row r="1059" spans="1:8">
      <c r="A1059" s="123"/>
      <c r="B1059" s="124"/>
      <c r="C1059" s="120"/>
      <c r="D1059" s="120"/>
      <c r="E1059" s="120"/>
      <c r="F1059" s="120"/>
      <c r="G1059" s="120"/>
      <c r="H1059" s="123"/>
    </row>
    <row r="1060" spans="1:8">
      <c r="A1060" s="123"/>
      <c r="B1060" s="124"/>
      <c r="C1060" s="120"/>
      <c r="D1060" s="120"/>
      <c r="E1060" s="120"/>
      <c r="F1060" s="120"/>
      <c r="G1060" s="120"/>
      <c r="H1060" s="123"/>
    </row>
    <row r="1061" spans="1:8">
      <c r="A1061" s="123"/>
      <c r="B1061" s="124"/>
      <c r="C1061" s="120"/>
      <c r="D1061" s="120"/>
      <c r="E1061" s="120"/>
      <c r="F1061" s="120"/>
      <c r="G1061" s="120"/>
      <c r="H1061" s="123"/>
    </row>
    <row r="1062" spans="1:8">
      <c r="A1062" s="123"/>
      <c r="B1062" s="124"/>
      <c r="C1062" s="120"/>
      <c r="D1062" s="120"/>
      <c r="E1062" s="120"/>
      <c r="F1062" s="120"/>
      <c r="G1062" s="120"/>
      <c r="H1062" s="123"/>
    </row>
    <row r="1063" spans="1:8">
      <c r="A1063" s="123"/>
      <c r="B1063" s="124"/>
      <c r="C1063" s="120"/>
      <c r="D1063" s="120"/>
      <c r="E1063" s="120"/>
      <c r="F1063" s="120"/>
      <c r="G1063" s="120"/>
      <c r="H1063" s="123"/>
    </row>
    <row r="1064" spans="1:8">
      <c r="A1064" s="123"/>
      <c r="B1064" s="124"/>
      <c r="C1064" s="120"/>
      <c r="D1064" s="120"/>
      <c r="E1064" s="120"/>
      <c r="F1064" s="120"/>
      <c r="G1064" s="120"/>
      <c r="H1064" s="123"/>
    </row>
    <row r="1065" spans="1:8">
      <c r="A1065" s="123"/>
      <c r="B1065" s="124"/>
      <c r="C1065" s="120"/>
      <c r="D1065" s="120"/>
      <c r="E1065" s="120"/>
      <c r="F1065" s="120"/>
      <c r="G1065" s="120"/>
      <c r="H1065" s="123"/>
    </row>
    <row r="1066" spans="1:8">
      <c r="A1066" s="123"/>
      <c r="B1066" s="124"/>
      <c r="C1066" s="120"/>
      <c r="D1066" s="120"/>
      <c r="E1066" s="120"/>
      <c r="F1066" s="120"/>
      <c r="G1066" s="120"/>
      <c r="H1066" s="123"/>
    </row>
    <row r="1067" spans="1:8">
      <c r="A1067" s="123"/>
      <c r="B1067" s="124"/>
      <c r="C1067" s="120"/>
      <c r="D1067" s="120"/>
      <c r="E1067" s="120"/>
      <c r="F1067" s="120"/>
      <c r="G1067" s="120"/>
      <c r="H1067" s="123"/>
    </row>
    <row r="1068" spans="1:8">
      <c r="A1068" s="123"/>
      <c r="B1068" s="124"/>
      <c r="C1068" s="120"/>
      <c r="D1068" s="120"/>
      <c r="E1068" s="120"/>
      <c r="F1068" s="120"/>
      <c r="G1068" s="120"/>
      <c r="H1068" s="123"/>
    </row>
    <row r="1069" spans="1:8">
      <c r="A1069" s="123"/>
      <c r="B1069" s="124"/>
      <c r="C1069" s="120"/>
      <c r="D1069" s="120"/>
      <c r="E1069" s="120"/>
      <c r="F1069" s="120"/>
      <c r="G1069" s="120"/>
      <c r="H1069" s="123"/>
    </row>
    <row r="1070" spans="1:8">
      <c r="A1070" s="123"/>
      <c r="B1070" s="124"/>
      <c r="C1070" s="120"/>
      <c r="D1070" s="120"/>
      <c r="E1070" s="120"/>
      <c r="F1070" s="120"/>
      <c r="G1070" s="120"/>
      <c r="H1070" s="123"/>
    </row>
    <row r="1071" spans="1:8">
      <c r="A1071" s="123"/>
      <c r="B1071" s="124"/>
      <c r="C1071" s="120"/>
      <c r="D1071" s="120"/>
      <c r="E1071" s="120"/>
      <c r="F1071" s="120"/>
      <c r="G1071" s="120"/>
      <c r="H1071" s="123"/>
    </row>
    <row r="1072" spans="1:8">
      <c r="A1072" s="123"/>
      <c r="B1072" s="124"/>
      <c r="C1072" s="120"/>
      <c r="D1072" s="120"/>
      <c r="E1072" s="120"/>
      <c r="F1072" s="120"/>
      <c r="G1072" s="120"/>
      <c r="H1072" s="123"/>
    </row>
    <row r="1073" spans="1:8">
      <c r="A1073" s="123"/>
      <c r="B1073" s="124"/>
      <c r="C1073" s="120"/>
      <c r="D1073" s="120"/>
      <c r="E1073" s="120"/>
      <c r="F1073" s="120"/>
      <c r="G1073" s="120"/>
      <c r="H1073" s="123"/>
    </row>
    <row r="1074" spans="1:8">
      <c r="A1074" s="123"/>
      <c r="B1074" s="124"/>
      <c r="C1074" s="120"/>
      <c r="D1074" s="120"/>
      <c r="E1074" s="120"/>
      <c r="F1074" s="120"/>
      <c r="G1074" s="120"/>
      <c r="H1074" s="123"/>
    </row>
    <row r="1075" spans="1:8">
      <c r="A1075" s="123"/>
      <c r="B1075" s="124"/>
      <c r="C1075" s="120"/>
      <c r="D1075" s="120"/>
      <c r="E1075" s="120"/>
      <c r="F1075" s="120"/>
      <c r="G1075" s="120"/>
      <c r="H1075" s="123"/>
    </row>
    <row r="1076" spans="1:8">
      <c r="A1076" s="123"/>
      <c r="B1076" s="124"/>
      <c r="C1076" s="120"/>
      <c r="D1076" s="120"/>
      <c r="E1076" s="120"/>
      <c r="F1076" s="120"/>
      <c r="G1076" s="120"/>
      <c r="H1076" s="123"/>
    </row>
    <row r="1077" spans="1:8">
      <c r="A1077" s="123"/>
      <c r="B1077" s="124"/>
      <c r="C1077" s="120"/>
      <c r="D1077" s="120"/>
      <c r="E1077" s="120"/>
      <c r="F1077" s="120"/>
      <c r="G1077" s="120"/>
      <c r="H1077" s="123"/>
    </row>
    <row r="1078" spans="1:8">
      <c r="A1078" s="123"/>
      <c r="B1078" s="124"/>
      <c r="C1078" s="120"/>
      <c r="D1078" s="120"/>
      <c r="E1078" s="120"/>
      <c r="F1078" s="120"/>
      <c r="G1078" s="120"/>
      <c r="H1078" s="123"/>
    </row>
    <row r="1079" spans="1:8">
      <c r="A1079" s="123"/>
      <c r="B1079" s="124"/>
      <c r="C1079" s="120"/>
      <c r="D1079" s="120"/>
      <c r="E1079" s="120"/>
      <c r="F1079" s="120"/>
      <c r="G1079" s="120"/>
      <c r="H1079" s="123"/>
    </row>
    <row r="1080" spans="1:8">
      <c r="A1080" s="123"/>
      <c r="B1080" s="124"/>
      <c r="C1080" s="120"/>
      <c r="D1080" s="120"/>
      <c r="E1080" s="120"/>
      <c r="F1080" s="120"/>
      <c r="G1080" s="120"/>
      <c r="H1080" s="123"/>
    </row>
    <row r="1081" spans="1:8">
      <c r="A1081" s="123"/>
      <c r="B1081" s="124"/>
      <c r="C1081" s="120"/>
      <c r="D1081" s="120"/>
      <c r="E1081" s="120"/>
      <c r="F1081" s="120"/>
      <c r="G1081" s="120"/>
      <c r="H1081" s="123"/>
    </row>
    <row r="1082" spans="1:8">
      <c r="A1082" s="123"/>
      <c r="B1082" s="124"/>
      <c r="C1082" s="120"/>
      <c r="D1082" s="120"/>
      <c r="E1082" s="120"/>
      <c r="F1082" s="120"/>
      <c r="G1082" s="120"/>
      <c r="H1082" s="123"/>
    </row>
    <row r="1083" spans="1:8">
      <c r="A1083" s="123"/>
      <c r="B1083" s="124"/>
      <c r="C1083" s="120"/>
      <c r="D1083" s="120"/>
      <c r="E1083" s="120"/>
      <c r="F1083" s="120"/>
      <c r="G1083" s="120"/>
      <c r="H1083" s="123"/>
    </row>
    <row r="1084" spans="1:8">
      <c r="A1084" s="123"/>
      <c r="B1084" s="124"/>
      <c r="C1084" s="120"/>
      <c r="D1084" s="120"/>
      <c r="E1084" s="120"/>
      <c r="F1084" s="120"/>
      <c r="G1084" s="120"/>
      <c r="H1084" s="123"/>
    </row>
    <row r="1085" spans="1:8">
      <c r="A1085" s="123"/>
      <c r="B1085" s="124"/>
      <c r="C1085" s="120"/>
      <c r="D1085" s="120"/>
      <c r="E1085" s="120"/>
      <c r="F1085" s="120"/>
      <c r="G1085" s="120"/>
      <c r="H1085" s="123"/>
    </row>
    <row r="1086" spans="1:8">
      <c r="A1086" s="123"/>
      <c r="B1086" s="124"/>
      <c r="C1086" s="120"/>
      <c r="D1086" s="120"/>
      <c r="E1086" s="120"/>
      <c r="F1086" s="120"/>
      <c r="G1086" s="120"/>
      <c r="H1086" s="123"/>
    </row>
    <row r="1087" spans="1:8">
      <c r="A1087" s="123"/>
      <c r="B1087" s="124"/>
      <c r="C1087" s="120"/>
      <c r="D1087" s="120"/>
      <c r="E1087" s="120"/>
      <c r="F1087" s="120"/>
      <c r="G1087" s="120"/>
      <c r="H1087" s="123"/>
    </row>
    <row r="1088" spans="1:8">
      <c r="A1088" s="123"/>
      <c r="B1088" s="124"/>
      <c r="C1088" s="120"/>
      <c r="D1088" s="120"/>
      <c r="E1088" s="120"/>
      <c r="F1088" s="120"/>
      <c r="G1088" s="120"/>
      <c r="H1088" s="123"/>
    </row>
    <row r="1089" spans="1:8">
      <c r="A1089" s="123"/>
      <c r="B1089" s="124"/>
      <c r="C1089" s="120"/>
      <c r="D1089" s="120"/>
      <c r="E1089" s="120"/>
      <c r="F1089" s="120"/>
      <c r="G1089" s="120"/>
      <c r="H1089" s="123"/>
    </row>
    <row r="1090" spans="1:8">
      <c r="A1090" s="123"/>
      <c r="B1090" s="124"/>
      <c r="C1090" s="120"/>
      <c r="D1090" s="120"/>
      <c r="E1090" s="120"/>
      <c r="F1090" s="120"/>
      <c r="G1090" s="120"/>
      <c r="H1090" s="123"/>
    </row>
    <row r="1091" spans="1:8">
      <c r="A1091" s="123"/>
      <c r="B1091" s="124"/>
      <c r="C1091" s="120"/>
      <c r="D1091" s="120"/>
      <c r="E1091" s="120"/>
      <c r="F1091" s="120"/>
      <c r="G1091" s="120"/>
      <c r="H1091" s="123"/>
    </row>
    <row r="1092" spans="1:8">
      <c r="A1092" s="123"/>
      <c r="B1092" s="124"/>
      <c r="C1092" s="120"/>
      <c r="D1092" s="120"/>
      <c r="E1092" s="120"/>
      <c r="F1092" s="120"/>
      <c r="G1092" s="120"/>
      <c r="H1092" s="123"/>
    </row>
    <row r="1093" spans="1:8">
      <c r="A1093" s="123"/>
      <c r="B1093" s="124"/>
      <c r="C1093" s="120"/>
      <c r="D1093" s="120"/>
      <c r="E1093" s="120"/>
      <c r="F1093" s="120"/>
      <c r="G1093" s="120"/>
      <c r="H1093" s="123"/>
    </row>
    <row r="1094" spans="1:8">
      <c r="A1094" s="123"/>
      <c r="B1094" s="124"/>
      <c r="C1094" s="120"/>
      <c r="D1094" s="120"/>
      <c r="E1094" s="120"/>
      <c r="F1094" s="120"/>
      <c r="G1094" s="120"/>
      <c r="H1094" s="123"/>
    </row>
    <row r="1095" spans="1:8">
      <c r="A1095" s="123"/>
      <c r="B1095" s="124"/>
      <c r="C1095" s="120"/>
      <c r="D1095" s="120"/>
      <c r="E1095" s="120"/>
      <c r="F1095" s="120"/>
      <c r="G1095" s="120"/>
      <c r="H1095" s="123"/>
    </row>
    <row r="1096" spans="1:8">
      <c r="A1096" s="123"/>
      <c r="B1096" s="124"/>
      <c r="C1096" s="120"/>
      <c r="D1096" s="120"/>
      <c r="E1096" s="120"/>
      <c r="F1096" s="120"/>
      <c r="G1096" s="120"/>
      <c r="H1096" s="123"/>
    </row>
    <row r="1097" spans="1:8">
      <c r="A1097" s="123"/>
      <c r="B1097" s="124"/>
      <c r="C1097" s="120"/>
      <c r="D1097" s="120"/>
      <c r="E1097" s="120"/>
      <c r="F1097" s="120"/>
      <c r="G1097" s="120"/>
      <c r="H1097" s="123"/>
    </row>
    <row r="1098" spans="1:8">
      <c r="A1098" s="123"/>
      <c r="B1098" s="124"/>
      <c r="C1098" s="120"/>
      <c r="D1098" s="120"/>
      <c r="E1098" s="120"/>
      <c r="F1098" s="120"/>
      <c r="G1098" s="120"/>
      <c r="H1098" s="123"/>
    </row>
    <row r="1099" spans="1:8">
      <c r="A1099" s="123"/>
      <c r="B1099" s="124"/>
      <c r="C1099" s="120"/>
      <c r="D1099" s="120"/>
      <c r="E1099" s="120"/>
      <c r="F1099" s="120"/>
      <c r="G1099" s="120"/>
      <c r="H1099" s="123"/>
    </row>
    <row r="1100" spans="1:8">
      <c r="A1100" s="123"/>
      <c r="B1100" s="124"/>
      <c r="C1100" s="120"/>
      <c r="D1100" s="120"/>
      <c r="E1100" s="120"/>
      <c r="F1100" s="120"/>
      <c r="G1100" s="120"/>
      <c r="H1100" s="123"/>
    </row>
    <row r="1101" spans="1:8">
      <c r="A1101" s="123"/>
      <c r="B1101" s="124"/>
      <c r="C1101" s="120"/>
      <c r="D1101" s="120"/>
      <c r="E1101" s="120"/>
      <c r="F1101" s="120"/>
      <c r="G1101" s="120"/>
      <c r="H1101" s="123"/>
    </row>
    <row r="1102" spans="1:8">
      <c r="A1102" s="123"/>
      <c r="B1102" s="124"/>
      <c r="C1102" s="120"/>
      <c r="D1102" s="120"/>
      <c r="E1102" s="120"/>
      <c r="F1102" s="120"/>
      <c r="G1102" s="120"/>
      <c r="H1102" s="123"/>
    </row>
    <row r="1103" spans="1:8">
      <c r="A1103" s="123"/>
      <c r="B1103" s="124"/>
      <c r="C1103" s="120"/>
      <c r="D1103" s="120"/>
      <c r="E1103" s="120"/>
      <c r="F1103" s="120"/>
      <c r="G1103" s="120"/>
      <c r="H1103" s="123"/>
    </row>
    <row r="1104" spans="1:8">
      <c r="A1104" s="123"/>
      <c r="B1104" s="124"/>
      <c r="C1104" s="120"/>
      <c r="D1104" s="120"/>
      <c r="E1104" s="120"/>
      <c r="F1104" s="120"/>
      <c r="G1104" s="120"/>
      <c r="H1104" s="123"/>
    </row>
    <row r="1105" spans="1:8">
      <c r="A1105" s="123"/>
      <c r="B1105" s="124"/>
      <c r="C1105" s="120"/>
      <c r="D1105" s="120"/>
      <c r="E1105" s="120"/>
      <c r="F1105" s="120"/>
      <c r="G1105" s="120"/>
      <c r="H1105" s="123"/>
    </row>
    <row r="1106" spans="1:8">
      <c r="A1106" s="123"/>
      <c r="B1106" s="124"/>
      <c r="C1106" s="120"/>
      <c r="D1106" s="120"/>
      <c r="E1106" s="120"/>
      <c r="F1106" s="120"/>
      <c r="G1106" s="120"/>
      <c r="H1106" s="123"/>
    </row>
    <row r="1107" spans="1:8">
      <c r="A1107" s="123"/>
      <c r="B1107" s="124"/>
      <c r="C1107" s="120"/>
      <c r="D1107" s="120"/>
      <c r="E1107" s="120"/>
      <c r="F1107" s="120"/>
      <c r="G1107" s="120"/>
      <c r="H1107" s="123"/>
    </row>
    <row r="1108" spans="1:8">
      <c r="A1108" s="123"/>
      <c r="B1108" s="124"/>
      <c r="C1108" s="120"/>
      <c r="D1108" s="120"/>
      <c r="E1108" s="120"/>
      <c r="F1108" s="120"/>
      <c r="G1108" s="120"/>
      <c r="H1108" s="123"/>
    </row>
    <row r="1109" spans="1:8">
      <c r="A1109" s="123"/>
      <c r="B1109" s="124"/>
      <c r="C1109" s="120"/>
      <c r="D1109" s="120"/>
      <c r="E1109" s="120"/>
      <c r="F1109" s="120"/>
      <c r="G1109" s="120"/>
      <c r="H1109" s="123"/>
    </row>
    <row r="1110" spans="1:8">
      <c r="A1110" s="123"/>
      <c r="B1110" s="124"/>
      <c r="C1110" s="120"/>
      <c r="D1110" s="120"/>
      <c r="E1110" s="120"/>
      <c r="F1110" s="120"/>
      <c r="G1110" s="120"/>
      <c r="H1110" s="123"/>
    </row>
    <row r="1111" spans="1:8">
      <c r="A1111" s="123"/>
      <c r="B1111" s="124"/>
      <c r="C1111" s="120"/>
      <c r="D1111" s="120"/>
      <c r="E1111" s="120"/>
      <c r="F1111" s="120"/>
      <c r="G1111" s="120"/>
      <c r="H1111" s="123"/>
    </row>
    <row r="1112" spans="1:8">
      <c r="A1112" s="123"/>
      <c r="B1112" s="124"/>
      <c r="C1112" s="120"/>
      <c r="D1112" s="120"/>
      <c r="E1112" s="120"/>
      <c r="F1112" s="120"/>
      <c r="G1112" s="120"/>
      <c r="H1112" s="123"/>
    </row>
    <row r="1113" spans="1:8">
      <c r="A1113" s="123"/>
      <c r="B1113" s="124"/>
      <c r="C1113" s="120"/>
      <c r="D1113" s="120"/>
      <c r="E1113" s="120"/>
      <c r="F1113" s="120"/>
      <c r="G1113" s="120"/>
      <c r="H1113" s="123"/>
    </row>
    <row r="1114" spans="1:8">
      <c r="A1114" s="123"/>
      <c r="B1114" s="124"/>
      <c r="C1114" s="120"/>
      <c r="D1114" s="120"/>
      <c r="E1114" s="120"/>
      <c r="F1114" s="120"/>
      <c r="G1114" s="120"/>
      <c r="H1114" s="123"/>
    </row>
    <row r="1115" spans="1:8">
      <c r="A1115" s="123"/>
      <c r="B1115" s="124"/>
      <c r="C1115" s="120"/>
      <c r="D1115" s="120"/>
      <c r="E1115" s="120"/>
      <c r="F1115" s="120"/>
      <c r="G1115" s="120"/>
      <c r="H1115" s="123"/>
    </row>
    <row r="1116" spans="1:8">
      <c r="A1116" s="123"/>
      <c r="B1116" s="124"/>
      <c r="C1116" s="120"/>
      <c r="D1116" s="120"/>
      <c r="E1116" s="120"/>
      <c r="F1116" s="120"/>
      <c r="G1116" s="120"/>
      <c r="H1116" s="123"/>
    </row>
    <row r="1117" spans="1:8">
      <c r="A1117" s="123"/>
      <c r="B1117" s="124"/>
      <c r="C1117" s="120"/>
      <c r="D1117" s="120"/>
      <c r="E1117" s="120"/>
      <c r="F1117" s="120"/>
      <c r="G1117" s="120"/>
      <c r="H1117" s="123"/>
    </row>
    <row r="1118" spans="1:8">
      <c r="A1118" s="123"/>
      <c r="B1118" s="124"/>
      <c r="C1118" s="120"/>
      <c r="D1118" s="120"/>
      <c r="E1118" s="120"/>
      <c r="F1118" s="120"/>
      <c r="G1118" s="120"/>
      <c r="H1118" s="123"/>
    </row>
    <row r="1119" spans="1:8">
      <c r="A1119" s="123"/>
      <c r="B1119" s="124"/>
      <c r="C1119" s="120"/>
      <c r="D1119" s="120"/>
      <c r="E1119" s="120"/>
      <c r="F1119" s="120"/>
      <c r="G1119" s="120"/>
      <c r="H1119" s="123"/>
    </row>
    <row r="1120" spans="1:8">
      <c r="A1120" s="123"/>
      <c r="B1120" s="124"/>
      <c r="C1120" s="120"/>
      <c r="D1120" s="120"/>
      <c r="E1120" s="120"/>
      <c r="F1120" s="120"/>
      <c r="G1120" s="120"/>
      <c r="H1120" s="123"/>
    </row>
    <row r="1121" spans="1:8">
      <c r="A1121" s="123"/>
      <c r="B1121" s="124"/>
      <c r="C1121" s="120"/>
      <c r="D1121" s="120"/>
      <c r="E1121" s="120"/>
      <c r="F1121" s="120"/>
      <c r="G1121" s="120"/>
      <c r="H1121" s="123"/>
    </row>
    <row r="1122" spans="1:8">
      <c r="A1122" s="123"/>
      <c r="B1122" s="124"/>
      <c r="C1122" s="120"/>
      <c r="D1122" s="120"/>
      <c r="E1122" s="120"/>
      <c r="F1122" s="120"/>
      <c r="G1122" s="120"/>
      <c r="H1122" s="123"/>
    </row>
    <row r="1123" spans="1:8">
      <c r="A1123" s="123"/>
      <c r="B1123" s="124"/>
      <c r="C1123" s="120"/>
      <c r="D1123" s="120"/>
      <c r="E1123" s="120"/>
      <c r="F1123" s="120"/>
      <c r="G1123" s="120"/>
      <c r="H1123" s="123"/>
    </row>
    <row r="1124" spans="1:8">
      <c r="A1124" s="123"/>
      <c r="B1124" s="124"/>
      <c r="C1124" s="120"/>
      <c r="D1124" s="120"/>
      <c r="E1124" s="120"/>
      <c r="F1124" s="120"/>
      <c r="G1124" s="120"/>
      <c r="H1124" s="123"/>
    </row>
    <row r="1125" spans="1:8">
      <c r="A1125" s="123"/>
      <c r="B1125" s="124"/>
      <c r="C1125" s="120"/>
      <c r="D1125" s="120"/>
      <c r="E1125" s="120"/>
      <c r="F1125" s="120"/>
      <c r="G1125" s="120"/>
      <c r="H1125" s="123"/>
    </row>
    <row r="1126" spans="1:8">
      <c r="A1126" s="123"/>
      <c r="B1126" s="124"/>
      <c r="C1126" s="120"/>
      <c r="D1126" s="120"/>
      <c r="E1126" s="120"/>
      <c r="F1126" s="120"/>
      <c r="G1126" s="120"/>
      <c r="H1126" s="123"/>
    </row>
    <row r="1127" spans="1:8">
      <c r="A1127" s="123"/>
      <c r="B1127" s="124"/>
      <c r="C1127" s="120"/>
      <c r="D1127" s="120"/>
      <c r="E1127" s="120"/>
      <c r="F1127" s="120"/>
      <c r="G1127" s="120"/>
      <c r="H1127" s="123"/>
    </row>
    <row r="1128" spans="1:8">
      <c r="A1128" s="123"/>
      <c r="B1128" s="124"/>
      <c r="C1128" s="120"/>
      <c r="D1128" s="120"/>
      <c r="E1128" s="120"/>
      <c r="F1128" s="120"/>
      <c r="G1128" s="120"/>
      <c r="H1128" s="123"/>
    </row>
    <row r="1129" spans="1:8">
      <c r="A1129" s="123"/>
      <c r="B1129" s="124"/>
      <c r="C1129" s="120"/>
      <c r="D1129" s="120"/>
      <c r="E1129" s="120"/>
      <c r="F1129" s="120"/>
      <c r="G1129" s="120"/>
      <c r="H1129" s="123"/>
    </row>
    <row r="1130" spans="1:8">
      <c r="A1130" s="123"/>
      <c r="B1130" s="124"/>
      <c r="C1130" s="120"/>
      <c r="D1130" s="120"/>
      <c r="E1130" s="120"/>
      <c r="F1130" s="120"/>
      <c r="G1130" s="120"/>
      <c r="H1130" s="123"/>
    </row>
    <row r="1131" spans="1:8">
      <c r="A1131" s="123"/>
      <c r="B1131" s="124"/>
      <c r="C1131" s="120"/>
      <c r="D1131" s="120"/>
      <c r="E1131" s="120"/>
      <c r="F1131" s="120"/>
      <c r="G1131" s="120"/>
      <c r="H1131" s="123"/>
    </row>
    <row r="1132" spans="1:8">
      <c r="A1132" s="123"/>
      <c r="B1132" s="124"/>
      <c r="C1132" s="120"/>
      <c r="D1132" s="120"/>
      <c r="E1132" s="120"/>
      <c r="F1132" s="120"/>
      <c r="G1132" s="120"/>
      <c r="H1132" s="123"/>
    </row>
    <row r="1133" spans="1:8">
      <c r="A1133" s="123"/>
      <c r="B1133" s="124"/>
      <c r="C1133" s="120"/>
      <c r="D1133" s="120"/>
      <c r="E1133" s="120"/>
      <c r="F1133" s="120"/>
      <c r="G1133" s="120"/>
      <c r="H1133" s="123"/>
    </row>
    <row r="1134" spans="1:8">
      <c r="A1134" s="123"/>
      <c r="B1134" s="124"/>
      <c r="C1134" s="120"/>
      <c r="D1134" s="120"/>
      <c r="E1134" s="120"/>
      <c r="F1134" s="120"/>
      <c r="G1134" s="120"/>
      <c r="H1134" s="123"/>
    </row>
    <row r="1135" spans="1:8">
      <c r="A1135" s="123"/>
      <c r="B1135" s="124"/>
      <c r="C1135" s="120"/>
      <c r="D1135" s="120"/>
      <c r="E1135" s="120"/>
      <c r="F1135" s="120"/>
      <c r="G1135" s="120"/>
      <c r="H1135" s="123"/>
    </row>
    <row r="1136" spans="1:8">
      <c r="A1136" s="123"/>
      <c r="B1136" s="124"/>
      <c r="C1136" s="120"/>
      <c r="D1136" s="120"/>
      <c r="E1136" s="120"/>
      <c r="F1136" s="120"/>
      <c r="G1136" s="120"/>
      <c r="H1136" s="123"/>
    </row>
    <row r="1137" spans="1:8">
      <c r="A1137" s="123"/>
      <c r="B1137" s="124"/>
      <c r="C1137" s="120"/>
      <c r="D1137" s="120"/>
      <c r="E1137" s="120"/>
      <c r="F1137" s="120"/>
      <c r="G1137" s="120"/>
      <c r="H1137" s="123"/>
    </row>
    <row r="1138" spans="1:8">
      <c r="A1138" s="123"/>
      <c r="B1138" s="124"/>
      <c r="C1138" s="120"/>
      <c r="D1138" s="120"/>
      <c r="E1138" s="120"/>
      <c r="F1138" s="120"/>
      <c r="G1138" s="120"/>
      <c r="H1138" s="123"/>
    </row>
    <row r="1139" spans="1:8">
      <c r="A1139" s="123"/>
      <c r="B1139" s="124"/>
      <c r="C1139" s="120"/>
      <c r="D1139" s="120"/>
      <c r="E1139" s="120"/>
      <c r="F1139" s="120"/>
      <c r="G1139" s="120"/>
      <c r="H1139" s="123"/>
    </row>
    <row r="1140" spans="1:8">
      <c r="A1140" s="123"/>
      <c r="B1140" s="124"/>
      <c r="C1140" s="120"/>
      <c r="D1140" s="120"/>
      <c r="E1140" s="120"/>
      <c r="F1140" s="120"/>
      <c r="G1140" s="120"/>
      <c r="H1140" s="123"/>
    </row>
    <row r="1141" spans="1:8">
      <c r="A1141" s="123"/>
      <c r="B1141" s="124"/>
      <c r="C1141" s="120"/>
      <c r="D1141" s="120"/>
      <c r="E1141" s="120"/>
      <c r="F1141" s="120"/>
      <c r="G1141" s="120"/>
      <c r="H1141" s="123"/>
    </row>
    <row r="1142" spans="1:8">
      <c r="A1142" s="123"/>
      <c r="B1142" s="124"/>
      <c r="C1142" s="120"/>
      <c r="D1142" s="120"/>
      <c r="E1142" s="120"/>
      <c r="F1142" s="120"/>
      <c r="G1142" s="120"/>
      <c r="H1142" s="123"/>
    </row>
    <row r="1143" spans="1:8">
      <c r="A1143" s="123"/>
      <c r="B1143" s="124"/>
      <c r="C1143" s="120"/>
      <c r="D1143" s="120"/>
      <c r="E1143" s="120"/>
      <c r="F1143" s="120"/>
      <c r="G1143" s="120"/>
      <c r="H1143" s="123"/>
    </row>
    <row r="1144" spans="1:8">
      <c r="A1144" s="123"/>
      <c r="B1144" s="124"/>
      <c r="C1144" s="120"/>
      <c r="D1144" s="120"/>
      <c r="E1144" s="120"/>
      <c r="F1144" s="120"/>
      <c r="G1144" s="120"/>
      <c r="H1144" s="123"/>
    </row>
    <row r="1145" spans="1:8">
      <c r="A1145" s="123"/>
      <c r="B1145" s="124"/>
      <c r="C1145" s="120"/>
      <c r="D1145" s="120"/>
      <c r="E1145" s="120"/>
      <c r="F1145" s="120"/>
      <c r="G1145" s="120"/>
      <c r="H1145" s="123"/>
    </row>
    <row r="1146" spans="1:8">
      <c r="A1146" s="123"/>
      <c r="B1146" s="124"/>
      <c r="C1146" s="120"/>
      <c r="D1146" s="120"/>
      <c r="E1146" s="120"/>
      <c r="F1146" s="120"/>
      <c r="G1146" s="120"/>
      <c r="H1146" s="123"/>
    </row>
    <row r="1147" spans="1:8">
      <c r="A1147" s="123"/>
      <c r="B1147" s="124"/>
      <c r="C1147" s="120"/>
      <c r="D1147" s="120"/>
      <c r="E1147" s="120"/>
      <c r="F1147" s="120"/>
      <c r="G1147" s="120"/>
      <c r="H1147" s="123"/>
    </row>
    <row r="1148" spans="1:8">
      <c r="A1148" s="123"/>
      <c r="B1148" s="124"/>
      <c r="C1148" s="120"/>
      <c r="D1148" s="120"/>
      <c r="E1148" s="120"/>
      <c r="F1148" s="120"/>
      <c r="G1148" s="120"/>
      <c r="H1148" s="123"/>
    </row>
    <row r="1149" spans="1:8">
      <c r="A1149" s="123"/>
      <c r="B1149" s="124"/>
      <c r="C1149" s="120"/>
      <c r="D1149" s="120"/>
      <c r="E1149" s="120"/>
      <c r="F1149" s="120"/>
      <c r="G1149" s="120"/>
      <c r="H1149" s="123"/>
    </row>
    <row r="1150" spans="1:8">
      <c r="A1150" s="123"/>
      <c r="B1150" s="124"/>
      <c r="C1150" s="120"/>
      <c r="D1150" s="120"/>
      <c r="E1150" s="120"/>
      <c r="F1150" s="120"/>
      <c r="G1150" s="120"/>
      <c r="H1150" s="123"/>
    </row>
    <row r="1151" spans="1:8">
      <c r="A1151" s="123"/>
      <c r="B1151" s="124"/>
      <c r="C1151" s="120"/>
      <c r="D1151" s="120"/>
      <c r="E1151" s="120"/>
      <c r="F1151" s="120"/>
      <c r="G1151" s="120"/>
      <c r="H1151" s="123"/>
    </row>
    <row r="1152" spans="1:8">
      <c r="A1152" s="123"/>
      <c r="B1152" s="124"/>
      <c r="C1152" s="120"/>
      <c r="D1152" s="120"/>
      <c r="E1152" s="120"/>
      <c r="F1152" s="120"/>
      <c r="G1152" s="120"/>
      <c r="H1152" s="123"/>
    </row>
    <row r="1153" spans="1:8">
      <c r="A1153" s="123"/>
      <c r="B1153" s="124"/>
      <c r="C1153" s="120"/>
      <c r="D1153" s="120"/>
      <c r="E1153" s="120"/>
      <c r="F1153" s="120"/>
      <c r="G1153" s="120"/>
      <c r="H1153" s="123"/>
    </row>
    <row r="1154" spans="1:8">
      <c r="A1154" s="123"/>
      <c r="B1154" s="124"/>
      <c r="C1154" s="120"/>
      <c r="D1154" s="120"/>
      <c r="E1154" s="120"/>
      <c r="F1154" s="120"/>
      <c r="G1154" s="120"/>
      <c r="H1154" s="123"/>
    </row>
    <row r="1155" spans="1:8">
      <c r="A1155" s="123"/>
      <c r="B1155" s="124"/>
      <c r="C1155" s="120"/>
      <c r="D1155" s="120"/>
      <c r="E1155" s="120"/>
      <c r="F1155" s="120"/>
      <c r="G1155" s="120"/>
      <c r="H1155" s="123"/>
    </row>
    <row r="1156" spans="1:8">
      <c r="A1156" s="123"/>
      <c r="B1156" s="124"/>
      <c r="C1156" s="120"/>
      <c r="D1156" s="120"/>
      <c r="E1156" s="120"/>
      <c r="F1156" s="120"/>
      <c r="G1156" s="120"/>
      <c r="H1156" s="123"/>
    </row>
    <row r="1157" spans="1:8">
      <c r="A1157" s="123"/>
      <c r="B1157" s="124"/>
      <c r="C1157" s="120"/>
      <c r="D1157" s="120"/>
      <c r="E1157" s="120"/>
      <c r="F1157" s="120"/>
      <c r="G1157" s="120"/>
      <c r="H1157" s="123"/>
    </row>
    <row r="1158" spans="1:8">
      <c r="A1158" s="123"/>
      <c r="B1158" s="124"/>
      <c r="C1158" s="120"/>
      <c r="D1158" s="120"/>
      <c r="E1158" s="120"/>
      <c r="F1158" s="120"/>
      <c r="G1158" s="120"/>
      <c r="H1158" s="123"/>
    </row>
    <row r="1159" spans="1:8">
      <c r="A1159" s="123"/>
      <c r="B1159" s="124"/>
      <c r="C1159" s="120"/>
      <c r="D1159" s="120"/>
      <c r="E1159" s="120"/>
      <c r="F1159" s="120"/>
      <c r="G1159" s="120"/>
      <c r="H1159" s="123"/>
    </row>
    <row r="1160" spans="1:8">
      <c r="A1160" s="123"/>
      <c r="B1160" s="124"/>
      <c r="C1160" s="120"/>
      <c r="D1160" s="120"/>
      <c r="E1160" s="120"/>
      <c r="F1160" s="120"/>
      <c r="G1160" s="120"/>
      <c r="H1160" s="123"/>
    </row>
    <row r="1161" spans="1:8">
      <c r="A1161" s="123"/>
      <c r="B1161" s="124"/>
      <c r="C1161" s="120"/>
      <c r="D1161" s="120"/>
      <c r="E1161" s="120"/>
      <c r="F1161" s="120"/>
      <c r="G1161" s="120"/>
      <c r="H1161" s="123"/>
    </row>
    <row r="1162" spans="1:8">
      <c r="A1162" s="123"/>
      <c r="B1162" s="124"/>
      <c r="C1162" s="120"/>
      <c r="D1162" s="120"/>
      <c r="E1162" s="120"/>
      <c r="F1162" s="120"/>
      <c r="G1162" s="120"/>
      <c r="H1162" s="123"/>
    </row>
    <row r="1163" spans="1:8">
      <c r="A1163" s="123"/>
      <c r="B1163" s="124"/>
      <c r="C1163" s="120"/>
      <c r="D1163" s="120"/>
      <c r="E1163" s="120"/>
      <c r="F1163" s="120"/>
      <c r="G1163" s="120"/>
      <c r="H1163" s="123"/>
    </row>
    <row r="1164" spans="1:8">
      <c r="A1164" s="123"/>
      <c r="B1164" s="124"/>
      <c r="C1164" s="120"/>
      <c r="D1164" s="120"/>
      <c r="E1164" s="120"/>
      <c r="F1164" s="120"/>
      <c r="G1164" s="120"/>
      <c r="H1164" s="123"/>
    </row>
    <row r="1165" spans="1:8">
      <c r="A1165" s="123"/>
      <c r="B1165" s="124"/>
      <c r="C1165" s="120"/>
      <c r="D1165" s="120"/>
      <c r="E1165" s="120"/>
      <c r="F1165" s="120"/>
      <c r="G1165" s="120"/>
      <c r="H1165" s="123"/>
    </row>
    <row r="1166" spans="1:8">
      <c r="A1166" s="123"/>
      <c r="B1166" s="124"/>
      <c r="C1166" s="120"/>
      <c r="D1166" s="120"/>
      <c r="E1166" s="120"/>
      <c r="F1166" s="120"/>
      <c r="G1166" s="120"/>
      <c r="H1166" s="123"/>
    </row>
    <row r="1167" spans="1:8">
      <c r="A1167" s="123"/>
      <c r="B1167" s="124"/>
      <c r="C1167" s="120"/>
      <c r="D1167" s="120"/>
      <c r="E1167" s="120"/>
      <c r="F1167" s="120"/>
      <c r="G1167" s="120"/>
      <c r="H1167" s="123"/>
    </row>
    <row r="1168" spans="1:8">
      <c r="A1168" s="123"/>
      <c r="B1168" s="124"/>
      <c r="C1168" s="120"/>
      <c r="D1168" s="120"/>
      <c r="E1168" s="120"/>
      <c r="F1168" s="120"/>
      <c r="G1168" s="120"/>
      <c r="H1168" s="123"/>
    </row>
    <row r="1169" spans="1:8">
      <c r="A1169" s="123"/>
      <c r="B1169" s="124"/>
      <c r="C1169" s="120"/>
      <c r="D1169" s="120"/>
      <c r="E1169" s="120"/>
      <c r="F1169" s="120"/>
      <c r="G1169" s="120"/>
      <c r="H1169" s="123"/>
    </row>
    <row r="1170" spans="1:8">
      <c r="A1170" s="123"/>
      <c r="B1170" s="124"/>
      <c r="C1170" s="120"/>
      <c r="D1170" s="120"/>
      <c r="E1170" s="120"/>
      <c r="F1170" s="120"/>
      <c r="G1170" s="120"/>
      <c r="H1170" s="123"/>
    </row>
    <row r="1171" spans="1:8">
      <c r="A1171" s="123"/>
      <c r="B1171" s="124"/>
      <c r="C1171" s="120"/>
      <c r="D1171" s="120"/>
      <c r="E1171" s="120"/>
      <c r="F1171" s="120"/>
      <c r="G1171" s="120"/>
      <c r="H1171" s="123"/>
    </row>
    <row r="1172" spans="1:8">
      <c r="A1172" s="123"/>
      <c r="B1172" s="124"/>
      <c r="C1172" s="120"/>
      <c r="D1172" s="120"/>
      <c r="E1172" s="120"/>
      <c r="F1172" s="120"/>
      <c r="G1172" s="120"/>
      <c r="H1172" s="123"/>
    </row>
    <row r="1173" spans="1:8">
      <c r="A1173" s="123"/>
      <c r="B1173" s="124"/>
      <c r="C1173" s="120"/>
      <c r="D1173" s="120"/>
      <c r="E1173" s="120"/>
      <c r="F1173" s="120"/>
      <c r="G1173" s="120"/>
      <c r="H1173" s="123"/>
    </row>
    <row r="1174" spans="1:8">
      <c r="A1174" s="123"/>
      <c r="B1174" s="124"/>
      <c r="C1174" s="120"/>
      <c r="D1174" s="120"/>
      <c r="E1174" s="120"/>
      <c r="F1174" s="120"/>
      <c r="G1174" s="120"/>
      <c r="H1174" s="123"/>
    </row>
    <row r="1175" spans="1:8">
      <c r="A1175" s="123"/>
      <c r="B1175" s="124"/>
      <c r="C1175" s="120"/>
      <c r="D1175" s="120"/>
      <c r="E1175" s="120"/>
      <c r="F1175" s="120"/>
      <c r="G1175" s="120"/>
      <c r="H1175" s="123"/>
    </row>
    <row r="1176" spans="1:8">
      <c r="A1176" s="123"/>
      <c r="B1176" s="124"/>
      <c r="C1176" s="120"/>
      <c r="D1176" s="120"/>
      <c r="E1176" s="120"/>
      <c r="F1176" s="120"/>
      <c r="G1176" s="120"/>
      <c r="H1176" s="123"/>
    </row>
    <row r="1177" spans="1:8">
      <c r="A1177" s="123"/>
      <c r="B1177" s="124"/>
      <c r="C1177" s="120"/>
      <c r="D1177" s="120"/>
      <c r="E1177" s="120"/>
      <c r="F1177" s="120"/>
      <c r="G1177" s="120"/>
      <c r="H1177" s="123"/>
    </row>
    <row r="1178" spans="1:8">
      <c r="A1178" s="123"/>
      <c r="B1178" s="124"/>
      <c r="C1178" s="120"/>
      <c r="D1178" s="120"/>
      <c r="E1178" s="120"/>
      <c r="F1178" s="120"/>
      <c r="G1178" s="120"/>
      <c r="H1178" s="123"/>
    </row>
    <row r="1179" spans="1:8">
      <c r="A1179" s="123"/>
      <c r="B1179" s="124"/>
      <c r="C1179" s="120"/>
      <c r="D1179" s="120"/>
      <c r="E1179" s="120"/>
      <c r="F1179" s="120"/>
      <c r="G1179" s="120"/>
      <c r="H1179" s="123"/>
    </row>
    <row r="1180" spans="1:8">
      <c r="A1180" s="123"/>
      <c r="B1180" s="124"/>
      <c r="C1180" s="120"/>
      <c r="D1180" s="120"/>
      <c r="E1180" s="120"/>
      <c r="F1180" s="120"/>
      <c r="G1180" s="120"/>
      <c r="H1180" s="123"/>
    </row>
    <row r="1181" spans="1:8">
      <c r="A1181" s="123"/>
      <c r="B1181" s="124"/>
      <c r="C1181" s="120"/>
      <c r="D1181" s="120"/>
      <c r="E1181" s="120"/>
      <c r="F1181" s="120"/>
      <c r="G1181" s="120"/>
      <c r="H1181" s="123"/>
    </row>
    <row r="1182" spans="1:8">
      <c r="A1182" s="123"/>
      <c r="B1182" s="124"/>
      <c r="C1182" s="120"/>
      <c r="D1182" s="120"/>
      <c r="E1182" s="120"/>
      <c r="F1182" s="120"/>
      <c r="G1182" s="120"/>
      <c r="H1182" s="123"/>
    </row>
    <row r="1183" spans="1:8">
      <c r="A1183" s="123"/>
      <c r="B1183" s="124"/>
      <c r="C1183" s="120"/>
      <c r="D1183" s="120"/>
      <c r="E1183" s="120"/>
      <c r="F1183" s="120"/>
      <c r="G1183" s="120"/>
      <c r="H1183" s="123"/>
    </row>
    <row r="1184" spans="1:8">
      <c r="A1184" s="123"/>
      <c r="B1184" s="124"/>
      <c r="C1184" s="120"/>
      <c r="D1184" s="120"/>
      <c r="E1184" s="120"/>
      <c r="F1184" s="120"/>
      <c r="G1184" s="120"/>
      <c r="H1184" s="123"/>
    </row>
    <row r="1185" spans="1:8">
      <c r="A1185" s="123"/>
      <c r="B1185" s="124"/>
      <c r="C1185" s="120"/>
      <c r="D1185" s="120"/>
      <c r="E1185" s="120"/>
      <c r="F1185" s="120"/>
      <c r="G1185" s="120"/>
      <c r="H1185" s="123"/>
    </row>
    <row r="1186" spans="1:8">
      <c r="A1186" s="123"/>
      <c r="B1186" s="124"/>
      <c r="C1186" s="120"/>
      <c r="D1186" s="120"/>
      <c r="E1186" s="120"/>
      <c r="F1186" s="120"/>
      <c r="G1186" s="120"/>
      <c r="H1186" s="123"/>
    </row>
    <row r="1187" spans="1:8">
      <c r="A1187" s="123"/>
      <c r="B1187" s="124"/>
      <c r="C1187" s="120"/>
      <c r="D1187" s="120"/>
      <c r="E1187" s="120"/>
      <c r="F1187" s="120"/>
      <c r="G1187" s="120"/>
      <c r="H1187" s="123"/>
    </row>
    <row r="1188" spans="1:8">
      <c r="A1188" s="123"/>
      <c r="B1188" s="124"/>
      <c r="C1188" s="120"/>
      <c r="D1188" s="120"/>
      <c r="E1188" s="120"/>
      <c r="F1188" s="120"/>
      <c r="G1188" s="120"/>
      <c r="H1188" s="123"/>
    </row>
    <row r="1189" spans="1:8">
      <c r="A1189" s="123"/>
      <c r="B1189" s="124"/>
      <c r="C1189" s="120"/>
      <c r="D1189" s="120"/>
      <c r="E1189" s="120"/>
      <c r="F1189" s="120"/>
      <c r="G1189" s="120"/>
      <c r="H1189" s="123"/>
    </row>
    <row r="1190" spans="1:8">
      <c r="A1190" s="123"/>
      <c r="B1190" s="124"/>
      <c r="C1190" s="120"/>
      <c r="D1190" s="120"/>
      <c r="E1190" s="120"/>
      <c r="F1190" s="120"/>
      <c r="G1190" s="120"/>
      <c r="H1190" s="123"/>
    </row>
    <row r="1191" spans="1:8">
      <c r="A1191" s="123"/>
      <c r="B1191" s="124"/>
      <c r="C1191" s="120"/>
      <c r="D1191" s="120"/>
      <c r="E1191" s="120"/>
      <c r="F1191" s="120"/>
      <c r="G1191" s="120"/>
      <c r="H1191" s="123"/>
    </row>
    <row r="1192" spans="1:8">
      <c r="A1192" s="123"/>
      <c r="B1192" s="124"/>
      <c r="C1192" s="120"/>
      <c r="D1192" s="120"/>
      <c r="E1192" s="120"/>
      <c r="F1192" s="120"/>
      <c r="G1192" s="120"/>
      <c r="H1192" s="123"/>
    </row>
    <row r="1193" spans="1:8">
      <c r="A1193" s="123"/>
      <c r="B1193" s="124"/>
      <c r="C1193" s="120"/>
      <c r="D1193" s="120"/>
      <c r="E1193" s="120"/>
      <c r="F1193" s="120"/>
      <c r="G1193" s="120"/>
      <c r="H1193" s="123"/>
    </row>
    <row r="1194" spans="1:8">
      <c r="A1194" s="123"/>
      <c r="B1194" s="124"/>
      <c r="C1194" s="120"/>
      <c r="D1194" s="120"/>
      <c r="E1194" s="120"/>
      <c r="F1194" s="120"/>
      <c r="G1194" s="120"/>
      <c r="H1194" s="123"/>
    </row>
    <row r="1195" spans="1:8">
      <c r="A1195" s="123"/>
      <c r="B1195" s="124"/>
      <c r="C1195" s="120"/>
      <c r="D1195" s="120"/>
      <c r="E1195" s="120"/>
      <c r="F1195" s="120"/>
      <c r="G1195" s="120"/>
      <c r="H1195" s="123"/>
    </row>
    <row r="1196" spans="1:8">
      <c r="A1196" s="123"/>
      <c r="B1196" s="124"/>
      <c r="C1196" s="120"/>
      <c r="D1196" s="120"/>
      <c r="E1196" s="120"/>
      <c r="F1196" s="120"/>
      <c r="G1196" s="120"/>
      <c r="H1196" s="123"/>
    </row>
    <row r="1197" spans="1:8">
      <c r="A1197" s="123"/>
      <c r="B1197" s="124"/>
      <c r="C1197" s="120"/>
      <c r="D1197" s="120"/>
      <c r="E1197" s="120"/>
      <c r="F1197" s="120"/>
      <c r="G1197" s="120"/>
      <c r="H1197" s="123"/>
    </row>
    <row r="1198" spans="1:8">
      <c r="A1198" s="123"/>
      <c r="B1198" s="124"/>
      <c r="C1198" s="120"/>
      <c r="D1198" s="120"/>
      <c r="E1198" s="120"/>
      <c r="F1198" s="120"/>
      <c r="G1198" s="120"/>
      <c r="H1198" s="123"/>
    </row>
    <row r="1199" spans="1:8">
      <c r="A1199" s="123"/>
      <c r="B1199" s="124"/>
      <c r="C1199" s="120"/>
      <c r="D1199" s="120"/>
      <c r="E1199" s="120"/>
      <c r="F1199" s="120"/>
      <c r="G1199" s="120"/>
      <c r="H1199" s="123"/>
    </row>
    <row r="1200" spans="1:8">
      <c r="A1200" s="123"/>
      <c r="B1200" s="124"/>
      <c r="C1200" s="120"/>
      <c r="D1200" s="120"/>
      <c r="E1200" s="120"/>
      <c r="F1200" s="120"/>
      <c r="G1200" s="120"/>
      <c r="H1200" s="123"/>
    </row>
    <row r="1201" spans="1:8">
      <c r="A1201" s="123"/>
      <c r="B1201" s="124"/>
      <c r="C1201" s="120"/>
      <c r="D1201" s="120"/>
      <c r="E1201" s="120"/>
      <c r="F1201" s="120"/>
      <c r="G1201" s="120"/>
      <c r="H1201" s="123"/>
    </row>
    <row r="1202" spans="1:8">
      <c r="A1202" s="123"/>
      <c r="B1202" s="124"/>
      <c r="C1202" s="120"/>
      <c r="D1202" s="120"/>
      <c r="E1202" s="120"/>
      <c r="F1202" s="120"/>
      <c r="G1202" s="120"/>
      <c r="H1202" s="123"/>
    </row>
    <row r="1203" spans="1:8">
      <c r="A1203" s="123"/>
      <c r="B1203" s="124"/>
      <c r="C1203" s="120"/>
      <c r="D1203" s="120"/>
      <c r="E1203" s="120"/>
      <c r="F1203" s="120"/>
      <c r="G1203" s="120"/>
      <c r="H1203" s="123"/>
    </row>
    <row r="1204" spans="1:8">
      <c r="A1204" s="123"/>
      <c r="B1204" s="124"/>
      <c r="C1204" s="120"/>
      <c r="D1204" s="120"/>
      <c r="E1204" s="120"/>
      <c r="F1204" s="120"/>
      <c r="G1204" s="120"/>
      <c r="H1204" s="123"/>
    </row>
    <row r="1205" spans="1:8">
      <c r="A1205" s="123"/>
      <c r="B1205" s="124"/>
      <c r="C1205" s="120"/>
      <c r="D1205" s="120"/>
      <c r="E1205" s="120"/>
      <c r="F1205" s="120"/>
      <c r="G1205" s="120"/>
      <c r="H1205" s="123"/>
    </row>
    <row r="1206" spans="1:8">
      <c r="A1206" s="123"/>
      <c r="B1206" s="124"/>
      <c r="C1206" s="120"/>
      <c r="D1206" s="120"/>
      <c r="E1206" s="120"/>
      <c r="F1206" s="120"/>
      <c r="G1206" s="120"/>
      <c r="H1206" s="123"/>
    </row>
    <row r="1207" spans="1:8">
      <c r="A1207" s="123"/>
      <c r="B1207" s="124"/>
      <c r="C1207" s="120"/>
      <c r="D1207" s="120"/>
      <c r="E1207" s="120"/>
      <c r="F1207" s="120"/>
      <c r="G1207" s="120"/>
      <c r="H1207" s="123"/>
    </row>
    <row r="1208" spans="1:8">
      <c r="A1208" s="123"/>
      <c r="B1208" s="124"/>
      <c r="C1208" s="120"/>
      <c r="D1208" s="120"/>
      <c r="E1208" s="120"/>
      <c r="F1208" s="120"/>
      <c r="G1208" s="120"/>
      <c r="H1208" s="123"/>
    </row>
    <row r="1209" spans="1:8">
      <c r="A1209" s="123"/>
      <c r="B1209" s="124"/>
      <c r="C1209" s="120"/>
      <c r="D1209" s="120"/>
      <c r="E1209" s="120"/>
      <c r="F1209" s="120"/>
      <c r="G1209" s="120"/>
      <c r="H1209" s="123"/>
    </row>
    <row r="1210" spans="1:8">
      <c r="A1210" s="123"/>
      <c r="B1210" s="124"/>
      <c r="C1210" s="120"/>
      <c r="D1210" s="120"/>
      <c r="E1210" s="120"/>
      <c r="F1210" s="120"/>
      <c r="G1210" s="120"/>
      <c r="H1210" s="123"/>
    </row>
    <row r="1211" spans="1:8">
      <c r="A1211" s="123"/>
      <c r="B1211" s="124"/>
      <c r="C1211" s="120"/>
      <c r="D1211" s="120"/>
      <c r="E1211" s="120"/>
      <c r="F1211" s="120"/>
      <c r="G1211" s="120"/>
      <c r="H1211" s="123"/>
    </row>
    <row r="1212" spans="1:8">
      <c r="A1212" s="123"/>
      <c r="B1212" s="124"/>
      <c r="C1212" s="120"/>
      <c r="D1212" s="120"/>
      <c r="E1212" s="120"/>
      <c r="F1212" s="120"/>
      <c r="G1212" s="120"/>
      <c r="H1212" s="123"/>
    </row>
    <row r="1213" spans="1:8">
      <c r="A1213" s="123"/>
      <c r="B1213" s="124"/>
      <c r="C1213" s="120"/>
      <c r="D1213" s="120"/>
      <c r="E1213" s="120"/>
      <c r="F1213" s="120"/>
      <c r="G1213" s="120"/>
      <c r="H1213" s="123"/>
    </row>
    <row r="1214" spans="1:8">
      <c r="A1214" s="123"/>
      <c r="B1214" s="124"/>
      <c r="C1214" s="120"/>
      <c r="D1214" s="120"/>
      <c r="E1214" s="120"/>
      <c r="F1214" s="120"/>
      <c r="G1214" s="120"/>
      <c r="H1214" s="123"/>
    </row>
    <row r="1215" spans="1:8">
      <c r="A1215" s="123"/>
      <c r="B1215" s="124"/>
      <c r="C1215" s="120"/>
      <c r="D1215" s="120"/>
      <c r="E1215" s="120"/>
      <c r="F1215" s="120"/>
      <c r="G1215" s="120"/>
      <c r="H1215" s="123"/>
    </row>
    <row r="1216" spans="1:8">
      <c r="A1216" s="123"/>
      <c r="B1216" s="124"/>
      <c r="C1216" s="120"/>
      <c r="D1216" s="120"/>
      <c r="E1216" s="120"/>
      <c r="F1216" s="120"/>
      <c r="G1216" s="120"/>
      <c r="H1216" s="123"/>
    </row>
    <row r="1217" spans="1:8">
      <c r="A1217" s="123"/>
      <c r="B1217" s="124"/>
      <c r="C1217" s="120"/>
      <c r="D1217" s="120"/>
      <c r="E1217" s="120"/>
      <c r="F1217" s="120"/>
      <c r="G1217" s="120"/>
      <c r="H1217" s="123"/>
    </row>
    <row r="1218" spans="1:8">
      <c r="A1218" s="123"/>
      <c r="B1218" s="124"/>
      <c r="C1218" s="120"/>
      <c r="D1218" s="120"/>
      <c r="E1218" s="120"/>
      <c r="F1218" s="120"/>
      <c r="G1218" s="120"/>
      <c r="H1218" s="123"/>
    </row>
    <row r="1219" spans="1:8">
      <c r="A1219" s="123"/>
      <c r="B1219" s="124"/>
      <c r="C1219" s="120"/>
      <c r="D1219" s="120"/>
      <c r="E1219" s="120"/>
      <c r="F1219" s="120"/>
      <c r="G1219" s="120"/>
      <c r="H1219" s="123"/>
    </row>
    <row r="1220" spans="1:8">
      <c r="A1220" s="123"/>
      <c r="B1220" s="124"/>
      <c r="C1220" s="120"/>
      <c r="D1220" s="120"/>
      <c r="E1220" s="120"/>
      <c r="F1220" s="120"/>
      <c r="G1220" s="120"/>
      <c r="H1220" s="123"/>
    </row>
    <row r="1221" spans="1:8">
      <c r="A1221" s="123"/>
      <c r="B1221" s="124"/>
      <c r="C1221" s="120"/>
      <c r="D1221" s="120"/>
      <c r="E1221" s="120"/>
      <c r="F1221" s="120"/>
      <c r="G1221" s="120"/>
      <c r="H1221" s="123"/>
    </row>
    <row r="1222" spans="1:8">
      <c r="A1222" s="123"/>
      <c r="B1222" s="124"/>
      <c r="C1222" s="120"/>
      <c r="D1222" s="120"/>
      <c r="E1222" s="120"/>
      <c r="F1222" s="120"/>
      <c r="G1222" s="120"/>
      <c r="H1222" s="123"/>
    </row>
    <row r="1223" spans="1:8">
      <c r="A1223" s="123"/>
      <c r="B1223" s="124"/>
      <c r="C1223" s="120"/>
      <c r="D1223" s="120"/>
      <c r="E1223" s="120"/>
      <c r="F1223" s="120"/>
      <c r="G1223" s="120"/>
      <c r="H1223" s="123"/>
    </row>
    <row r="1224" spans="1:8">
      <c r="A1224" s="123"/>
      <c r="B1224" s="124"/>
      <c r="C1224" s="120"/>
      <c r="D1224" s="120"/>
      <c r="E1224" s="120"/>
      <c r="F1224" s="120"/>
      <c r="G1224" s="120"/>
      <c r="H1224" s="123"/>
    </row>
    <row r="1225" spans="1:8">
      <c r="A1225" s="123"/>
      <c r="B1225" s="124"/>
      <c r="C1225" s="120"/>
      <c r="D1225" s="120"/>
      <c r="E1225" s="120"/>
      <c r="F1225" s="120"/>
      <c r="G1225" s="120"/>
      <c r="H1225" s="123"/>
    </row>
    <row r="1226" spans="1:8">
      <c r="A1226" s="123"/>
      <c r="B1226" s="124"/>
      <c r="C1226" s="120"/>
      <c r="D1226" s="120"/>
      <c r="E1226" s="120"/>
      <c r="F1226" s="120"/>
      <c r="G1226" s="120"/>
      <c r="H1226" s="123"/>
    </row>
    <row r="1227" spans="1:8">
      <c r="A1227" s="123"/>
      <c r="B1227" s="124"/>
      <c r="C1227" s="120"/>
      <c r="D1227" s="120"/>
      <c r="E1227" s="120"/>
      <c r="F1227" s="120"/>
      <c r="G1227" s="120"/>
      <c r="H1227" s="123"/>
    </row>
    <row r="1228" spans="1:8">
      <c r="A1228" s="123"/>
      <c r="B1228" s="124"/>
      <c r="C1228" s="120"/>
      <c r="D1228" s="120"/>
      <c r="E1228" s="120"/>
      <c r="F1228" s="120"/>
      <c r="G1228" s="120"/>
      <c r="H1228" s="123"/>
    </row>
    <row r="1229" spans="1:8">
      <c r="A1229" s="123"/>
      <c r="B1229" s="124"/>
      <c r="C1229" s="120"/>
      <c r="D1229" s="120"/>
      <c r="E1229" s="120"/>
      <c r="F1229" s="120"/>
      <c r="G1229" s="120"/>
      <c r="H1229" s="123"/>
    </row>
    <row r="1230" spans="1:8">
      <c r="A1230" s="123"/>
      <c r="B1230" s="124"/>
      <c r="C1230" s="120"/>
      <c r="D1230" s="120"/>
      <c r="E1230" s="120"/>
      <c r="F1230" s="120"/>
      <c r="G1230" s="120"/>
      <c r="H1230" s="123"/>
    </row>
    <row r="1231" spans="1:8">
      <c r="A1231" s="123"/>
      <c r="B1231" s="124"/>
      <c r="C1231" s="120"/>
      <c r="D1231" s="120"/>
      <c r="E1231" s="120"/>
      <c r="F1231" s="120"/>
      <c r="G1231" s="120"/>
      <c r="H1231" s="123"/>
    </row>
    <row r="1232" spans="1:8">
      <c r="A1232" s="123"/>
      <c r="B1232" s="124"/>
      <c r="C1232" s="120"/>
      <c r="D1232" s="120"/>
      <c r="E1232" s="120"/>
      <c r="F1232" s="120"/>
      <c r="G1232" s="120"/>
      <c r="H1232" s="123"/>
    </row>
    <row r="1233" spans="1:8">
      <c r="A1233" s="123"/>
      <c r="B1233" s="124"/>
      <c r="C1233" s="120"/>
      <c r="D1233" s="120"/>
      <c r="E1233" s="120"/>
      <c r="F1233" s="120"/>
      <c r="G1233" s="120"/>
      <c r="H1233" s="123"/>
    </row>
    <row r="1234" spans="1:8">
      <c r="A1234" s="123"/>
      <c r="B1234" s="124"/>
      <c r="C1234" s="120"/>
      <c r="D1234" s="120"/>
      <c r="E1234" s="120"/>
      <c r="F1234" s="120"/>
      <c r="G1234" s="120"/>
      <c r="H1234" s="123"/>
    </row>
    <row r="1235" spans="1:8">
      <c r="A1235" s="123"/>
      <c r="B1235" s="124"/>
      <c r="C1235" s="120"/>
      <c r="D1235" s="120"/>
      <c r="E1235" s="120"/>
      <c r="F1235" s="120"/>
      <c r="G1235" s="120"/>
      <c r="H1235" s="123"/>
    </row>
    <row r="1236" spans="1:8">
      <c r="A1236" s="123"/>
      <c r="B1236" s="124"/>
      <c r="C1236" s="120"/>
      <c r="D1236" s="120"/>
      <c r="E1236" s="120"/>
      <c r="F1236" s="120"/>
      <c r="G1236" s="120"/>
      <c r="H1236" s="123"/>
    </row>
    <row r="1237" spans="1:8">
      <c r="A1237" s="123"/>
      <c r="B1237" s="124"/>
      <c r="C1237" s="120"/>
      <c r="D1237" s="120"/>
      <c r="E1237" s="120"/>
      <c r="F1237" s="120"/>
      <c r="G1237" s="120"/>
      <c r="H1237" s="123"/>
    </row>
    <row r="1238" spans="1:8">
      <c r="A1238" s="123"/>
      <c r="B1238" s="124"/>
      <c r="C1238" s="120"/>
      <c r="D1238" s="120"/>
      <c r="E1238" s="120"/>
      <c r="F1238" s="120"/>
      <c r="G1238" s="120"/>
      <c r="H1238" s="123"/>
    </row>
    <row r="1239" spans="1:8">
      <c r="A1239" s="123"/>
      <c r="B1239" s="124"/>
      <c r="C1239" s="120"/>
      <c r="D1239" s="120"/>
      <c r="E1239" s="120"/>
      <c r="F1239" s="120"/>
      <c r="G1239" s="120"/>
      <c r="H1239" s="123"/>
    </row>
    <row r="1240" spans="1:8">
      <c r="A1240" s="123"/>
      <c r="B1240" s="124"/>
      <c r="C1240" s="120"/>
      <c r="D1240" s="120"/>
      <c r="E1240" s="120"/>
      <c r="F1240" s="120"/>
      <c r="G1240" s="120"/>
      <c r="H1240" s="123"/>
    </row>
    <row r="1241" spans="1:8">
      <c r="A1241" s="123"/>
      <c r="B1241" s="124"/>
      <c r="C1241" s="120"/>
      <c r="D1241" s="120"/>
      <c r="E1241" s="120"/>
      <c r="F1241" s="120"/>
      <c r="G1241" s="120"/>
      <c r="H1241" s="123"/>
    </row>
    <row r="1242" spans="1:8">
      <c r="A1242" s="123"/>
      <c r="B1242" s="124"/>
      <c r="C1242" s="120"/>
      <c r="D1242" s="120"/>
      <c r="E1242" s="120"/>
      <c r="F1242" s="120"/>
      <c r="G1242" s="120"/>
      <c r="H1242" s="123"/>
    </row>
    <row r="1243" spans="1:8">
      <c r="A1243" s="123"/>
      <c r="B1243" s="124"/>
      <c r="C1243" s="120"/>
      <c r="D1243" s="120"/>
      <c r="E1243" s="120"/>
      <c r="F1243" s="120"/>
      <c r="G1243" s="120"/>
      <c r="H1243" s="123"/>
    </row>
    <row r="1244" spans="1:8">
      <c r="A1244" s="123"/>
      <c r="B1244" s="124"/>
      <c r="C1244" s="120"/>
      <c r="D1244" s="120"/>
      <c r="E1244" s="120"/>
      <c r="F1244" s="120"/>
      <c r="G1244" s="120"/>
      <c r="H1244" s="123"/>
    </row>
    <row r="1245" spans="1:8">
      <c r="A1245" s="123"/>
      <c r="B1245" s="124"/>
      <c r="C1245" s="120"/>
      <c r="D1245" s="120"/>
      <c r="E1245" s="120"/>
      <c r="F1245" s="120"/>
      <c r="G1245" s="120"/>
      <c r="H1245" s="123"/>
    </row>
    <row r="1246" spans="1:8">
      <c r="A1246" s="123"/>
      <c r="B1246" s="124"/>
      <c r="C1246" s="120"/>
      <c r="D1246" s="120"/>
      <c r="E1246" s="120"/>
      <c r="F1246" s="120"/>
      <c r="G1246" s="120"/>
      <c r="H1246" s="123"/>
    </row>
    <row r="1247" spans="1:8">
      <c r="A1247" s="123"/>
      <c r="B1247" s="124"/>
      <c r="C1247" s="120"/>
      <c r="D1247" s="120"/>
      <c r="E1247" s="120"/>
      <c r="F1247" s="120"/>
      <c r="G1247" s="120"/>
      <c r="H1247" s="123"/>
    </row>
    <row r="1248" spans="1:8">
      <c r="A1248" s="123"/>
      <c r="B1248" s="124"/>
      <c r="C1248" s="120"/>
      <c r="D1248" s="120"/>
      <c r="E1248" s="120"/>
      <c r="F1248" s="120"/>
      <c r="G1248" s="120"/>
      <c r="H1248" s="123"/>
    </row>
    <row r="1249" spans="1:8">
      <c r="A1249" s="123"/>
      <c r="B1249" s="124"/>
      <c r="C1249" s="120"/>
      <c r="D1249" s="120"/>
      <c r="E1249" s="120"/>
      <c r="F1249" s="120"/>
      <c r="G1249" s="120"/>
      <c r="H1249" s="123"/>
    </row>
    <row r="1250" spans="1:8">
      <c r="A1250" s="123"/>
      <c r="B1250" s="124"/>
      <c r="C1250" s="120"/>
      <c r="D1250" s="120"/>
      <c r="E1250" s="120"/>
      <c r="F1250" s="120"/>
      <c r="G1250" s="120"/>
      <c r="H1250" s="123"/>
    </row>
    <row r="1251" spans="1:8">
      <c r="A1251" s="123"/>
      <c r="B1251" s="124"/>
      <c r="C1251" s="120"/>
      <c r="D1251" s="120"/>
      <c r="E1251" s="120"/>
      <c r="F1251" s="120"/>
      <c r="G1251" s="120"/>
      <c r="H1251" s="123"/>
    </row>
    <row r="1252" spans="1:8">
      <c r="A1252" s="123"/>
      <c r="B1252" s="124"/>
      <c r="C1252" s="120"/>
      <c r="D1252" s="120"/>
      <c r="E1252" s="120"/>
      <c r="F1252" s="120"/>
      <c r="G1252" s="120"/>
      <c r="H1252" s="123"/>
    </row>
    <row r="1253" spans="1:8">
      <c r="A1253" s="123"/>
      <c r="B1253" s="124"/>
      <c r="C1253" s="120"/>
      <c r="D1253" s="120"/>
      <c r="E1253" s="120"/>
      <c r="F1253" s="120"/>
      <c r="G1253" s="120"/>
      <c r="H1253" s="123"/>
    </row>
    <row r="1254" spans="1:8">
      <c r="A1254" s="123"/>
      <c r="B1254" s="124"/>
      <c r="C1254" s="120"/>
      <c r="D1254" s="120"/>
      <c r="E1254" s="120"/>
      <c r="F1254" s="120"/>
      <c r="G1254" s="120"/>
      <c r="H1254" s="123"/>
    </row>
    <row r="1255" spans="1:8">
      <c r="A1255" s="123"/>
      <c r="B1255" s="124"/>
      <c r="C1255" s="120"/>
      <c r="D1255" s="120"/>
      <c r="E1255" s="120"/>
      <c r="F1255" s="120"/>
      <c r="G1255" s="120"/>
      <c r="H1255" s="123"/>
    </row>
    <row r="1256" spans="1:8">
      <c r="A1256" s="123"/>
      <c r="B1256" s="124"/>
      <c r="C1256" s="120"/>
      <c r="D1256" s="120"/>
      <c r="E1256" s="120"/>
      <c r="F1256" s="120"/>
      <c r="G1256" s="120"/>
      <c r="H1256" s="123"/>
    </row>
    <row r="1257" spans="1:8">
      <c r="A1257" s="123"/>
      <c r="B1257" s="124"/>
      <c r="C1257" s="120"/>
      <c r="D1257" s="120"/>
      <c r="E1257" s="120"/>
      <c r="F1257" s="120"/>
      <c r="G1257" s="120"/>
      <c r="H1257" s="123"/>
    </row>
    <row r="1258" spans="1:8">
      <c r="A1258" s="123"/>
      <c r="B1258" s="124"/>
      <c r="C1258" s="120"/>
      <c r="D1258" s="120"/>
      <c r="E1258" s="120"/>
      <c r="F1258" s="120"/>
      <c r="G1258" s="120"/>
      <c r="H1258" s="123"/>
    </row>
    <row r="1259" spans="1:8">
      <c r="A1259" s="123"/>
      <c r="B1259" s="124"/>
      <c r="C1259" s="120"/>
      <c r="D1259" s="120"/>
      <c r="E1259" s="120"/>
      <c r="F1259" s="120"/>
      <c r="G1259" s="120"/>
      <c r="H1259" s="123"/>
    </row>
    <row r="1260" spans="1:8">
      <c r="A1260" s="123"/>
      <c r="B1260" s="124"/>
      <c r="C1260" s="120"/>
      <c r="D1260" s="120"/>
      <c r="E1260" s="120"/>
      <c r="F1260" s="120"/>
      <c r="G1260" s="120"/>
      <c r="H1260" s="123"/>
    </row>
    <row r="1261" spans="1:8">
      <c r="A1261" s="123"/>
      <c r="B1261" s="124"/>
      <c r="C1261" s="120"/>
      <c r="D1261" s="120"/>
      <c r="E1261" s="120"/>
      <c r="F1261" s="120"/>
      <c r="G1261" s="120"/>
      <c r="H1261" s="123"/>
    </row>
    <row r="1262" spans="1:8">
      <c r="A1262" s="123"/>
      <c r="B1262" s="124"/>
      <c r="C1262" s="120"/>
      <c r="D1262" s="120"/>
      <c r="E1262" s="120"/>
      <c r="F1262" s="120"/>
      <c r="G1262" s="120"/>
      <c r="H1262" s="123"/>
    </row>
    <row r="1263" spans="1:8">
      <c r="A1263" s="123"/>
      <c r="B1263" s="124"/>
      <c r="C1263" s="120"/>
      <c r="D1263" s="120"/>
      <c r="E1263" s="120"/>
      <c r="F1263" s="120"/>
      <c r="G1263" s="120"/>
      <c r="H1263" s="123"/>
    </row>
    <row r="1264" spans="1:8">
      <c r="A1264" s="123"/>
      <c r="B1264" s="124"/>
      <c r="C1264" s="120"/>
      <c r="D1264" s="120"/>
      <c r="E1264" s="120"/>
      <c r="F1264" s="120"/>
      <c r="G1264" s="120"/>
      <c r="H1264" s="123"/>
    </row>
    <row r="1265" spans="1:8">
      <c r="A1265" s="123"/>
      <c r="B1265" s="124"/>
      <c r="C1265" s="120"/>
      <c r="D1265" s="120"/>
      <c r="E1265" s="120"/>
      <c r="F1265" s="120"/>
      <c r="G1265" s="120"/>
      <c r="H1265" s="123"/>
    </row>
    <row r="1266" spans="1:8">
      <c r="A1266" s="123"/>
      <c r="B1266" s="124"/>
      <c r="C1266" s="120"/>
      <c r="D1266" s="120"/>
      <c r="E1266" s="120"/>
      <c r="F1266" s="120"/>
      <c r="G1266" s="120"/>
      <c r="H1266" s="123"/>
    </row>
    <row r="1267" spans="1:8">
      <c r="A1267" s="123"/>
      <c r="B1267" s="124"/>
      <c r="C1267" s="120"/>
      <c r="D1267" s="120"/>
      <c r="E1267" s="120"/>
      <c r="F1267" s="120"/>
      <c r="G1267" s="120"/>
      <c r="H1267" s="123"/>
    </row>
    <row r="1268" spans="1:8">
      <c r="A1268" s="123"/>
      <c r="B1268" s="124"/>
      <c r="C1268" s="120"/>
      <c r="D1268" s="120"/>
      <c r="E1268" s="120"/>
      <c r="F1268" s="120"/>
      <c r="G1268" s="120"/>
      <c r="H1268" s="123"/>
    </row>
    <row r="1269" spans="1:8">
      <c r="A1269" s="123"/>
      <c r="B1269" s="124"/>
      <c r="C1269" s="120"/>
      <c r="D1269" s="120"/>
      <c r="E1269" s="120"/>
      <c r="F1269" s="120"/>
      <c r="G1269" s="120"/>
      <c r="H1269" s="123"/>
    </row>
    <row r="1270" spans="1:8">
      <c r="A1270" s="123"/>
      <c r="B1270" s="124"/>
      <c r="C1270" s="120"/>
      <c r="D1270" s="120"/>
      <c r="E1270" s="120"/>
      <c r="F1270" s="120"/>
      <c r="G1270" s="120"/>
      <c r="H1270" s="123"/>
    </row>
    <row r="1271" spans="1:8">
      <c r="A1271" s="123"/>
      <c r="B1271" s="124"/>
      <c r="C1271" s="120"/>
      <c r="D1271" s="120"/>
      <c r="E1271" s="120"/>
      <c r="F1271" s="120"/>
      <c r="G1271" s="120"/>
      <c r="H1271" s="123"/>
    </row>
    <row r="1272" spans="1:8">
      <c r="A1272" s="123"/>
      <c r="B1272" s="124"/>
      <c r="C1272" s="120"/>
      <c r="D1272" s="120"/>
      <c r="E1272" s="120"/>
      <c r="F1272" s="120"/>
      <c r="G1272" s="120"/>
      <c r="H1272" s="123"/>
    </row>
    <row r="1273" spans="1:8">
      <c r="A1273" s="123"/>
      <c r="B1273" s="124"/>
      <c r="C1273" s="120"/>
      <c r="D1273" s="120"/>
      <c r="E1273" s="120"/>
      <c r="F1273" s="120"/>
      <c r="G1273" s="120"/>
      <c r="H1273" s="123"/>
    </row>
    <row r="1274" spans="1:8">
      <c r="A1274" s="123"/>
      <c r="B1274" s="124"/>
      <c r="C1274" s="120"/>
      <c r="D1274" s="120"/>
      <c r="E1274" s="120"/>
      <c r="F1274" s="120"/>
      <c r="G1274" s="120"/>
      <c r="H1274" s="123"/>
    </row>
    <row r="1275" spans="1:8">
      <c r="A1275" s="123"/>
      <c r="B1275" s="124"/>
      <c r="C1275" s="120"/>
      <c r="D1275" s="120"/>
      <c r="E1275" s="120"/>
      <c r="F1275" s="120"/>
      <c r="G1275" s="120"/>
      <c r="H1275" s="123"/>
    </row>
    <row r="1276" spans="1:8">
      <c r="A1276" s="123"/>
      <c r="B1276" s="124"/>
      <c r="C1276" s="120"/>
      <c r="D1276" s="120"/>
      <c r="E1276" s="120"/>
      <c r="F1276" s="120"/>
      <c r="G1276" s="120"/>
      <c r="H1276" s="123"/>
    </row>
    <row r="1277" spans="1:8">
      <c r="A1277" s="123"/>
      <c r="B1277" s="124"/>
      <c r="C1277" s="120"/>
      <c r="D1277" s="120"/>
      <c r="E1277" s="120"/>
      <c r="F1277" s="120"/>
      <c r="G1277" s="120"/>
      <c r="H1277" s="123"/>
    </row>
    <row r="1278" spans="1:8">
      <c r="A1278" s="123"/>
      <c r="B1278" s="124"/>
      <c r="C1278" s="120"/>
      <c r="D1278" s="120"/>
      <c r="E1278" s="120"/>
      <c r="F1278" s="120"/>
      <c r="G1278" s="120"/>
      <c r="H1278" s="123"/>
    </row>
    <row r="1279" spans="1:8">
      <c r="A1279" s="123"/>
      <c r="B1279" s="124"/>
      <c r="C1279" s="120"/>
      <c r="D1279" s="120"/>
      <c r="E1279" s="120"/>
      <c r="F1279" s="120"/>
      <c r="G1279" s="120"/>
      <c r="H1279" s="123"/>
    </row>
    <row r="1280" spans="1:8">
      <c r="A1280" s="123"/>
      <c r="B1280" s="124"/>
      <c r="C1280" s="120"/>
      <c r="D1280" s="120"/>
      <c r="E1280" s="120"/>
      <c r="F1280" s="120"/>
      <c r="G1280" s="120"/>
      <c r="H1280" s="123"/>
    </row>
    <row r="1281" spans="1:8">
      <c r="A1281" s="123"/>
      <c r="B1281" s="124"/>
      <c r="C1281" s="120"/>
      <c r="D1281" s="120"/>
      <c r="E1281" s="120"/>
      <c r="F1281" s="120"/>
      <c r="G1281" s="120"/>
      <c r="H1281" s="123"/>
    </row>
    <row r="1282" spans="1:8">
      <c r="A1282" s="123"/>
      <c r="B1282" s="124"/>
      <c r="C1282" s="120"/>
      <c r="D1282" s="120"/>
      <c r="E1282" s="120"/>
      <c r="F1282" s="120"/>
      <c r="G1282" s="120"/>
      <c r="H1282" s="123"/>
    </row>
    <row r="1283" spans="1:8">
      <c r="A1283" s="123"/>
      <c r="B1283" s="124"/>
      <c r="C1283" s="120"/>
      <c r="D1283" s="120"/>
      <c r="E1283" s="120"/>
      <c r="F1283" s="120"/>
      <c r="G1283" s="120"/>
      <c r="H1283" s="123"/>
    </row>
    <row r="1284" spans="1:8">
      <c r="A1284" s="123"/>
      <c r="B1284" s="124"/>
      <c r="C1284" s="120"/>
      <c r="D1284" s="120"/>
      <c r="E1284" s="120"/>
      <c r="F1284" s="120"/>
      <c r="G1284" s="120"/>
      <c r="H1284" s="123"/>
    </row>
    <row r="1285" spans="1:8">
      <c r="A1285" s="123"/>
      <c r="B1285" s="124"/>
      <c r="C1285" s="120"/>
      <c r="D1285" s="120"/>
      <c r="E1285" s="120"/>
      <c r="F1285" s="120"/>
      <c r="G1285" s="120"/>
      <c r="H1285" s="123"/>
    </row>
    <row r="1286" spans="1:8">
      <c r="A1286" s="123"/>
      <c r="B1286" s="124"/>
      <c r="C1286" s="120"/>
      <c r="D1286" s="120"/>
      <c r="E1286" s="120"/>
      <c r="F1286" s="120"/>
      <c r="G1286" s="120"/>
      <c r="H1286" s="123"/>
    </row>
    <row r="1287" spans="1:8">
      <c r="A1287" s="123"/>
      <c r="B1287" s="124"/>
      <c r="C1287" s="120"/>
      <c r="D1287" s="120"/>
      <c r="E1287" s="120"/>
      <c r="F1287" s="120"/>
      <c r="G1287" s="120"/>
      <c r="H1287" s="123"/>
    </row>
    <row r="1288" spans="1:8">
      <c r="A1288" s="123"/>
      <c r="B1288" s="124"/>
      <c r="C1288" s="120"/>
      <c r="D1288" s="120"/>
      <c r="E1288" s="120"/>
      <c r="F1288" s="120"/>
      <c r="G1288" s="120"/>
      <c r="H1288" s="123"/>
    </row>
    <row r="1289" spans="1:8">
      <c r="A1289" s="123"/>
      <c r="B1289" s="124"/>
      <c r="C1289" s="120"/>
      <c r="D1289" s="120"/>
      <c r="E1289" s="120"/>
      <c r="F1289" s="120"/>
      <c r="G1289" s="120"/>
      <c r="H1289" s="123"/>
    </row>
    <row r="1290" spans="1:8">
      <c r="A1290" s="123"/>
      <c r="B1290" s="124"/>
      <c r="C1290" s="120"/>
      <c r="D1290" s="120"/>
      <c r="E1290" s="120"/>
      <c r="F1290" s="120"/>
      <c r="G1290" s="120"/>
      <c r="H1290" s="123"/>
    </row>
    <row r="1291" spans="1:8">
      <c r="A1291" s="123"/>
      <c r="B1291" s="124"/>
      <c r="C1291" s="120"/>
      <c r="D1291" s="120"/>
      <c r="E1291" s="120"/>
      <c r="F1291" s="120"/>
      <c r="G1291" s="120"/>
      <c r="H1291" s="123"/>
    </row>
    <row r="1292" spans="1:8">
      <c r="A1292" s="123"/>
      <c r="B1292" s="124"/>
      <c r="C1292" s="120"/>
      <c r="D1292" s="120"/>
      <c r="E1292" s="120"/>
      <c r="F1292" s="120"/>
      <c r="G1292" s="120"/>
      <c r="H1292" s="123"/>
    </row>
    <row r="1293" spans="1:8">
      <c r="A1293" s="123"/>
      <c r="B1293" s="124"/>
      <c r="C1293" s="120"/>
      <c r="D1293" s="120"/>
      <c r="E1293" s="120"/>
      <c r="F1293" s="120"/>
      <c r="G1293" s="120"/>
      <c r="H1293" s="123"/>
    </row>
    <row r="1294" spans="1:8">
      <c r="A1294" s="123"/>
      <c r="B1294" s="124"/>
      <c r="C1294" s="120"/>
      <c r="D1294" s="120"/>
      <c r="E1294" s="120"/>
      <c r="F1294" s="120"/>
      <c r="G1294" s="120"/>
      <c r="H1294" s="123"/>
    </row>
    <row r="1295" spans="1:8">
      <c r="A1295" s="123"/>
      <c r="B1295" s="124"/>
      <c r="C1295" s="120"/>
      <c r="D1295" s="120"/>
      <c r="E1295" s="120"/>
      <c r="F1295" s="120"/>
      <c r="G1295" s="120"/>
      <c r="H1295" s="123"/>
    </row>
    <row r="1296" spans="1:8">
      <c r="A1296" s="123"/>
      <c r="B1296" s="124"/>
      <c r="C1296" s="120"/>
      <c r="D1296" s="120"/>
      <c r="E1296" s="120"/>
      <c r="F1296" s="120"/>
      <c r="G1296" s="120"/>
      <c r="H1296" s="123"/>
    </row>
    <row r="1297" spans="1:8">
      <c r="A1297" s="123"/>
      <c r="B1297" s="124"/>
      <c r="C1297" s="120"/>
      <c r="D1297" s="120"/>
      <c r="E1297" s="120"/>
      <c r="F1297" s="120"/>
      <c r="G1297" s="120"/>
      <c r="H1297" s="123"/>
    </row>
    <row r="1298" spans="1:8">
      <c r="A1298" s="123"/>
      <c r="B1298" s="124"/>
      <c r="C1298" s="120"/>
      <c r="D1298" s="120"/>
      <c r="E1298" s="120"/>
      <c r="F1298" s="120"/>
      <c r="G1298" s="120"/>
      <c r="H1298" s="123"/>
    </row>
    <row r="1299" spans="1:8">
      <c r="A1299" s="123"/>
      <c r="B1299" s="124"/>
      <c r="C1299" s="120"/>
      <c r="D1299" s="120"/>
      <c r="E1299" s="120"/>
      <c r="F1299" s="120"/>
      <c r="G1299" s="120"/>
      <c r="H1299" s="123"/>
    </row>
    <row r="1300" spans="1:8">
      <c r="A1300" s="123"/>
      <c r="B1300" s="124"/>
      <c r="C1300" s="120"/>
      <c r="D1300" s="120"/>
      <c r="E1300" s="120"/>
      <c r="F1300" s="120"/>
      <c r="G1300" s="120"/>
      <c r="H1300" s="123"/>
    </row>
    <row r="1301" spans="1:8">
      <c r="A1301" s="123"/>
      <c r="B1301" s="124"/>
      <c r="C1301" s="120"/>
      <c r="D1301" s="120"/>
      <c r="E1301" s="120"/>
      <c r="F1301" s="120"/>
      <c r="G1301" s="120"/>
      <c r="H1301" s="123"/>
    </row>
    <row r="1302" spans="1:8">
      <c r="A1302" s="123"/>
      <c r="B1302" s="124"/>
      <c r="C1302" s="120"/>
      <c r="D1302" s="120"/>
      <c r="E1302" s="120"/>
      <c r="F1302" s="120"/>
      <c r="G1302" s="120"/>
      <c r="H1302" s="123"/>
    </row>
    <row r="1303" spans="1:8">
      <c r="A1303" s="123"/>
      <c r="B1303" s="124"/>
      <c r="C1303" s="120"/>
      <c r="D1303" s="120"/>
      <c r="E1303" s="120"/>
      <c r="F1303" s="120"/>
      <c r="G1303" s="120"/>
      <c r="H1303" s="123"/>
    </row>
    <row r="1304" spans="1:8">
      <c r="A1304" s="123"/>
      <c r="B1304" s="124"/>
      <c r="C1304" s="120"/>
      <c r="D1304" s="120"/>
      <c r="E1304" s="120"/>
      <c r="F1304" s="120"/>
      <c r="G1304" s="120"/>
      <c r="H1304" s="123"/>
    </row>
    <row r="1305" spans="1:8">
      <c r="A1305" s="123"/>
      <c r="B1305" s="124"/>
      <c r="C1305" s="120"/>
      <c r="D1305" s="120"/>
      <c r="E1305" s="120"/>
      <c r="F1305" s="120"/>
      <c r="G1305" s="120"/>
      <c r="H1305" s="123"/>
    </row>
    <row r="1306" spans="1:8">
      <c r="A1306" s="123"/>
      <c r="B1306" s="124"/>
      <c r="C1306" s="120"/>
      <c r="D1306" s="120"/>
      <c r="E1306" s="120"/>
      <c r="F1306" s="120"/>
      <c r="G1306" s="120"/>
      <c r="H1306" s="123"/>
    </row>
    <row r="1307" spans="1:8">
      <c r="A1307" s="123"/>
      <c r="B1307" s="124"/>
      <c r="C1307" s="120"/>
      <c r="D1307" s="120"/>
      <c r="E1307" s="120"/>
      <c r="F1307" s="120"/>
      <c r="G1307" s="120"/>
      <c r="H1307" s="123"/>
    </row>
    <row r="1308" spans="1:8">
      <c r="A1308" s="123"/>
      <c r="B1308" s="124"/>
      <c r="C1308" s="120"/>
      <c r="D1308" s="120"/>
      <c r="E1308" s="120"/>
      <c r="F1308" s="120"/>
      <c r="G1308" s="120"/>
      <c r="H1308" s="123"/>
    </row>
    <row r="1309" spans="1:8">
      <c r="A1309" s="123"/>
      <c r="B1309" s="124"/>
      <c r="C1309" s="120"/>
      <c r="D1309" s="120"/>
      <c r="E1309" s="120"/>
      <c r="F1309" s="120"/>
      <c r="G1309" s="120"/>
      <c r="H1309" s="123"/>
    </row>
    <row r="1310" spans="1:8">
      <c r="A1310" s="123"/>
      <c r="B1310" s="124"/>
      <c r="C1310" s="120"/>
      <c r="D1310" s="120"/>
      <c r="E1310" s="120"/>
      <c r="F1310" s="120"/>
      <c r="G1310" s="120"/>
      <c r="H1310" s="123"/>
    </row>
    <row r="1311" spans="1:8">
      <c r="A1311" s="123"/>
      <c r="B1311" s="124"/>
      <c r="C1311" s="120"/>
      <c r="D1311" s="120"/>
      <c r="E1311" s="120"/>
      <c r="F1311" s="120"/>
      <c r="G1311" s="120"/>
      <c r="H1311" s="123"/>
    </row>
    <row r="1312" spans="1:8">
      <c r="A1312" s="123"/>
      <c r="B1312" s="124"/>
      <c r="C1312" s="120"/>
      <c r="D1312" s="120"/>
      <c r="E1312" s="120"/>
      <c r="F1312" s="120"/>
      <c r="G1312" s="120"/>
      <c r="H1312" s="123"/>
    </row>
    <row r="1313" spans="1:8">
      <c r="A1313" s="123"/>
      <c r="B1313" s="124"/>
      <c r="C1313" s="120"/>
      <c r="D1313" s="120"/>
      <c r="E1313" s="120"/>
      <c r="F1313" s="120"/>
      <c r="G1313" s="120"/>
      <c r="H1313" s="123"/>
    </row>
    <row r="1314" spans="1:8">
      <c r="A1314" s="123"/>
      <c r="B1314" s="124"/>
      <c r="C1314" s="120"/>
      <c r="D1314" s="120"/>
      <c r="E1314" s="120"/>
      <c r="F1314" s="120"/>
      <c r="G1314" s="120"/>
      <c r="H1314" s="123"/>
    </row>
    <row r="1315" spans="1:8">
      <c r="A1315" s="123"/>
      <c r="B1315" s="124"/>
      <c r="C1315" s="120"/>
      <c r="D1315" s="120"/>
      <c r="E1315" s="120"/>
      <c r="F1315" s="120"/>
      <c r="G1315" s="120"/>
      <c r="H1315" s="123"/>
    </row>
    <row r="1316" spans="1:8">
      <c r="A1316" s="123"/>
      <c r="B1316" s="124"/>
      <c r="C1316" s="120"/>
      <c r="D1316" s="120"/>
      <c r="E1316" s="120"/>
      <c r="F1316" s="120"/>
      <c r="G1316" s="120"/>
      <c r="H1316" s="123"/>
    </row>
    <row r="1317" spans="1:8">
      <c r="A1317" s="123"/>
      <c r="B1317" s="124"/>
      <c r="C1317" s="120"/>
      <c r="D1317" s="120"/>
      <c r="E1317" s="120"/>
      <c r="F1317" s="120"/>
      <c r="G1317" s="120"/>
      <c r="H1317" s="123"/>
    </row>
    <row r="1318" spans="1:8">
      <c r="A1318" s="123"/>
      <c r="B1318" s="124"/>
      <c r="C1318" s="120"/>
      <c r="D1318" s="120"/>
      <c r="E1318" s="120"/>
      <c r="F1318" s="120"/>
      <c r="G1318" s="120"/>
      <c r="H1318" s="123"/>
    </row>
    <row r="1319" spans="1:8">
      <c r="A1319" s="123"/>
      <c r="B1319" s="124"/>
      <c r="C1319" s="120"/>
      <c r="D1319" s="120"/>
      <c r="E1319" s="120"/>
      <c r="F1319" s="120"/>
      <c r="G1319" s="120"/>
      <c r="H1319" s="123"/>
    </row>
    <row r="1320" spans="1:8">
      <c r="A1320" s="123"/>
      <c r="B1320" s="124"/>
      <c r="C1320" s="120"/>
      <c r="D1320" s="120"/>
      <c r="E1320" s="120"/>
      <c r="F1320" s="120"/>
      <c r="G1320" s="120"/>
      <c r="H1320" s="123"/>
    </row>
    <row r="1321" spans="1:8">
      <c r="A1321" s="123"/>
      <c r="B1321" s="124"/>
      <c r="C1321" s="120"/>
      <c r="D1321" s="120"/>
      <c r="E1321" s="120"/>
      <c r="F1321" s="120"/>
      <c r="G1321" s="120"/>
      <c r="H1321" s="123"/>
    </row>
    <row r="1322" spans="1:8">
      <c r="A1322" s="123"/>
      <c r="B1322" s="124"/>
      <c r="C1322" s="120"/>
      <c r="D1322" s="120"/>
      <c r="E1322" s="120"/>
      <c r="F1322" s="120"/>
      <c r="G1322" s="120"/>
      <c r="H1322" s="123"/>
    </row>
    <row r="1323" spans="1:8">
      <c r="A1323" s="123"/>
      <c r="B1323" s="124"/>
      <c r="C1323" s="120"/>
      <c r="D1323" s="120"/>
      <c r="E1323" s="120"/>
      <c r="F1323" s="120"/>
      <c r="G1323" s="120"/>
      <c r="H1323" s="123"/>
    </row>
    <row r="1324" spans="1:8">
      <c r="A1324" s="123"/>
      <c r="B1324" s="124"/>
      <c r="C1324" s="120"/>
      <c r="D1324" s="120"/>
      <c r="E1324" s="120"/>
      <c r="F1324" s="120"/>
      <c r="G1324" s="120"/>
      <c r="H1324" s="123"/>
    </row>
    <row r="1325" spans="1:8">
      <c r="A1325" s="123"/>
      <c r="B1325" s="124"/>
      <c r="C1325" s="120"/>
      <c r="D1325" s="120"/>
      <c r="E1325" s="120"/>
      <c r="F1325" s="120"/>
      <c r="G1325" s="120"/>
      <c r="H1325" s="123"/>
    </row>
    <row r="1326" spans="1:8">
      <c r="A1326" s="123"/>
      <c r="B1326" s="124"/>
      <c r="C1326" s="120"/>
      <c r="D1326" s="120"/>
      <c r="E1326" s="120"/>
      <c r="F1326" s="120"/>
      <c r="G1326" s="120"/>
      <c r="H1326" s="123"/>
    </row>
    <row r="1327" spans="1:8">
      <c r="A1327" s="123"/>
      <c r="B1327" s="124"/>
      <c r="C1327" s="120"/>
      <c r="D1327" s="120"/>
      <c r="E1327" s="120"/>
      <c r="F1327" s="120"/>
      <c r="G1327" s="120"/>
      <c r="H1327" s="123"/>
    </row>
    <row r="1328" spans="1:8">
      <c r="A1328" s="123"/>
      <c r="B1328" s="124"/>
      <c r="C1328" s="120"/>
      <c r="D1328" s="120"/>
      <c r="E1328" s="120"/>
      <c r="F1328" s="120"/>
      <c r="G1328" s="120"/>
      <c r="H1328" s="123"/>
    </row>
    <row r="1329" spans="1:8">
      <c r="A1329" s="123"/>
      <c r="B1329" s="124"/>
      <c r="C1329" s="120"/>
      <c r="D1329" s="120"/>
      <c r="E1329" s="120"/>
      <c r="F1329" s="120"/>
      <c r="G1329" s="120"/>
      <c r="H1329" s="123"/>
    </row>
    <row r="1330" spans="1:8">
      <c r="A1330" s="123"/>
      <c r="B1330" s="124"/>
      <c r="C1330" s="120"/>
      <c r="D1330" s="120"/>
      <c r="E1330" s="120"/>
      <c r="F1330" s="120"/>
      <c r="G1330" s="120"/>
      <c r="H1330" s="123"/>
    </row>
    <row r="1331" spans="1:8">
      <c r="A1331" s="123"/>
      <c r="B1331" s="124"/>
      <c r="C1331" s="120"/>
      <c r="D1331" s="120"/>
      <c r="E1331" s="120"/>
      <c r="F1331" s="120"/>
      <c r="G1331" s="120"/>
      <c r="H1331" s="123"/>
    </row>
    <row r="1332" spans="1:8">
      <c r="A1332" s="123"/>
      <c r="B1332" s="124"/>
      <c r="C1332" s="120"/>
      <c r="D1332" s="120"/>
      <c r="E1332" s="120"/>
      <c r="F1332" s="120"/>
      <c r="G1332" s="120"/>
      <c r="H1332" s="123"/>
    </row>
    <row r="1333" spans="1:8">
      <c r="A1333" s="123"/>
      <c r="B1333" s="124"/>
      <c r="C1333" s="120"/>
      <c r="D1333" s="120"/>
      <c r="E1333" s="120"/>
      <c r="F1333" s="120"/>
      <c r="G1333" s="120"/>
      <c r="H1333" s="123"/>
    </row>
    <row r="1334" spans="1:8">
      <c r="A1334" s="123"/>
      <c r="B1334" s="124"/>
      <c r="C1334" s="120"/>
      <c r="D1334" s="120"/>
      <c r="E1334" s="120"/>
      <c r="F1334" s="120"/>
      <c r="G1334" s="120"/>
      <c r="H1334" s="123"/>
    </row>
    <row r="1335" spans="1:8">
      <c r="A1335" s="123"/>
      <c r="B1335" s="124"/>
      <c r="C1335" s="120"/>
      <c r="D1335" s="120"/>
      <c r="E1335" s="120"/>
      <c r="F1335" s="120"/>
      <c r="G1335" s="120"/>
      <c r="H1335" s="123"/>
    </row>
    <row r="1336" spans="1:8">
      <c r="A1336" s="123"/>
      <c r="B1336" s="124"/>
      <c r="C1336" s="120"/>
      <c r="D1336" s="120"/>
      <c r="E1336" s="120"/>
      <c r="F1336" s="120"/>
      <c r="G1336" s="120"/>
      <c r="H1336" s="123"/>
    </row>
    <row r="1337" spans="1:8">
      <c r="A1337" s="123"/>
      <c r="B1337" s="124"/>
      <c r="C1337" s="120"/>
      <c r="D1337" s="120"/>
      <c r="E1337" s="120"/>
      <c r="F1337" s="120"/>
      <c r="G1337" s="120"/>
      <c r="H1337" s="123"/>
    </row>
    <row r="1338" spans="1:8">
      <c r="A1338" s="123"/>
      <c r="B1338" s="124"/>
      <c r="C1338" s="120"/>
      <c r="D1338" s="120"/>
      <c r="E1338" s="120"/>
      <c r="F1338" s="120"/>
      <c r="G1338" s="120"/>
      <c r="H1338" s="123"/>
    </row>
    <row r="1339" spans="1:8">
      <c r="A1339" s="123"/>
      <c r="B1339" s="124"/>
      <c r="C1339" s="120"/>
      <c r="D1339" s="120"/>
      <c r="E1339" s="120"/>
      <c r="F1339" s="120"/>
      <c r="G1339" s="120"/>
      <c r="H1339" s="123"/>
    </row>
    <row r="1340" spans="1:8">
      <c r="A1340" s="123"/>
      <c r="B1340" s="124"/>
      <c r="C1340" s="120"/>
      <c r="D1340" s="120"/>
      <c r="E1340" s="120"/>
      <c r="F1340" s="120"/>
      <c r="G1340" s="120"/>
      <c r="H1340" s="123"/>
    </row>
    <row r="1341" spans="1:8">
      <c r="A1341" s="123"/>
      <c r="B1341" s="124"/>
      <c r="C1341" s="120"/>
      <c r="D1341" s="120"/>
      <c r="E1341" s="120"/>
      <c r="F1341" s="120"/>
      <c r="G1341" s="120"/>
      <c r="H1341" s="123"/>
    </row>
    <row r="1342" spans="1:8">
      <c r="A1342" s="123"/>
      <c r="B1342" s="124"/>
      <c r="C1342" s="120"/>
      <c r="D1342" s="120"/>
      <c r="E1342" s="120"/>
      <c r="F1342" s="120"/>
      <c r="G1342" s="120"/>
      <c r="H1342" s="123"/>
    </row>
    <row r="1343" spans="1:8">
      <c r="A1343" s="123"/>
      <c r="B1343" s="124"/>
      <c r="C1343" s="120"/>
      <c r="D1343" s="120"/>
      <c r="E1343" s="120"/>
      <c r="F1343" s="120"/>
      <c r="G1343" s="120"/>
      <c r="H1343" s="123"/>
    </row>
    <row r="1344" spans="1:8">
      <c r="A1344" s="123"/>
      <c r="B1344" s="124"/>
      <c r="C1344" s="120"/>
      <c r="D1344" s="120"/>
      <c r="E1344" s="120"/>
      <c r="F1344" s="120"/>
      <c r="G1344" s="120"/>
      <c r="H1344" s="123"/>
    </row>
    <row r="1345" spans="1:8">
      <c r="A1345" s="123"/>
      <c r="B1345" s="124"/>
      <c r="C1345" s="120"/>
      <c r="D1345" s="120"/>
      <c r="E1345" s="120"/>
      <c r="F1345" s="120"/>
      <c r="G1345" s="120"/>
      <c r="H1345" s="123"/>
    </row>
    <row r="1346" spans="1:8">
      <c r="A1346" s="123"/>
      <c r="B1346" s="124"/>
      <c r="C1346" s="120"/>
      <c r="D1346" s="120"/>
      <c r="E1346" s="120"/>
      <c r="F1346" s="120"/>
      <c r="G1346" s="120"/>
      <c r="H1346" s="123"/>
    </row>
    <row r="1347" spans="1:8">
      <c r="A1347" s="123"/>
      <c r="B1347" s="124"/>
      <c r="C1347" s="120"/>
      <c r="D1347" s="120"/>
      <c r="E1347" s="120"/>
      <c r="F1347" s="120"/>
      <c r="G1347" s="120"/>
      <c r="H1347" s="123"/>
    </row>
    <row r="1348" spans="1:8">
      <c r="A1348" s="123"/>
      <c r="B1348" s="124"/>
      <c r="C1348" s="120"/>
      <c r="D1348" s="120"/>
      <c r="E1348" s="120"/>
      <c r="F1348" s="120"/>
      <c r="G1348" s="120"/>
      <c r="H1348" s="123"/>
    </row>
    <row r="1349" spans="1:8">
      <c r="A1349" s="123"/>
      <c r="B1349" s="124"/>
      <c r="C1349" s="120"/>
      <c r="D1349" s="120"/>
      <c r="E1349" s="120"/>
      <c r="F1349" s="120"/>
      <c r="G1349" s="120"/>
      <c r="H1349" s="123"/>
    </row>
    <row r="1350" spans="1:8">
      <c r="A1350" s="123"/>
      <c r="B1350" s="124"/>
      <c r="C1350" s="120"/>
      <c r="D1350" s="120"/>
      <c r="E1350" s="120"/>
      <c r="F1350" s="120"/>
      <c r="G1350" s="120"/>
      <c r="H1350" s="123"/>
    </row>
    <row r="1351" spans="1:8">
      <c r="A1351" s="123"/>
      <c r="B1351" s="124"/>
      <c r="C1351" s="120"/>
      <c r="D1351" s="120"/>
      <c r="E1351" s="120"/>
      <c r="F1351" s="120"/>
      <c r="G1351" s="120"/>
      <c r="H1351" s="123"/>
    </row>
    <row r="1352" spans="1:8">
      <c r="A1352" s="123"/>
      <c r="B1352" s="124"/>
      <c r="C1352" s="120"/>
      <c r="D1352" s="120"/>
      <c r="E1352" s="120"/>
      <c r="F1352" s="120"/>
      <c r="G1352" s="120"/>
      <c r="H1352" s="123"/>
    </row>
    <row r="1353" spans="1:8">
      <c r="A1353" s="123"/>
      <c r="B1353" s="124"/>
      <c r="C1353" s="120"/>
      <c r="D1353" s="120"/>
      <c r="E1353" s="120"/>
      <c r="F1353" s="120"/>
      <c r="G1353" s="120"/>
      <c r="H1353" s="123"/>
    </row>
    <row r="1354" spans="1:8">
      <c r="A1354" s="123"/>
      <c r="B1354" s="124"/>
      <c r="C1354" s="120"/>
      <c r="D1354" s="120"/>
      <c r="E1354" s="120"/>
      <c r="F1354" s="120"/>
      <c r="G1354" s="120"/>
      <c r="H1354" s="123"/>
    </row>
    <row r="1355" spans="1:8">
      <c r="A1355" s="123"/>
      <c r="B1355" s="124"/>
      <c r="C1355" s="120"/>
      <c r="D1355" s="120"/>
      <c r="E1355" s="120"/>
      <c r="F1355" s="120"/>
      <c r="G1355" s="120"/>
      <c r="H1355" s="123"/>
    </row>
    <row r="1356" spans="1:8">
      <c r="A1356" s="123"/>
      <c r="B1356" s="124"/>
      <c r="C1356" s="120"/>
      <c r="D1356" s="120"/>
      <c r="E1356" s="120"/>
      <c r="F1356" s="120"/>
      <c r="G1356" s="120"/>
      <c r="H1356" s="123"/>
    </row>
    <row r="1357" spans="1:8">
      <c r="A1357" s="123"/>
      <c r="B1357" s="124"/>
      <c r="C1357" s="120"/>
      <c r="D1357" s="120"/>
      <c r="E1357" s="120"/>
      <c r="F1357" s="120"/>
      <c r="G1357" s="120"/>
      <c r="H1357" s="123"/>
    </row>
    <row r="1358" spans="1:8">
      <c r="A1358" s="123"/>
      <c r="B1358" s="124"/>
      <c r="C1358" s="120"/>
      <c r="D1358" s="120"/>
      <c r="E1358" s="120"/>
      <c r="F1358" s="120"/>
      <c r="G1358" s="120"/>
      <c r="H1358" s="123"/>
    </row>
    <row r="1359" spans="1:8">
      <c r="A1359" s="123"/>
      <c r="B1359" s="124"/>
      <c r="C1359" s="120"/>
      <c r="D1359" s="120"/>
      <c r="E1359" s="120"/>
      <c r="F1359" s="120"/>
      <c r="G1359" s="120"/>
      <c r="H1359" s="123"/>
    </row>
    <row r="1360" spans="1:8">
      <c r="A1360" s="123"/>
      <c r="B1360" s="124"/>
      <c r="C1360" s="120"/>
      <c r="D1360" s="120"/>
      <c r="E1360" s="120"/>
      <c r="F1360" s="120"/>
      <c r="G1360" s="120"/>
      <c r="H1360" s="123"/>
    </row>
    <row r="1361" spans="1:8">
      <c r="A1361" s="123"/>
      <c r="B1361" s="124"/>
      <c r="C1361" s="120"/>
      <c r="D1361" s="120"/>
      <c r="E1361" s="120"/>
      <c r="F1361" s="120"/>
      <c r="G1361" s="120"/>
      <c r="H1361" s="123"/>
    </row>
    <row r="1362" spans="1:8">
      <c r="A1362" s="123"/>
      <c r="B1362" s="124"/>
      <c r="C1362" s="120"/>
      <c r="D1362" s="120"/>
      <c r="E1362" s="120"/>
      <c r="F1362" s="120"/>
      <c r="G1362" s="120"/>
      <c r="H1362" s="123"/>
    </row>
    <row r="1363" spans="1:8">
      <c r="A1363" s="123"/>
      <c r="B1363" s="124"/>
      <c r="C1363" s="120"/>
      <c r="D1363" s="120"/>
      <c r="E1363" s="120"/>
      <c r="F1363" s="120"/>
      <c r="G1363" s="120"/>
      <c r="H1363" s="123"/>
    </row>
    <row r="1364" spans="1:8">
      <c r="A1364" s="123"/>
      <c r="B1364" s="124"/>
      <c r="C1364" s="120"/>
      <c r="D1364" s="120"/>
      <c r="E1364" s="120"/>
      <c r="F1364" s="120"/>
      <c r="G1364" s="120"/>
      <c r="H1364" s="123"/>
    </row>
    <row r="1365" spans="1:8">
      <c r="A1365" s="123"/>
      <c r="B1365" s="124"/>
      <c r="C1365" s="120"/>
      <c r="D1365" s="120"/>
      <c r="E1365" s="120"/>
      <c r="F1365" s="120"/>
      <c r="G1365" s="120"/>
      <c r="H1365" s="123"/>
    </row>
    <row r="1366" spans="1:8">
      <c r="A1366" s="123"/>
      <c r="B1366" s="124"/>
      <c r="C1366" s="120"/>
      <c r="D1366" s="120"/>
      <c r="E1366" s="120"/>
      <c r="F1366" s="120"/>
      <c r="G1366" s="120"/>
      <c r="H1366" s="123"/>
    </row>
    <row r="1367" spans="1:8">
      <c r="A1367" s="123"/>
      <c r="B1367" s="124"/>
      <c r="C1367" s="120"/>
      <c r="D1367" s="120"/>
      <c r="E1367" s="120"/>
      <c r="F1367" s="120"/>
      <c r="G1367" s="120"/>
      <c r="H1367" s="123"/>
    </row>
    <row r="1368" spans="1:8">
      <c r="A1368" s="123"/>
      <c r="B1368" s="124"/>
      <c r="C1368" s="120"/>
      <c r="D1368" s="120"/>
      <c r="E1368" s="120"/>
      <c r="F1368" s="120"/>
      <c r="G1368" s="120"/>
      <c r="H1368" s="123"/>
    </row>
    <row r="1369" spans="1:8">
      <c r="A1369" s="123"/>
      <c r="B1369" s="124"/>
      <c r="C1369" s="120"/>
      <c r="D1369" s="120"/>
      <c r="E1369" s="120"/>
      <c r="F1369" s="120"/>
      <c r="G1369" s="120"/>
      <c r="H1369" s="123"/>
    </row>
    <row r="1370" spans="1:8">
      <c r="A1370" s="123"/>
      <c r="B1370" s="124"/>
      <c r="C1370" s="120"/>
      <c r="D1370" s="120"/>
      <c r="E1370" s="120"/>
      <c r="F1370" s="120"/>
      <c r="G1370" s="120"/>
      <c r="H1370" s="123"/>
    </row>
    <row r="1371" spans="1:8">
      <c r="A1371" s="123"/>
      <c r="B1371" s="124"/>
      <c r="C1371" s="120"/>
      <c r="D1371" s="120"/>
      <c r="E1371" s="120"/>
      <c r="F1371" s="120"/>
      <c r="G1371" s="120"/>
      <c r="H1371" s="123"/>
    </row>
    <row r="1372" spans="1:8">
      <c r="A1372" s="123"/>
      <c r="B1372" s="124"/>
      <c r="C1372" s="120"/>
      <c r="D1372" s="120"/>
      <c r="E1372" s="120"/>
      <c r="F1372" s="120"/>
      <c r="G1372" s="120"/>
      <c r="H1372" s="123"/>
    </row>
    <row r="1373" spans="1:8">
      <c r="A1373" s="123"/>
      <c r="B1373" s="124"/>
      <c r="C1373" s="120"/>
      <c r="D1373" s="120"/>
      <c r="E1373" s="120"/>
      <c r="F1373" s="120"/>
      <c r="G1373" s="120"/>
      <c r="H1373" s="123"/>
    </row>
    <row r="1374" spans="1:8">
      <c r="A1374" s="123"/>
      <c r="B1374" s="124"/>
      <c r="C1374" s="120"/>
      <c r="D1374" s="120"/>
      <c r="E1374" s="120"/>
      <c r="F1374" s="120"/>
      <c r="G1374" s="120"/>
      <c r="H1374" s="123"/>
    </row>
    <row r="1375" spans="1:8">
      <c r="A1375" s="123"/>
      <c r="B1375" s="124"/>
      <c r="C1375" s="120"/>
      <c r="D1375" s="120"/>
      <c r="E1375" s="120"/>
      <c r="F1375" s="120"/>
      <c r="G1375" s="120"/>
      <c r="H1375" s="123"/>
    </row>
    <row r="1376" spans="1:8">
      <c r="A1376" s="123"/>
      <c r="B1376" s="124"/>
      <c r="C1376" s="120"/>
      <c r="D1376" s="120"/>
      <c r="E1376" s="120"/>
      <c r="F1376" s="120"/>
      <c r="G1376" s="120"/>
      <c r="H1376" s="123"/>
    </row>
    <row r="1377" spans="1:8">
      <c r="A1377" s="123"/>
      <c r="B1377" s="124"/>
      <c r="C1377" s="120"/>
      <c r="D1377" s="120"/>
      <c r="E1377" s="120"/>
      <c r="F1377" s="120"/>
      <c r="G1377" s="120"/>
      <c r="H1377" s="123"/>
    </row>
    <row r="1378" spans="1:8">
      <c r="A1378" s="123"/>
      <c r="B1378" s="124"/>
      <c r="C1378" s="120"/>
      <c r="D1378" s="120"/>
      <c r="E1378" s="120"/>
      <c r="F1378" s="120"/>
      <c r="G1378" s="120"/>
      <c r="H1378" s="123"/>
    </row>
    <row r="1379" spans="1:8">
      <c r="A1379" s="123"/>
      <c r="B1379" s="124"/>
      <c r="C1379" s="120"/>
      <c r="D1379" s="120"/>
      <c r="E1379" s="120"/>
      <c r="F1379" s="120"/>
      <c r="G1379" s="120"/>
      <c r="H1379" s="123"/>
    </row>
    <row r="1380" spans="1:8">
      <c r="A1380" s="123"/>
      <c r="B1380" s="124"/>
      <c r="C1380" s="120"/>
      <c r="D1380" s="120"/>
      <c r="E1380" s="120"/>
      <c r="F1380" s="120"/>
      <c r="G1380" s="120"/>
      <c r="H1380" s="123"/>
    </row>
    <row r="1381" spans="1:8">
      <c r="A1381" s="123"/>
      <c r="B1381" s="124"/>
      <c r="C1381" s="120"/>
      <c r="D1381" s="120"/>
      <c r="E1381" s="120"/>
      <c r="F1381" s="120"/>
      <c r="G1381" s="120"/>
      <c r="H1381" s="123"/>
    </row>
    <row r="1382" spans="1:8">
      <c r="A1382" s="123"/>
      <c r="B1382" s="124"/>
      <c r="C1382" s="120"/>
      <c r="D1382" s="120"/>
      <c r="E1382" s="120"/>
      <c r="F1382" s="120"/>
      <c r="G1382" s="120"/>
      <c r="H1382" s="123"/>
    </row>
    <row r="1383" spans="1:8">
      <c r="A1383" s="123"/>
      <c r="B1383" s="124"/>
      <c r="C1383" s="120"/>
      <c r="D1383" s="120"/>
      <c r="E1383" s="120"/>
      <c r="F1383" s="120"/>
      <c r="G1383" s="120"/>
      <c r="H1383" s="123"/>
    </row>
    <row r="1384" spans="1:8">
      <c r="A1384" s="123"/>
      <c r="B1384" s="124"/>
      <c r="C1384" s="120"/>
      <c r="D1384" s="120"/>
      <c r="E1384" s="120"/>
      <c r="F1384" s="120"/>
      <c r="G1384" s="120"/>
      <c r="H1384" s="123"/>
    </row>
    <row r="1385" spans="1:8">
      <c r="A1385" s="123"/>
      <c r="B1385" s="124"/>
      <c r="C1385" s="120"/>
      <c r="D1385" s="120"/>
      <c r="E1385" s="120"/>
      <c r="F1385" s="120"/>
      <c r="G1385" s="120"/>
      <c r="H1385" s="123"/>
    </row>
    <row r="1386" spans="1:8">
      <c r="A1386" s="123"/>
      <c r="B1386" s="124"/>
      <c r="C1386" s="120"/>
      <c r="D1386" s="120"/>
      <c r="E1386" s="120"/>
      <c r="F1386" s="120"/>
      <c r="G1386" s="120"/>
      <c r="H1386" s="123"/>
    </row>
    <row r="1387" spans="1:8">
      <c r="A1387" s="123"/>
      <c r="B1387" s="124"/>
      <c r="C1387" s="120"/>
      <c r="D1387" s="120"/>
      <c r="E1387" s="120"/>
      <c r="F1387" s="120"/>
      <c r="G1387" s="120"/>
      <c r="H1387" s="123"/>
    </row>
    <row r="1388" spans="1:8">
      <c r="A1388" s="123"/>
      <c r="B1388" s="124"/>
      <c r="C1388" s="120"/>
      <c r="D1388" s="120"/>
      <c r="E1388" s="120"/>
      <c r="F1388" s="120"/>
      <c r="G1388" s="120"/>
      <c r="H1388" s="123"/>
    </row>
    <row r="1389" spans="1:8">
      <c r="A1389" s="123"/>
      <c r="B1389" s="124"/>
      <c r="C1389" s="120"/>
      <c r="D1389" s="120"/>
      <c r="E1389" s="120"/>
      <c r="F1389" s="120"/>
      <c r="G1389" s="120"/>
      <c r="H1389" s="123"/>
    </row>
    <row r="1390" spans="1:8">
      <c r="A1390" s="123"/>
      <c r="B1390" s="124"/>
      <c r="C1390" s="120"/>
      <c r="D1390" s="120"/>
      <c r="E1390" s="120"/>
      <c r="F1390" s="120"/>
      <c r="G1390" s="120"/>
      <c r="H1390" s="123"/>
    </row>
    <row r="1391" spans="1:8">
      <c r="A1391" s="123"/>
      <c r="B1391" s="124"/>
      <c r="C1391" s="120"/>
      <c r="D1391" s="120"/>
      <c r="E1391" s="120"/>
      <c r="F1391" s="120"/>
      <c r="G1391" s="120"/>
      <c r="H1391" s="123"/>
    </row>
    <row r="1392" spans="1:8">
      <c r="A1392" s="123"/>
      <c r="B1392" s="124"/>
      <c r="C1392" s="120"/>
      <c r="D1392" s="120"/>
      <c r="E1392" s="120"/>
      <c r="F1392" s="120"/>
      <c r="G1392" s="120"/>
      <c r="H1392" s="123"/>
    </row>
    <row r="1393" spans="1:8">
      <c r="A1393" s="123"/>
      <c r="B1393" s="124"/>
      <c r="C1393" s="120"/>
      <c r="D1393" s="120"/>
      <c r="E1393" s="120"/>
      <c r="F1393" s="120"/>
      <c r="G1393" s="120"/>
      <c r="H1393" s="123"/>
    </row>
    <row r="1394" spans="1:8">
      <c r="A1394" s="123"/>
      <c r="B1394" s="124"/>
      <c r="C1394" s="120"/>
      <c r="D1394" s="120"/>
      <c r="E1394" s="120"/>
      <c r="F1394" s="120"/>
      <c r="G1394" s="120"/>
      <c r="H1394" s="123"/>
    </row>
    <row r="1395" spans="1:8">
      <c r="A1395" s="123"/>
      <c r="B1395" s="124"/>
      <c r="C1395" s="120"/>
      <c r="D1395" s="120"/>
      <c r="E1395" s="120"/>
      <c r="F1395" s="120"/>
      <c r="G1395" s="120"/>
      <c r="H1395" s="123"/>
    </row>
    <row r="1396" spans="1:8">
      <c r="A1396" s="123"/>
      <c r="B1396" s="124"/>
      <c r="C1396" s="120"/>
      <c r="D1396" s="120"/>
      <c r="E1396" s="120"/>
      <c r="F1396" s="120"/>
      <c r="G1396" s="120"/>
      <c r="H1396" s="123"/>
    </row>
    <row r="1397" spans="1:8">
      <c r="A1397" s="123"/>
      <c r="B1397" s="124"/>
      <c r="C1397" s="120"/>
      <c r="D1397" s="120"/>
      <c r="E1397" s="120"/>
      <c r="F1397" s="120"/>
      <c r="G1397" s="120"/>
      <c r="H1397" s="123"/>
    </row>
    <row r="1398" spans="1:8">
      <c r="A1398" s="123"/>
      <c r="B1398" s="124"/>
      <c r="C1398" s="120"/>
      <c r="D1398" s="120"/>
      <c r="E1398" s="120"/>
      <c r="F1398" s="120"/>
      <c r="G1398" s="120"/>
      <c r="H1398" s="123"/>
    </row>
    <row r="1399" spans="1:8">
      <c r="A1399" s="123"/>
      <c r="B1399" s="124"/>
      <c r="C1399" s="120"/>
      <c r="D1399" s="120"/>
      <c r="E1399" s="120"/>
      <c r="F1399" s="120"/>
      <c r="G1399" s="120"/>
      <c r="H1399" s="123"/>
    </row>
    <row r="1400" spans="1:8">
      <c r="A1400" s="123"/>
      <c r="B1400" s="124"/>
      <c r="C1400" s="120"/>
      <c r="D1400" s="120"/>
      <c r="E1400" s="120"/>
      <c r="F1400" s="120"/>
      <c r="G1400" s="120"/>
      <c r="H1400" s="123"/>
    </row>
    <row r="1401" spans="1:8">
      <c r="A1401" s="123"/>
      <c r="B1401" s="124"/>
      <c r="C1401" s="120"/>
      <c r="D1401" s="120"/>
      <c r="E1401" s="120"/>
      <c r="F1401" s="120"/>
      <c r="G1401" s="120"/>
      <c r="H1401" s="123"/>
    </row>
    <row r="1402" spans="1:8">
      <c r="A1402" s="123"/>
      <c r="B1402" s="124"/>
      <c r="C1402" s="120"/>
      <c r="D1402" s="120"/>
      <c r="E1402" s="120"/>
      <c r="F1402" s="120"/>
      <c r="G1402" s="120"/>
      <c r="H1402" s="123"/>
    </row>
    <row r="1403" spans="1:8">
      <c r="A1403" s="123"/>
      <c r="B1403" s="124"/>
      <c r="C1403" s="120"/>
      <c r="D1403" s="120"/>
      <c r="E1403" s="120"/>
      <c r="F1403" s="120"/>
      <c r="G1403" s="120"/>
      <c r="H1403" s="123"/>
    </row>
    <row r="1404" spans="1:8">
      <c r="A1404" s="123"/>
      <c r="B1404" s="124"/>
      <c r="C1404" s="120"/>
      <c r="D1404" s="120"/>
      <c r="E1404" s="120"/>
      <c r="F1404" s="120"/>
      <c r="G1404" s="120"/>
      <c r="H1404" s="123"/>
    </row>
    <row r="1405" spans="1:8">
      <c r="A1405" s="123"/>
      <c r="B1405" s="124"/>
      <c r="C1405" s="120"/>
      <c r="D1405" s="120"/>
      <c r="E1405" s="120"/>
      <c r="F1405" s="120"/>
      <c r="G1405" s="120"/>
      <c r="H1405" s="123"/>
    </row>
    <row r="1406" spans="1:8">
      <c r="A1406" s="123"/>
      <c r="B1406" s="124"/>
      <c r="C1406" s="120"/>
      <c r="D1406" s="120"/>
      <c r="E1406" s="120"/>
      <c r="F1406" s="120"/>
      <c r="G1406" s="120"/>
      <c r="H1406" s="123"/>
    </row>
    <row r="1407" spans="1:8">
      <c r="A1407" s="123"/>
      <c r="B1407" s="124"/>
      <c r="C1407" s="120"/>
      <c r="D1407" s="120"/>
      <c r="E1407" s="120"/>
      <c r="F1407" s="120"/>
      <c r="G1407" s="120"/>
      <c r="H1407" s="123"/>
    </row>
    <row r="1408" spans="1:8">
      <c r="A1408" s="123"/>
      <c r="B1408" s="124"/>
      <c r="C1408" s="120"/>
      <c r="D1408" s="120"/>
      <c r="E1408" s="120"/>
      <c r="F1408" s="120"/>
      <c r="G1408" s="120"/>
      <c r="H1408" s="123"/>
    </row>
    <row r="1409" spans="1:8">
      <c r="A1409" s="123"/>
      <c r="B1409" s="124"/>
      <c r="C1409" s="120"/>
      <c r="D1409" s="120"/>
      <c r="E1409" s="120"/>
      <c r="F1409" s="120"/>
      <c r="G1409" s="120"/>
      <c r="H1409" s="123"/>
    </row>
    <row r="1410" spans="1:8">
      <c r="A1410" s="123"/>
      <c r="B1410" s="124"/>
      <c r="C1410" s="120"/>
      <c r="D1410" s="120"/>
      <c r="E1410" s="120"/>
      <c r="F1410" s="120"/>
      <c r="G1410" s="120"/>
      <c r="H1410" s="123"/>
    </row>
    <row r="1411" spans="1:8">
      <c r="A1411" s="123"/>
      <c r="B1411" s="124"/>
      <c r="C1411" s="120"/>
      <c r="D1411" s="120"/>
      <c r="E1411" s="120"/>
      <c r="F1411" s="120"/>
      <c r="G1411" s="120"/>
      <c r="H1411" s="123"/>
    </row>
    <row r="1412" spans="1:8">
      <c r="A1412" s="123"/>
      <c r="B1412" s="124"/>
      <c r="C1412" s="120"/>
      <c r="D1412" s="120"/>
      <c r="E1412" s="120"/>
      <c r="F1412" s="120"/>
      <c r="G1412" s="120"/>
      <c r="H1412" s="123"/>
    </row>
    <row r="1413" spans="1:8">
      <c r="A1413" s="123"/>
      <c r="B1413" s="124"/>
      <c r="C1413" s="120"/>
      <c r="D1413" s="120"/>
      <c r="E1413" s="120"/>
      <c r="F1413" s="120"/>
      <c r="G1413" s="120"/>
      <c r="H1413" s="123"/>
    </row>
    <row r="1414" spans="1:8">
      <c r="A1414" s="123"/>
      <c r="B1414" s="124"/>
      <c r="C1414" s="120"/>
      <c r="D1414" s="120"/>
      <c r="E1414" s="120"/>
      <c r="F1414" s="120"/>
      <c r="G1414" s="120"/>
      <c r="H1414" s="123"/>
    </row>
    <row r="1415" spans="1:8">
      <c r="A1415" s="123"/>
      <c r="B1415" s="124"/>
      <c r="C1415" s="120"/>
      <c r="D1415" s="120"/>
      <c r="E1415" s="120"/>
      <c r="F1415" s="120"/>
      <c r="G1415" s="120"/>
      <c r="H1415" s="123"/>
    </row>
    <row r="1416" spans="1:8">
      <c r="A1416" s="123"/>
      <c r="B1416" s="124"/>
      <c r="C1416" s="120"/>
      <c r="D1416" s="120"/>
      <c r="E1416" s="120"/>
      <c r="F1416" s="120"/>
      <c r="G1416" s="120"/>
      <c r="H1416" s="123"/>
    </row>
    <row r="1417" spans="1:8">
      <c r="A1417" s="123"/>
      <c r="B1417" s="124"/>
      <c r="C1417" s="120"/>
      <c r="D1417" s="120"/>
      <c r="E1417" s="120"/>
      <c r="F1417" s="120"/>
      <c r="G1417" s="120"/>
      <c r="H1417" s="123"/>
    </row>
    <row r="1418" spans="1:8">
      <c r="A1418" s="123"/>
      <c r="B1418" s="124"/>
      <c r="C1418" s="120"/>
      <c r="D1418" s="120"/>
      <c r="E1418" s="120"/>
      <c r="F1418" s="120"/>
      <c r="G1418" s="120"/>
      <c r="H1418" s="123"/>
    </row>
    <row r="1419" spans="1:8">
      <c r="A1419" s="123"/>
      <c r="B1419" s="124"/>
      <c r="C1419" s="120"/>
      <c r="D1419" s="120"/>
      <c r="E1419" s="120"/>
      <c r="F1419" s="120"/>
      <c r="G1419" s="120"/>
      <c r="H1419" s="123"/>
    </row>
    <row r="1420" spans="1:8">
      <c r="A1420" s="123"/>
      <c r="B1420" s="124"/>
      <c r="C1420" s="120"/>
      <c r="D1420" s="120"/>
      <c r="E1420" s="120"/>
      <c r="F1420" s="120"/>
      <c r="G1420" s="120"/>
      <c r="H1420" s="123"/>
    </row>
    <row r="1421" spans="1:8">
      <c r="A1421" s="123"/>
      <c r="B1421" s="124"/>
      <c r="C1421" s="120"/>
      <c r="D1421" s="120"/>
      <c r="E1421" s="120"/>
      <c r="F1421" s="120"/>
      <c r="G1421" s="120"/>
      <c r="H1421" s="123"/>
    </row>
    <row r="1422" spans="1:8">
      <c r="A1422" s="123"/>
      <c r="B1422" s="124"/>
      <c r="C1422" s="120"/>
      <c r="D1422" s="120"/>
      <c r="E1422" s="120"/>
      <c r="F1422" s="120"/>
      <c r="G1422" s="120"/>
      <c r="H1422" s="123"/>
    </row>
    <row r="1423" spans="1:8">
      <c r="A1423" s="123"/>
      <c r="B1423" s="124"/>
      <c r="C1423" s="120"/>
      <c r="D1423" s="120"/>
      <c r="E1423" s="120"/>
      <c r="F1423" s="120"/>
      <c r="G1423" s="120"/>
      <c r="H1423" s="123"/>
    </row>
    <row r="1424" spans="1:8">
      <c r="A1424" s="123"/>
      <c r="B1424" s="124"/>
      <c r="C1424" s="120"/>
      <c r="D1424" s="120"/>
      <c r="E1424" s="120"/>
      <c r="F1424" s="120"/>
      <c r="G1424" s="120"/>
      <c r="H1424" s="123"/>
    </row>
    <row r="1425" spans="1:8">
      <c r="A1425" s="123"/>
      <c r="B1425" s="124"/>
      <c r="C1425" s="120"/>
      <c r="D1425" s="120"/>
      <c r="E1425" s="120"/>
      <c r="F1425" s="120"/>
      <c r="G1425" s="120"/>
      <c r="H1425" s="123"/>
    </row>
    <row r="1426" spans="1:8">
      <c r="A1426" s="123"/>
      <c r="B1426" s="124"/>
      <c r="C1426" s="120"/>
      <c r="D1426" s="120"/>
      <c r="E1426" s="120"/>
      <c r="F1426" s="120"/>
      <c r="G1426" s="120"/>
      <c r="H1426" s="123"/>
    </row>
    <row r="1427" spans="1:8">
      <c r="A1427" s="123"/>
      <c r="B1427" s="124"/>
      <c r="C1427" s="120"/>
      <c r="D1427" s="120"/>
      <c r="E1427" s="120"/>
      <c r="F1427" s="120"/>
      <c r="G1427" s="120"/>
      <c r="H1427" s="123"/>
    </row>
    <row r="1428" spans="1:8">
      <c r="A1428" s="123"/>
      <c r="B1428" s="124"/>
      <c r="C1428" s="120"/>
      <c r="D1428" s="120"/>
      <c r="E1428" s="120"/>
      <c r="F1428" s="120"/>
      <c r="G1428" s="120"/>
      <c r="H1428" s="123"/>
    </row>
    <row r="1429" spans="1:8">
      <c r="A1429" s="123"/>
      <c r="B1429" s="124"/>
      <c r="C1429" s="120"/>
      <c r="D1429" s="120"/>
      <c r="E1429" s="120"/>
      <c r="F1429" s="120"/>
      <c r="G1429" s="120"/>
      <c r="H1429" s="123"/>
    </row>
    <row r="1430" spans="1:8">
      <c r="A1430" s="123"/>
      <c r="B1430" s="124"/>
      <c r="C1430" s="120"/>
      <c r="D1430" s="120"/>
      <c r="E1430" s="120"/>
      <c r="F1430" s="120"/>
      <c r="G1430" s="120"/>
      <c r="H1430" s="123"/>
    </row>
    <row r="1431" spans="1:8">
      <c r="A1431" s="123"/>
      <c r="B1431" s="124"/>
      <c r="C1431" s="120"/>
      <c r="D1431" s="120"/>
      <c r="E1431" s="120"/>
      <c r="F1431" s="120"/>
      <c r="G1431" s="120"/>
      <c r="H1431" s="123"/>
    </row>
    <row r="1432" spans="1:8">
      <c r="A1432" s="123"/>
      <c r="B1432" s="124"/>
      <c r="C1432" s="120"/>
      <c r="D1432" s="120"/>
      <c r="E1432" s="120"/>
      <c r="F1432" s="120"/>
      <c r="G1432" s="120"/>
      <c r="H1432" s="123"/>
    </row>
    <row r="1433" spans="1:8">
      <c r="A1433" s="123"/>
      <c r="B1433" s="124"/>
      <c r="C1433" s="120"/>
      <c r="D1433" s="120"/>
      <c r="E1433" s="120"/>
      <c r="F1433" s="120"/>
      <c r="G1433" s="120"/>
      <c r="H1433" s="123"/>
    </row>
    <row r="1434" spans="1:8">
      <c r="A1434" s="123"/>
      <c r="B1434" s="124"/>
      <c r="C1434" s="120"/>
      <c r="D1434" s="120"/>
      <c r="E1434" s="120"/>
      <c r="F1434" s="120"/>
      <c r="G1434" s="120"/>
      <c r="H1434" s="123"/>
    </row>
    <row r="1435" spans="1:8">
      <c r="A1435" s="123"/>
      <c r="B1435" s="124"/>
      <c r="C1435" s="120"/>
      <c r="D1435" s="120"/>
      <c r="E1435" s="120"/>
      <c r="F1435" s="120"/>
      <c r="G1435" s="120"/>
      <c r="H1435" s="123"/>
    </row>
    <row r="1436" spans="1:8">
      <c r="A1436" s="123"/>
      <c r="B1436" s="124"/>
      <c r="C1436" s="120"/>
      <c r="D1436" s="120"/>
      <c r="E1436" s="120"/>
      <c r="F1436" s="120"/>
      <c r="G1436" s="120"/>
      <c r="H1436" s="123"/>
    </row>
    <row r="1437" spans="1:8">
      <c r="A1437" s="123"/>
      <c r="B1437" s="124"/>
      <c r="C1437" s="120"/>
      <c r="D1437" s="120"/>
      <c r="E1437" s="120"/>
      <c r="F1437" s="120"/>
      <c r="G1437" s="120"/>
      <c r="H1437" s="123"/>
    </row>
    <row r="1438" spans="1:8">
      <c r="A1438" s="123"/>
      <c r="B1438" s="124"/>
      <c r="C1438" s="120"/>
      <c r="D1438" s="120"/>
      <c r="E1438" s="120"/>
      <c r="F1438" s="120"/>
      <c r="G1438" s="120"/>
      <c r="H1438" s="123"/>
    </row>
    <row r="1439" spans="1:8">
      <c r="A1439" s="123"/>
      <c r="B1439" s="124"/>
      <c r="C1439" s="120"/>
      <c r="D1439" s="120"/>
      <c r="E1439" s="120"/>
      <c r="F1439" s="120"/>
      <c r="G1439" s="120"/>
      <c r="H1439" s="123"/>
    </row>
    <row r="1440" spans="1:8">
      <c r="A1440" s="123"/>
      <c r="B1440" s="124"/>
      <c r="C1440" s="120"/>
      <c r="D1440" s="120"/>
      <c r="E1440" s="120"/>
      <c r="F1440" s="120"/>
      <c r="G1440" s="120"/>
      <c r="H1440" s="123"/>
    </row>
    <row r="1441" spans="1:8">
      <c r="A1441" s="123"/>
      <c r="B1441" s="124"/>
      <c r="C1441" s="120"/>
      <c r="D1441" s="120"/>
      <c r="E1441" s="120"/>
      <c r="F1441" s="120"/>
      <c r="G1441" s="120"/>
      <c r="H1441" s="123"/>
    </row>
    <row r="1442" spans="1:8">
      <c r="A1442" s="123"/>
      <c r="B1442" s="124"/>
      <c r="C1442" s="120"/>
      <c r="D1442" s="120"/>
      <c r="E1442" s="120"/>
      <c r="F1442" s="120"/>
      <c r="G1442" s="120"/>
      <c r="H1442" s="123"/>
    </row>
    <row r="1443" spans="1:8">
      <c r="A1443" s="123"/>
      <c r="B1443" s="124"/>
      <c r="C1443" s="120"/>
      <c r="D1443" s="120"/>
      <c r="E1443" s="120"/>
      <c r="F1443" s="120"/>
      <c r="G1443" s="120"/>
      <c r="H1443" s="123"/>
    </row>
    <row r="1444" spans="1:8">
      <c r="A1444" s="123"/>
      <c r="B1444" s="124"/>
      <c r="C1444" s="120"/>
      <c r="D1444" s="120"/>
      <c r="E1444" s="120"/>
      <c r="F1444" s="120"/>
      <c r="G1444" s="120"/>
      <c r="H1444" s="123"/>
    </row>
    <row r="1445" spans="1:8">
      <c r="A1445" s="123"/>
      <c r="B1445" s="124"/>
      <c r="C1445" s="120"/>
      <c r="D1445" s="120"/>
      <c r="E1445" s="120"/>
      <c r="F1445" s="120"/>
      <c r="G1445" s="120"/>
      <c r="H1445" s="123"/>
    </row>
    <row r="1446" spans="1:8">
      <c r="A1446" s="123"/>
      <c r="B1446" s="124"/>
      <c r="C1446" s="120"/>
      <c r="D1446" s="120"/>
      <c r="E1446" s="120"/>
      <c r="F1446" s="120"/>
      <c r="G1446" s="120"/>
      <c r="H1446" s="123"/>
    </row>
    <row r="1447" spans="1:8">
      <c r="A1447" s="123"/>
      <c r="B1447" s="124"/>
      <c r="C1447" s="120"/>
      <c r="D1447" s="120"/>
      <c r="E1447" s="120"/>
      <c r="F1447" s="120"/>
      <c r="G1447" s="120"/>
      <c r="H1447" s="123"/>
    </row>
    <row r="1448" spans="1:8">
      <c r="A1448" s="123"/>
      <c r="B1448" s="124"/>
      <c r="C1448" s="120"/>
      <c r="D1448" s="120"/>
      <c r="E1448" s="120"/>
      <c r="F1448" s="120"/>
      <c r="G1448" s="120"/>
      <c r="H1448" s="123"/>
    </row>
    <row r="1449" spans="1:8">
      <c r="A1449" s="123"/>
      <c r="B1449" s="124"/>
      <c r="C1449" s="120"/>
      <c r="D1449" s="120"/>
      <c r="E1449" s="120"/>
      <c r="F1449" s="120"/>
      <c r="G1449" s="120"/>
      <c r="H1449" s="123"/>
    </row>
    <row r="1450" spans="1:8">
      <c r="A1450" s="123"/>
      <c r="B1450" s="124"/>
      <c r="C1450" s="120"/>
      <c r="D1450" s="120"/>
      <c r="E1450" s="120"/>
      <c r="F1450" s="120"/>
      <c r="G1450" s="120"/>
      <c r="H1450" s="123"/>
    </row>
    <row r="1451" spans="1:8">
      <c r="A1451" s="123"/>
      <c r="B1451" s="124"/>
      <c r="C1451" s="120"/>
      <c r="D1451" s="120"/>
      <c r="E1451" s="120"/>
      <c r="F1451" s="120"/>
      <c r="G1451" s="120"/>
      <c r="H1451" s="123"/>
    </row>
    <row r="1452" spans="1:8">
      <c r="A1452" s="123"/>
      <c r="B1452" s="124"/>
      <c r="C1452" s="120"/>
      <c r="D1452" s="120"/>
      <c r="E1452" s="120"/>
      <c r="F1452" s="120"/>
      <c r="G1452" s="120"/>
      <c r="H1452" s="123"/>
    </row>
    <row r="1453" spans="1:8">
      <c r="A1453" s="123"/>
      <c r="B1453" s="124"/>
      <c r="C1453" s="120"/>
      <c r="D1453" s="120"/>
      <c r="E1453" s="120"/>
      <c r="F1453" s="120"/>
      <c r="G1453" s="120"/>
      <c r="H1453" s="123"/>
    </row>
    <row r="1454" spans="1:8">
      <c r="A1454" s="123"/>
      <c r="B1454" s="124"/>
      <c r="C1454" s="120"/>
      <c r="D1454" s="120"/>
      <c r="E1454" s="120"/>
      <c r="F1454" s="120"/>
      <c r="G1454" s="120"/>
      <c r="H1454" s="123"/>
    </row>
    <row r="1455" spans="1:8">
      <c r="A1455" s="123"/>
      <c r="B1455" s="124"/>
      <c r="C1455" s="120"/>
      <c r="D1455" s="120"/>
      <c r="E1455" s="120"/>
      <c r="F1455" s="120"/>
      <c r="G1455" s="120"/>
      <c r="H1455" s="123"/>
    </row>
    <row r="1456" spans="1:8">
      <c r="A1456" s="123"/>
      <c r="B1456" s="124"/>
      <c r="C1456" s="120"/>
      <c r="D1456" s="120"/>
      <c r="E1456" s="120"/>
      <c r="F1456" s="120"/>
      <c r="G1456" s="120"/>
      <c r="H1456" s="123"/>
    </row>
    <row r="1457" spans="1:8">
      <c r="A1457" s="123"/>
      <c r="B1457" s="124"/>
      <c r="C1457" s="120"/>
      <c r="D1457" s="120"/>
      <c r="E1457" s="120"/>
      <c r="F1457" s="120"/>
      <c r="G1457" s="120"/>
      <c r="H1457" s="123"/>
    </row>
    <row r="1458" spans="1:8">
      <c r="A1458" s="123"/>
      <c r="B1458" s="124"/>
      <c r="C1458" s="120"/>
      <c r="D1458" s="120"/>
      <c r="E1458" s="120"/>
      <c r="F1458" s="120"/>
      <c r="G1458" s="120"/>
      <c r="H1458" s="123"/>
    </row>
    <row r="1459" spans="1:8">
      <c r="A1459" s="123"/>
      <c r="B1459" s="124"/>
      <c r="C1459" s="120"/>
      <c r="D1459" s="120"/>
      <c r="E1459" s="120"/>
      <c r="F1459" s="120"/>
      <c r="G1459" s="120"/>
      <c r="H1459" s="123"/>
    </row>
    <row r="1460" spans="1:8">
      <c r="A1460" s="123"/>
      <c r="B1460" s="124"/>
      <c r="C1460" s="120"/>
      <c r="D1460" s="120"/>
      <c r="E1460" s="120"/>
      <c r="F1460" s="120"/>
      <c r="G1460" s="120"/>
      <c r="H1460" s="123"/>
    </row>
    <row r="1461" spans="1:8">
      <c r="A1461" s="123"/>
      <c r="B1461" s="124"/>
      <c r="C1461" s="120"/>
      <c r="D1461" s="120"/>
      <c r="E1461" s="120"/>
      <c r="F1461" s="120"/>
      <c r="G1461" s="120"/>
      <c r="H1461" s="123"/>
    </row>
    <row r="1462" spans="1:8">
      <c r="A1462" s="123"/>
      <c r="B1462" s="124"/>
      <c r="C1462" s="120"/>
      <c r="D1462" s="120"/>
      <c r="E1462" s="120"/>
      <c r="F1462" s="120"/>
      <c r="G1462" s="120"/>
      <c r="H1462" s="123"/>
    </row>
    <row r="1463" spans="1:8">
      <c r="A1463" s="123"/>
      <c r="B1463" s="124"/>
      <c r="C1463" s="120"/>
      <c r="D1463" s="120"/>
      <c r="E1463" s="120"/>
      <c r="F1463" s="120"/>
      <c r="G1463" s="120"/>
      <c r="H1463" s="123"/>
    </row>
    <row r="1464" spans="1:8">
      <c r="A1464" s="123"/>
      <c r="B1464" s="124"/>
      <c r="C1464" s="120"/>
      <c r="D1464" s="120"/>
      <c r="E1464" s="120"/>
      <c r="F1464" s="120"/>
      <c r="G1464" s="120"/>
      <c r="H1464" s="123"/>
    </row>
    <row r="1465" spans="1:8">
      <c r="A1465" s="123"/>
      <c r="B1465" s="124"/>
      <c r="C1465" s="120"/>
      <c r="D1465" s="120"/>
      <c r="E1465" s="120"/>
      <c r="F1465" s="120"/>
      <c r="G1465" s="120"/>
      <c r="H1465" s="123"/>
    </row>
    <row r="1466" spans="1:8">
      <c r="A1466" s="123"/>
      <c r="B1466" s="124"/>
      <c r="C1466" s="120"/>
      <c r="D1466" s="120"/>
      <c r="E1466" s="120"/>
      <c r="F1466" s="120"/>
      <c r="G1466" s="120"/>
      <c r="H1466" s="123"/>
    </row>
    <row r="1467" spans="1:8">
      <c r="A1467" s="123"/>
      <c r="B1467" s="124"/>
      <c r="C1467" s="120"/>
      <c r="D1467" s="120"/>
      <c r="E1467" s="120"/>
      <c r="F1467" s="120"/>
      <c r="G1467" s="120"/>
      <c r="H1467" s="123"/>
    </row>
    <row r="1468" spans="1:8">
      <c r="A1468" s="123"/>
      <c r="B1468" s="124"/>
      <c r="C1468" s="120"/>
      <c r="D1468" s="120"/>
      <c r="E1468" s="120"/>
      <c r="F1468" s="120"/>
      <c r="G1468" s="120"/>
      <c r="H1468" s="123"/>
    </row>
    <row r="1469" spans="1:8">
      <c r="A1469" s="123"/>
      <c r="B1469" s="124"/>
      <c r="C1469" s="120"/>
      <c r="D1469" s="120"/>
      <c r="E1469" s="120"/>
      <c r="F1469" s="120"/>
      <c r="G1469" s="120"/>
      <c r="H1469" s="123"/>
    </row>
    <row r="1470" spans="1:8">
      <c r="A1470" s="123"/>
      <c r="B1470" s="124"/>
      <c r="C1470" s="120"/>
      <c r="D1470" s="120"/>
      <c r="E1470" s="120"/>
      <c r="F1470" s="120"/>
      <c r="G1470" s="120"/>
      <c r="H1470" s="123"/>
    </row>
    <row r="1471" spans="1:8">
      <c r="A1471" s="123"/>
      <c r="B1471" s="124"/>
      <c r="C1471" s="120"/>
      <c r="D1471" s="120"/>
      <c r="E1471" s="120"/>
      <c r="F1471" s="120"/>
      <c r="G1471" s="120"/>
      <c r="H1471" s="123"/>
    </row>
    <row r="1472" spans="1:8">
      <c r="A1472" s="123"/>
      <c r="B1472" s="124"/>
      <c r="C1472" s="120"/>
      <c r="D1472" s="120"/>
      <c r="E1472" s="120"/>
      <c r="F1472" s="120"/>
      <c r="G1472" s="120"/>
      <c r="H1472" s="123"/>
    </row>
    <row r="1473" spans="1:8">
      <c r="A1473" s="123"/>
      <c r="B1473" s="124"/>
      <c r="C1473" s="120"/>
      <c r="D1473" s="120"/>
      <c r="E1473" s="120"/>
      <c r="F1473" s="120"/>
      <c r="G1473" s="120"/>
      <c r="H1473" s="123"/>
    </row>
    <row r="1474" spans="1:8">
      <c r="A1474" s="123"/>
      <c r="B1474" s="124"/>
      <c r="C1474" s="120"/>
      <c r="D1474" s="120"/>
      <c r="E1474" s="120"/>
      <c r="F1474" s="120"/>
      <c r="G1474" s="120"/>
      <c r="H1474" s="123"/>
    </row>
    <row r="1475" spans="1:8">
      <c r="A1475" s="123"/>
      <c r="B1475" s="124"/>
      <c r="C1475" s="120"/>
      <c r="D1475" s="120"/>
      <c r="E1475" s="120"/>
      <c r="F1475" s="120"/>
      <c r="G1475" s="120"/>
      <c r="H1475" s="123"/>
    </row>
    <row r="1476" spans="1:8">
      <c r="A1476" s="123"/>
      <c r="B1476" s="124"/>
      <c r="C1476" s="120"/>
      <c r="D1476" s="120"/>
      <c r="E1476" s="120"/>
      <c r="F1476" s="120"/>
      <c r="G1476" s="120"/>
      <c r="H1476" s="123"/>
    </row>
    <row r="1477" spans="1:8">
      <c r="A1477" s="123"/>
      <c r="B1477" s="124"/>
      <c r="C1477" s="120"/>
      <c r="D1477" s="120"/>
      <c r="E1477" s="120"/>
      <c r="F1477" s="120"/>
      <c r="G1477" s="120"/>
      <c r="H1477" s="123"/>
    </row>
    <row r="1478" spans="1:8">
      <c r="A1478" s="123"/>
      <c r="B1478" s="124"/>
      <c r="C1478" s="120"/>
      <c r="D1478" s="120"/>
      <c r="E1478" s="120"/>
      <c r="F1478" s="120"/>
      <c r="G1478" s="120"/>
      <c r="H1478" s="123"/>
    </row>
    <row r="1479" spans="1:8">
      <c r="A1479" s="123"/>
      <c r="B1479" s="124"/>
      <c r="C1479" s="120"/>
      <c r="D1479" s="120"/>
      <c r="E1479" s="120"/>
      <c r="F1479" s="120"/>
      <c r="G1479" s="120"/>
      <c r="H1479" s="123"/>
    </row>
    <row r="1480" spans="1:8">
      <c r="A1480" s="123"/>
      <c r="B1480" s="124"/>
      <c r="C1480" s="120"/>
      <c r="D1480" s="120"/>
      <c r="E1480" s="120"/>
      <c r="F1480" s="120"/>
      <c r="G1480" s="120"/>
      <c r="H1480" s="123"/>
    </row>
    <row r="1481" spans="1:8">
      <c r="A1481" s="123"/>
      <c r="B1481" s="124"/>
      <c r="C1481" s="120"/>
      <c r="D1481" s="120"/>
      <c r="E1481" s="120"/>
      <c r="F1481" s="120"/>
      <c r="G1481" s="120"/>
      <c r="H1481" s="123"/>
    </row>
    <row r="1482" spans="1:8">
      <c r="A1482" s="123"/>
      <c r="B1482" s="124"/>
      <c r="C1482" s="120"/>
      <c r="D1482" s="120"/>
      <c r="E1482" s="120"/>
      <c r="F1482" s="120"/>
      <c r="G1482" s="120"/>
      <c r="H1482" s="123"/>
    </row>
    <row r="1483" spans="1:8">
      <c r="A1483" s="123"/>
      <c r="B1483" s="124"/>
      <c r="C1483" s="120"/>
      <c r="D1483" s="120"/>
      <c r="E1483" s="120"/>
      <c r="F1483" s="120"/>
      <c r="G1483" s="120"/>
      <c r="H1483" s="123"/>
    </row>
    <row r="1484" spans="1:8">
      <c r="A1484" s="123"/>
      <c r="B1484" s="124"/>
      <c r="C1484" s="120"/>
      <c r="D1484" s="120"/>
      <c r="E1484" s="120"/>
      <c r="F1484" s="120"/>
      <c r="G1484" s="120"/>
      <c r="H1484" s="123"/>
    </row>
    <row r="1485" spans="1:8">
      <c r="A1485" s="123"/>
      <c r="B1485" s="124"/>
      <c r="C1485" s="120"/>
      <c r="D1485" s="120"/>
      <c r="E1485" s="120"/>
      <c r="F1485" s="120"/>
      <c r="G1485" s="120"/>
      <c r="H1485" s="123"/>
    </row>
    <row r="1486" spans="1:8">
      <c r="A1486" s="123"/>
      <c r="B1486" s="124"/>
      <c r="C1486" s="120"/>
      <c r="D1486" s="120"/>
      <c r="E1486" s="120"/>
      <c r="F1486" s="120"/>
      <c r="G1486" s="120"/>
      <c r="H1486" s="123"/>
    </row>
    <row r="1487" spans="1:8">
      <c r="A1487" s="123"/>
      <c r="B1487" s="124"/>
      <c r="C1487" s="120"/>
      <c r="D1487" s="120"/>
      <c r="E1487" s="120"/>
      <c r="F1487" s="120"/>
      <c r="G1487" s="120"/>
      <c r="H1487" s="123"/>
    </row>
    <row r="1488" spans="1:8">
      <c r="A1488" s="123"/>
      <c r="B1488" s="124"/>
      <c r="C1488" s="120"/>
      <c r="D1488" s="120"/>
      <c r="E1488" s="120"/>
      <c r="F1488" s="120"/>
      <c r="G1488" s="120"/>
      <c r="H1488" s="123"/>
    </row>
    <row r="1489" spans="1:8">
      <c r="A1489" s="123"/>
      <c r="B1489" s="124"/>
      <c r="C1489" s="120"/>
      <c r="D1489" s="120"/>
      <c r="E1489" s="120"/>
      <c r="F1489" s="120"/>
      <c r="G1489" s="120"/>
      <c r="H1489" s="123"/>
    </row>
    <row r="1490" spans="1:8">
      <c r="A1490" s="123"/>
      <c r="B1490" s="124"/>
      <c r="C1490" s="120"/>
      <c r="D1490" s="120"/>
      <c r="E1490" s="120"/>
      <c r="F1490" s="120"/>
      <c r="G1490" s="120"/>
      <c r="H1490" s="123"/>
    </row>
    <row r="1491" spans="1:8">
      <c r="A1491" s="123"/>
      <c r="B1491" s="124"/>
      <c r="C1491" s="120"/>
      <c r="D1491" s="120"/>
      <c r="E1491" s="120"/>
      <c r="F1491" s="120"/>
      <c r="G1491" s="120"/>
      <c r="H1491" s="123"/>
    </row>
    <row r="1492" spans="1:8">
      <c r="A1492" s="123"/>
      <c r="B1492" s="124"/>
      <c r="C1492" s="120"/>
      <c r="D1492" s="120"/>
      <c r="E1492" s="120"/>
      <c r="F1492" s="120"/>
      <c r="G1492" s="120"/>
      <c r="H1492" s="123"/>
    </row>
    <row r="1493" spans="1:8">
      <c r="A1493" s="123"/>
      <c r="B1493" s="124"/>
      <c r="C1493" s="120"/>
      <c r="D1493" s="120"/>
      <c r="E1493" s="120"/>
      <c r="F1493" s="120"/>
      <c r="G1493" s="120"/>
      <c r="H1493" s="123"/>
    </row>
    <row r="1494" spans="1:8">
      <c r="A1494" s="123"/>
      <c r="B1494" s="124"/>
      <c r="C1494" s="120"/>
      <c r="D1494" s="120"/>
      <c r="E1494" s="120"/>
      <c r="F1494" s="120"/>
      <c r="G1494" s="120"/>
      <c r="H1494" s="123"/>
    </row>
    <row r="1495" spans="1:8">
      <c r="A1495" s="123"/>
      <c r="B1495" s="124"/>
      <c r="C1495" s="120"/>
      <c r="D1495" s="120"/>
      <c r="E1495" s="120"/>
      <c r="F1495" s="120"/>
      <c r="G1495" s="120"/>
      <c r="H1495" s="123"/>
    </row>
    <row r="1496" spans="1:8">
      <c r="A1496" s="123"/>
      <c r="B1496" s="124"/>
      <c r="C1496" s="120"/>
      <c r="D1496" s="120"/>
      <c r="E1496" s="120"/>
      <c r="F1496" s="120"/>
      <c r="G1496" s="120"/>
      <c r="H1496" s="123"/>
    </row>
    <row r="1497" spans="1:8">
      <c r="A1497" s="123"/>
      <c r="B1497" s="124"/>
      <c r="C1497" s="120"/>
      <c r="D1497" s="120"/>
      <c r="E1497" s="120"/>
      <c r="F1497" s="120"/>
      <c r="G1497" s="120"/>
      <c r="H1497" s="123"/>
    </row>
    <row r="1498" spans="1:8">
      <c r="A1498" s="123"/>
      <c r="B1498" s="124"/>
      <c r="C1498" s="120"/>
      <c r="D1498" s="120"/>
      <c r="E1498" s="120"/>
      <c r="F1498" s="120"/>
      <c r="G1498" s="120"/>
      <c r="H1498" s="123"/>
    </row>
    <row r="1499" spans="1:8">
      <c r="A1499" s="123"/>
      <c r="B1499" s="124"/>
      <c r="C1499" s="120"/>
      <c r="D1499" s="120"/>
      <c r="E1499" s="120"/>
      <c r="F1499" s="120"/>
      <c r="G1499" s="120"/>
      <c r="H1499" s="123"/>
    </row>
    <row r="1500" spans="1:8">
      <c r="A1500" s="123"/>
      <c r="B1500" s="124"/>
      <c r="C1500" s="120"/>
      <c r="D1500" s="120"/>
      <c r="E1500" s="120"/>
      <c r="F1500" s="120"/>
      <c r="G1500" s="120"/>
      <c r="H1500" s="123"/>
    </row>
    <row r="1501" spans="1:8">
      <c r="A1501" s="123"/>
      <c r="B1501" s="124"/>
      <c r="C1501" s="120"/>
      <c r="D1501" s="120"/>
      <c r="E1501" s="120"/>
      <c r="F1501" s="120"/>
      <c r="G1501" s="120"/>
      <c r="H1501" s="123"/>
    </row>
    <row r="1502" spans="1:8">
      <c r="A1502" s="123"/>
      <c r="B1502" s="124"/>
      <c r="C1502" s="120"/>
      <c r="D1502" s="120"/>
      <c r="E1502" s="120"/>
      <c r="F1502" s="120"/>
      <c r="G1502" s="120"/>
      <c r="H1502" s="123"/>
    </row>
    <row r="1503" spans="1:8">
      <c r="A1503" s="123"/>
      <c r="B1503" s="124"/>
      <c r="C1503" s="120"/>
      <c r="D1503" s="120"/>
      <c r="E1503" s="120"/>
      <c r="F1503" s="120"/>
      <c r="G1503" s="120"/>
      <c r="H1503" s="123"/>
    </row>
    <row r="1504" spans="1:8">
      <c r="A1504" s="123"/>
      <c r="B1504" s="124"/>
      <c r="C1504" s="120"/>
      <c r="D1504" s="120"/>
      <c r="E1504" s="120"/>
      <c r="F1504" s="120"/>
      <c r="G1504" s="120"/>
      <c r="H1504" s="123"/>
    </row>
    <row r="1505" spans="1:8">
      <c r="A1505" s="123"/>
      <c r="B1505" s="124"/>
      <c r="C1505" s="120"/>
      <c r="D1505" s="120"/>
      <c r="E1505" s="120"/>
      <c r="F1505" s="120"/>
      <c r="G1505" s="120"/>
      <c r="H1505" s="123"/>
    </row>
    <row r="1506" spans="1:8">
      <c r="A1506" s="123"/>
      <c r="B1506" s="124"/>
      <c r="C1506" s="120"/>
      <c r="D1506" s="120"/>
      <c r="E1506" s="120"/>
      <c r="F1506" s="120"/>
      <c r="G1506" s="120"/>
      <c r="H1506" s="123"/>
    </row>
    <row r="1507" spans="1:8">
      <c r="A1507" s="123"/>
      <c r="B1507" s="124"/>
      <c r="C1507" s="120"/>
      <c r="D1507" s="120"/>
      <c r="E1507" s="120"/>
      <c r="F1507" s="120"/>
      <c r="G1507" s="120"/>
      <c r="H1507" s="123"/>
    </row>
    <row r="1508" spans="1:8">
      <c r="A1508" s="123"/>
      <c r="B1508" s="124"/>
      <c r="C1508" s="120"/>
      <c r="D1508" s="120"/>
      <c r="E1508" s="120"/>
      <c r="F1508" s="120"/>
      <c r="G1508" s="120"/>
      <c r="H1508" s="123"/>
    </row>
    <row r="1509" spans="1:8">
      <c r="A1509" s="123"/>
      <c r="B1509" s="124"/>
      <c r="C1509" s="120"/>
      <c r="D1509" s="120"/>
      <c r="E1509" s="120"/>
      <c r="F1509" s="120"/>
      <c r="G1509" s="120"/>
      <c r="H1509" s="123"/>
    </row>
    <row r="1510" spans="1:8">
      <c r="A1510" s="123"/>
      <c r="B1510" s="124"/>
      <c r="C1510" s="120"/>
      <c r="D1510" s="120"/>
      <c r="E1510" s="120"/>
      <c r="F1510" s="120"/>
      <c r="G1510" s="120"/>
      <c r="H1510" s="123"/>
    </row>
    <row r="1511" spans="1:8">
      <c r="A1511" s="123"/>
      <c r="B1511" s="124"/>
      <c r="C1511" s="120"/>
      <c r="D1511" s="120"/>
      <c r="E1511" s="120"/>
      <c r="F1511" s="120"/>
      <c r="G1511" s="120"/>
      <c r="H1511" s="123"/>
    </row>
    <row r="1512" spans="1:8">
      <c r="A1512" s="123"/>
      <c r="B1512" s="124"/>
      <c r="C1512" s="120"/>
      <c r="D1512" s="120"/>
      <c r="E1512" s="120"/>
      <c r="F1512" s="120"/>
      <c r="G1512" s="120"/>
      <c r="H1512" s="123"/>
    </row>
    <row r="1513" spans="1:8">
      <c r="A1513" s="123"/>
      <c r="B1513" s="124"/>
      <c r="C1513" s="120"/>
      <c r="D1513" s="120"/>
      <c r="E1513" s="120"/>
      <c r="F1513" s="120"/>
      <c r="G1513" s="120"/>
      <c r="H1513" s="123"/>
    </row>
    <row r="1514" spans="1:8">
      <c r="A1514" s="123"/>
      <c r="B1514" s="124"/>
      <c r="C1514" s="120"/>
      <c r="D1514" s="120"/>
      <c r="E1514" s="120"/>
      <c r="F1514" s="120"/>
      <c r="G1514" s="120"/>
      <c r="H1514" s="123"/>
    </row>
    <row r="1515" spans="1:8">
      <c r="A1515" s="123"/>
      <c r="B1515" s="124"/>
      <c r="C1515" s="120"/>
      <c r="D1515" s="120"/>
      <c r="E1515" s="120"/>
      <c r="F1515" s="120"/>
      <c r="G1515" s="120"/>
      <c r="H1515" s="123"/>
    </row>
    <row r="1516" spans="1:8">
      <c r="A1516" s="123"/>
      <c r="B1516" s="124"/>
      <c r="C1516" s="120"/>
      <c r="D1516" s="120"/>
      <c r="E1516" s="120"/>
      <c r="F1516" s="120"/>
      <c r="G1516" s="120"/>
      <c r="H1516" s="123"/>
    </row>
    <row r="1517" spans="1:8">
      <c r="A1517" s="123"/>
      <c r="B1517" s="124"/>
      <c r="C1517" s="120"/>
      <c r="D1517" s="120"/>
      <c r="E1517" s="120"/>
      <c r="F1517" s="120"/>
      <c r="G1517" s="120"/>
      <c r="H1517" s="123"/>
    </row>
    <row r="1518" spans="1:8">
      <c r="A1518" s="123"/>
      <c r="B1518" s="124"/>
      <c r="C1518" s="120"/>
      <c r="D1518" s="120"/>
      <c r="E1518" s="120"/>
      <c r="F1518" s="120"/>
      <c r="G1518" s="120"/>
      <c r="H1518" s="123"/>
    </row>
    <row r="1519" spans="1:8">
      <c r="A1519" s="123"/>
      <c r="B1519" s="124"/>
      <c r="C1519" s="120"/>
      <c r="D1519" s="120"/>
      <c r="E1519" s="120"/>
      <c r="F1519" s="120"/>
      <c r="G1519" s="120"/>
      <c r="H1519" s="123"/>
    </row>
    <row r="1520" spans="1:8">
      <c r="A1520" s="123"/>
      <c r="B1520" s="124"/>
      <c r="C1520" s="120"/>
      <c r="D1520" s="120"/>
      <c r="E1520" s="120"/>
      <c r="F1520" s="120"/>
      <c r="G1520" s="120"/>
      <c r="H1520" s="123"/>
    </row>
    <row r="1521" spans="1:8">
      <c r="A1521" s="123"/>
      <c r="B1521" s="124"/>
      <c r="C1521" s="120"/>
      <c r="D1521" s="120"/>
      <c r="E1521" s="120"/>
      <c r="F1521" s="120"/>
      <c r="G1521" s="120"/>
      <c r="H1521" s="123"/>
    </row>
    <row r="1522" spans="1:8">
      <c r="A1522" s="123"/>
      <c r="B1522" s="124"/>
      <c r="C1522" s="120"/>
      <c r="D1522" s="120"/>
      <c r="E1522" s="120"/>
      <c r="F1522" s="120"/>
      <c r="G1522" s="120"/>
      <c r="H1522" s="123"/>
    </row>
    <row r="1523" spans="1:8">
      <c r="A1523" s="123"/>
      <c r="B1523" s="124"/>
      <c r="C1523" s="120"/>
      <c r="D1523" s="120"/>
      <c r="E1523" s="120"/>
      <c r="F1523" s="120"/>
      <c r="G1523" s="120"/>
      <c r="H1523" s="123"/>
    </row>
    <row r="1524" spans="1:8">
      <c r="A1524" s="123"/>
      <c r="B1524" s="124"/>
      <c r="C1524" s="120"/>
      <c r="D1524" s="120"/>
      <c r="E1524" s="120"/>
      <c r="F1524" s="120"/>
      <c r="G1524" s="120"/>
      <c r="H1524" s="123"/>
    </row>
    <row r="1525" spans="1:8">
      <c r="A1525" s="123"/>
      <c r="B1525" s="124"/>
      <c r="C1525" s="120"/>
      <c r="D1525" s="120"/>
      <c r="E1525" s="120"/>
      <c r="F1525" s="120"/>
      <c r="G1525" s="120"/>
      <c r="H1525" s="123"/>
    </row>
    <row r="1526" spans="1:8">
      <c r="A1526" s="123"/>
      <c r="B1526" s="124"/>
      <c r="C1526" s="120"/>
      <c r="D1526" s="120"/>
      <c r="E1526" s="120"/>
      <c r="F1526" s="120"/>
      <c r="G1526" s="120"/>
      <c r="H1526" s="123"/>
    </row>
    <row r="1527" spans="1:8">
      <c r="A1527" s="123"/>
      <c r="B1527" s="124"/>
      <c r="C1527" s="120"/>
      <c r="D1527" s="120"/>
      <c r="E1527" s="120"/>
      <c r="F1527" s="120"/>
      <c r="G1527" s="120"/>
      <c r="H1527" s="123"/>
    </row>
    <row r="1528" spans="1:8">
      <c r="A1528" s="123"/>
      <c r="B1528" s="124"/>
      <c r="C1528" s="120"/>
      <c r="D1528" s="120"/>
      <c r="E1528" s="120"/>
      <c r="F1528" s="120"/>
      <c r="G1528" s="120"/>
      <c r="H1528" s="123"/>
    </row>
    <row r="1529" spans="1:8">
      <c r="A1529" s="123"/>
      <c r="B1529" s="124"/>
      <c r="C1529" s="120"/>
      <c r="D1529" s="120"/>
      <c r="E1529" s="120"/>
      <c r="F1529" s="120"/>
      <c r="G1529" s="120"/>
      <c r="H1529" s="123"/>
    </row>
    <row r="1530" spans="1:8">
      <c r="A1530" s="123"/>
      <c r="B1530" s="124"/>
      <c r="C1530" s="120"/>
      <c r="D1530" s="120"/>
      <c r="E1530" s="120"/>
      <c r="F1530" s="120"/>
      <c r="G1530" s="120"/>
      <c r="H1530" s="123"/>
    </row>
    <row r="1531" spans="1:8">
      <c r="A1531" s="123"/>
      <c r="B1531" s="124"/>
      <c r="C1531" s="120"/>
      <c r="D1531" s="120"/>
      <c r="E1531" s="120"/>
      <c r="F1531" s="120"/>
      <c r="G1531" s="120"/>
      <c r="H1531" s="123"/>
    </row>
    <row r="1532" spans="1:8">
      <c r="A1532" s="123"/>
      <c r="B1532" s="124"/>
      <c r="C1532" s="120"/>
      <c r="D1532" s="120"/>
      <c r="E1532" s="120"/>
      <c r="F1532" s="120"/>
      <c r="G1532" s="120"/>
      <c r="H1532" s="123"/>
    </row>
    <row r="1533" spans="1:8">
      <c r="A1533" s="123"/>
      <c r="B1533" s="124"/>
      <c r="C1533" s="120"/>
      <c r="D1533" s="120"/>
      <c r="E1533" s="120"/>
      <c r="F1533" s="120"/>
      <c r="G1533" s="120"/>
      <c r="H1533" s="123"/>
    </row>
    <row r="1534" spans="1:8">
      <c r="A1534" s="123"/>
      <c r="B1534" s="124"/>
      <c r="C1534" s="120"/>
      <c r="D1534" s="120"/>
      <c r="E1534" s="120"/>
      <c r="F1534" s="120"/>
      <c r="G1534" s="120"/>
      <c r="H1534" s="123"/>
    </row>
    <row r="1535" spans="1:8">
      <c r="A1535" s="123"/>
      <c r="B1535" s="124"/>
      <c r="C1535" s="120"/>
      <c r="D1535" s="120"/>
      <c r="E1535" s="120"/>
      <c r="F1535" s="120"/>
      <c r="G1535" s="120"/>
      <c r="H1535" s="123"/>
    </row>
    <row r="1536" spans="1:8">
      <c r="A1536" s="123"/>
      <c r="B1536" s="124"/>
      <c r="C1536" s="120"/>
      <c r="D1536" s="120"/>
      <c r="E1536" s="120"/>
      <c r="F1536" s="120"/>
      <c r="G1536" s="120"/>
      <c r="H1536" s="123"/>
    </row>
    <row r="1537" spans="1:8">
      <c r="A1537" s="123"/>
      <c r="B1537" s="124"/>
      <c r="C1537" s="120"/>
      <c r="D1537" s="120"/>
      <c r="E1537" s="120"/>
      <c r="F1537" s="120"/>
      <c r="G1537" s="120"/>
      <c r="H1537" s="123"/>
    </row>
    <row r="1538" spans="1:8">
      <c r="A1538" s="123"/>
      <c r="B1538" s="124"/>
      <c r="C1538" s="120"/>
      <c r="D1538" s="120"/>
      <c r="E1538" s="120"/>
      <c r="F1538" s="120"/>
      <c r="G1538" s="120"/>
      <c r="H1538" s="123"/>
    </row>
    <row r="1539" spans="1:8">
      <c r="A1539" s="123"/>
      <c r="B1539" s="124"/>
      <c r="C1539" s="120"/>
      <c r="D1539" s="120"/>
      <c r="E1539" s="120"/>
      <c r="F1539" s="120"/>
      <c r="G1539" s="120"/>
      <c r="H1539" s="123"/>
    </row>
    <row r="1540" spans="1:8">
      <c r="A1540" s="123"/>
      <c r="B1540" s="124"/>
      <c r="C1540" s="120"/>
      <c r="D1540" s="120"/>
      <c r="E1540" s="120"/>
      <c r="F1540" s="120"/>
      <c r="G1540" s="120"/>
      <c r="H1540" s="123"/>
    </row>
    <row r="1541" spans="1:8">
      <c r="A1541" s="123"/>
      <c r="B1541" s="124"/>
      <c r="C1541" s="120"/>
      <c r="D1541" s="120"/>
      <c r="E1541" s="120"/>
      <c r="F1541" s="120"/>
      <c r="G1541" s="120"/>
      <c r="H1541" s="123"/>
    </row>
    <row r="1542" spans="1:8">
      <c r="A1542" s="123"/>
      <c r="B1542" s="124"/>
      <c r="C1542" s="120"/>
      <c r="D1542" s="120"/>
      <c r="E1542" s="120"/>
      <c r="F1542" s="120"/>
      <c r="G1542" s="120"/>
      <c r="H1542" s="123"/>
    </row>
    <row r="1543" spans="1:8">
      <c r="A1543" s="123"/>
      <c r="B1543" s="124"/>
      <c r="C1543" s="120"/>
      <c r="D1543" s="120"/>
      <c r="E1543" s="120"/>
      <c r="F1543" s="120"/>
      <c r="G1543" s="120"/>
      <c r="H1543" s="123"/>
    </row>
    <row r="1544" spans="1:8">
      <c r="A1544" s="123"/>
      <c r="B1544" s="124"/>
      <c r="C1544" s="120"/>
      <c r="D1544" s="120"/>
      <c r="E1544" s="120"/>
      <c r="F1544" s="120"/>
      <c r="G1544" s="120"/>
      <c r="H1544" s="123"/>
    </row>
    <row r="1545" spans="1:8">
      <c r="A1545" s="123"/>
      <c r="B1545" s="124"/>
      <c r="C1545" s="120"/>
      <c r="D1545" s="120"/>
      <c r="E1545" s="120"/>
      <c r="F1545" s="120"/>
      <c r="G1545" s="120"/>
      <c r="H1545" s="123"/>
    </row>
    <row r="1546" spans="1:8">
      <c r="A1546" s="123"/>
      <c r="B1546" s="124"/>
      <c r="C1546" s="120"/>
      <c r="D1546" s="120"/>
      <c r="E1546" s="120"/>
      <c r="F1546" s="120"/>
      <c r="G1546" s="120"/>
      <c r="H1546" s="123"/>
    </row>
    <row r="1547" spans="1:8">
      <c r="A1547" s="123"/>
      <c r="B1547" s="124"/>
      <c r="C1547" s="120"/>
      <c r="D1547" s="120"/>
      <c r="E1547" s="120"/>
      <c r="F1547" s="120"/>
      <c r="G1547" s="120"/>
      <c r="H1547" s="123"/>
    </row>
    <row r="1548" spans="1:8">
      <c r="A1548" s="123"/>
      <c r="B1548" s="124"/>
      <c r="C1548" s="120"/>
      <c r="D1548" s="120"/>
      <c r="E1548" s="120"/>
      <c r="F1548" s="120"/>
      <c r="G1548" s="120"/>
      <c r="H1548" s="123"/>
    </row>
    <row r="1549" spans="1:8">
      <c r="A1549" s="123"/>
      <c r="B1549" s="124"/>
      <c r="C1549" s="120"/>
      <c r="D1549" s="120"/>
      <c r="E1549" s="120"/>
      <c r="F1549" s="120"/>
      <c r="G1549" s="120"/>
      <c r="H1549" s="123"/>
    </row>
    <row r="1550" spans="1:8">
      <c r="A1550" s="123"/>
      <c r="B1550" s="124"/>
      <c r="C1550" s="120"/>
      <c r="D1550" s="120"/>
      <c r="E1550" s="120"/>
      <c r="F1550" s="120"/>
      <c r="G1550" s="120"/>
      <c r="H1550" s="123"/>
    </row>
    <row r="1551" spans="1:8">
      <c r="A1551" s="123"/>
      <c r="B1551" s="124"/>
      <c r="C1551" s="120"/>
      <c r="D1551" s="120"/>
      <c r="E1551" s="120"/>
      <c r="F1551" s="120"/>
      <c r="G1551" s="120"/>
      <c r="H1551" s="123"/>
    </row>
    <row r="1552" spans="1:8">
      <c r="A1552" s="123"/>
      <c r="B1552" s="124"/>
      <c r="C1552" s="120"/>
      <c r="D1552" s="120"/>
      <c r="E1552" s="120"/>
      <c r="F1552" s="120"/>
      <c r="G1552" s="120"/>
      <c r="H1552" s="123"/>
    </row>
    <row r="1553" spans="1:8">
      <c r="A1553" s="123"/>
      <c r="B1553" s="124"/>
      <c r="C1553" s="120"/>
      <c r="D1553" s="120"/>
      <c r="E1553" s="120"/>
      <c r="F1553" s="120"/>
      <c r="G1553" s="120"/>
      <c r="H1553" s="123"/>
    </row>
    <row r="1554" spans="1:8">
      <c r="A1554" s="123"/>
      <c r="B1554" s="124"/>
      <c r="C1554" s="120"/>
      <c r="D1554" s="120"/>
      <c r="E1554" s="120"/>
      <c r="F1554" s="120"/>
      <c r="G1554" s="120"/>
      <c r="H1554" s="123"/>
    </row>
    <row r="1555" spans="1:8">
      <c r="A1555" s="123"/>
      <c r="B1555" s="124"/>
      <c r="C1555" s="120"/>
      <c r="D1555" s="120"/>
      <c r="E1555" s="120"/>
      <c r="F1555" s="120"/>
      <c r="G1555" s="120"/>
      <c r="H1555" s="123"/>
    </row>
    <row r="1556" spans="1:8">
      <c r="A1556" s="123"/>
      <c r="B1556" s="124"/>
      <c r="C1556" s="120"/>
      <c r="D1556" s="120"/>
      <c r="E1556" s="120"/>
      <c r="F1556" s="120"/>
      <c r="G1556" s="120"/>
      <c r="H1556" s="123"/>
    </row>
    <row r="1557" spans="1:8">
      <c r="A1557" s="123"/>
      <c r="B1557" s="124"/>
      <c r="C1557" s="120"/>
      <c r="D1557" s="120"/>
      <c r="E1557" s="120"/>
      <c r="F1557" s="120"/>
      <c r="G1557" s="120"/>
      <c r="H1557" s="123"/>
    </row>
    <row r="1558" spans="1:8">
      <c r="A1558" s="123"/>
      <c r="B1558" s="124"/>
      <c r="C1558" s="120"/>
      <c r="D1558" s="120"/>
      <c r="E1558" s="120"/>
      <c r="F1558" s="120"/>
      <c r="G1558" s="120"/>
      <c r="H1558" s="123"/>
    </row>
    <row r="1559" spans="1:8">
      <c r="A1559" s="123"/>
      <c r="B1559" s="124"/>
      <c r="C1559" s="120"/>
      <c r="D1559" s="120"/>
      <c r="E1559" s="120"/>
      <c r="F1559" s="120"/>
      <c r="G1559" s="120"/>
      <c r="H1559" s="123"/>
    </row>
    <row r="1560" spans="1:8">
      <c r="A1560" s="123"/>
      <c r="B1560" s="124"/>
      <c r="C1560" s="120"/>
      <c r="D1560" s="120"/>
      <c r="E1560" s="120"/>
      <c r="F1560" s="120"/>
      <c r="G1560" s="120"/>
      <c r="H1560" s="123"/>
    </row>
    <row r="1561" spans="1:8">
      <c r="A1561" s="123"/>
      <c r="B1561" s="124"/>
      <c r="C1561" s="120"/>
      <c r="D1561" s="120"/>
      <c r="E1561" s="120"/>
      <c r="F1561" s="120"/>
      <c r="G1561" s="120"/>
      <c r="H1561" s="123"/>
    </row>
    <row r="1562" spans="1:8">
      <c r="A1562" s="123"/>
      <c r="B1562" s="124"/>
      <c r="C1562" s="120"/>
      <c r="D1562" s="120"/>
      <c r="E1562" s="120"/>
      <c r="F1562" s="120"/>
      <c r="G1562" s="120"/>
      <c r="H1562" s="123"/>
    </row>
    <row r="1563" spans="1:8">
      <c r="A1563" s="123"/>
      <c r="B1563" s="124"/>
      <c r="C1563" s="120"/>
      <c r="D1563" s="120"/>
      <c r="E1563" s="120"/>
      <c r="F1563" s="120"/>
      <c r="G1563" s="120"/>
      <c r="H1563" s="123"/>
    </row>
    <row r="1564" spans="1:8">
      <c r="A1564" s="123"/>
      <c r="B1564" s="124"/>
      <c r="C1564" s="120"/>
      <c r="D1564" s="120"/>
      <c r="E1564" s="120"/>
      <c r="F1564" s="120"/>
      <c r="G1564" s="120"/>
      <c r="H1564" s="123"/>
    </row>
    <row r="1565" spans="1:8">
      <c r="A1565" s="123"/>
      <c r="B1565" s="124"/>
      <c r="C1565" s="120"/>
      <c r="D1565" s="120"/>
      <c r="E1565" s="120"/>
      <c r="F1565" s="120"/>
      <c r="G1565" s="120"/>
      <c r="H1565" s="123"/>
    </row>
    <row r="1566" spans="1:8">
      <c r="A1566" s="123"/>
      <c r="B1566" s="124"/>
      <c r="C1566" s="120"/>
      <c r="D1566" s="120"/>
      <c r="E1566" s="120"/>
      <c r="F1566" s="120"/>
      <c r="G1566" s="120"/>
      <c r="H1566" s="123"/>
    </row>
    <row r="1567" spans="1:8">
      <c r="A1567" s="123"/>
      <c r="B1567" s="124"/>
      <c r="C1567" s="120"/>
      <c r="D1567" s="120"/>
      <c r="E1567" s="120"/>
      <c r="F1567" s="120"/>
      <c r="G1567" s="120"/>
      <c r="H1567" s="123"/>
    </row>
    <row r="1568" spans="1:8">
      <c r="A1568" s="123"/>
      <c r="B1568" s="124"/>
      <c r="C1568" s="120"/>
      <c r="D1568" s="120"/>
      <c r="E1568" s="120"/>
      <c r="F1568" s="120"/>
      <c r="G1568" s="120"/>
      <c r="H1568" s="123"/>
    </row>
    <row r="1569" spans="1:8">
      <c r="A1569" s="123"/>
      <c r="B1569" s="124"/>
      <c r="C1569" s="120"/>
      <c r="D1569" s="120"/>
      <c r="E1569" s="120"/>
      <c r="F1569" s="120"/>
      <c r="G1569" s="120"/>
      <c r="H1569" s="123"/>
    </row>
    <row r="1570" spans="1:8">
      <c r="A1570" s="123"/>
      <c r="B1570" s="124"/>
      <c r="C1570" s="120"/>
      <c r="D1570" s="120"/>
      <c r="E1570" s="120"/>
      <c r="F1570" s="120"/>
      <c r="G1570" s="120"/>
      <c r="H1570" s="123"/>
    </row>
    <row r="1571" spans="1:8">
      <c r="A1571" s="123"/>
      <c r="B1571" s="124"/>
      <c r="C1571" s="120"/>
      <c r="D1571" s="120"/>
      <c r="E1571" s="120"/>
      <c r="F1571" s="120"/>
      <c r="G1571" s="120"/>
      <c r="H1571" s="123"/>
    </row>
    <row r="1572" spans="1:8">
      <c r="A1572" s="123"/>
      <c r="B1572" s="124"/>
      <c r="C1572" s="120"/>
      <c r="D1572" s="120"/>
      <c r="E1572" s="120"/>
      <c r="F1572" s="120"/>
      <c r="G1572" s="120"/>
      <c r="H1572" s="123"/>
    </row>
    <row r="1573" spans="1:8">
      <c r="A1573" s="123"/>
      <c r="B1573" s="124"/>
      <c r="C1573" s="120"/>
      <c r="D1573" s="120"/>
      <c r="E1573" s="120"/>
      <c r="F1573" s="120"/>
      <c r="G1573" s="120"/>
      <c r="H1573" s="123"/>
    </row>
    <row r="1574" spans="1:8">
      <c r="A1574" s="123"/>
      <c r="B1574" s="124"/>
      <c r="C1574" s="120"/>
      <c r="D1574" s="120"/>
      <c r="E1574" s="120"/>
      <c r="F1574" s="120"/>
      <c r="G1574" s="120"/>
      <c r="H1574" s="123"/>
    </row>
    <row r="1575" spans="1:8">
      <c r="A1575" s="123"/>
      <c r="B1575" s="124"/>
      <c r="C1575" s="120"/>
      <c r="D1575" s="120"/>
      <c r="E1575" s="120"/>
      <c r="F1575" s="120"/>
      <c r="G1575" s="120"/>
      <c r="H1575" s="123"/>
    </row>
    <row r="1576" spans="1:8">
      <c r="A1576" s="123"/>
      <c r="B1576" s="124"/>
      <c r="C1576" s="120"/>
      <c r="D1576" s="120"/>
      <c r="E1576" s="120"/>
      <c r="F1576" s="120"/>
      <c r="G1576" s="120"/>
      <c r="H1576" s="123"/>
    </row>
    <row r="1577" spans="1:8">
      <c r="A1577" s="123"/>
      <c r="B1577" s="124"/>
      <c r="C1577" s="120"/>
      <c r="D1577" s="120"/>
      <c r="E1577" s="120"/>
      <c r="F1577" s="120"/>
      <c r="G1577" s="120"/>
      <c r="H1577" s="123"/>
    </row>
    <row r="1578" spans="1:8">
      <c r="A1578" s="123"/>
      <c r="B1578" s="124"/>
      <c r="C1578" s="120"/>
      <c r="D1578" s="120"/>
      <c r="E1578" s="120"/>
      <c r="F1578" s="120"/>
      <c r="G1578" s="120"/>
      <c r="H1578" s="123"/>
    </row>
    <row r="1579" spans="1:8">
      <c r="A1579" s="123"/>
      <c r="B1579" s="124"/>
      <c r="C1579" s="120"/>
      <c r="D1579" s="120"/>
      <c r="E1579" s="120"/>
      <c r="F1579" s="120"/>
      <c r="G1579" s="120"/>
      <c r="H1579" s="123"/>
    </row>
    <row r="1580" spans="1:8">
      <c r="A1580" s="123"/>
      <c r="B1580" s="124"/>
      <c r="C1580" s="120"/>
      <c r="D1580" s="120"/>
      <c r="E1580" s="120"/>
      <c r="F1580" s="120"/>
      <c r="G1580" s="120"/>
      <c r="H1580" s="123"/>
    </row>
    <row r="1581" spans="1:8">
      <c r="A1581" s="123"/>
      <c r="B1581" s="124"/>
      <c r="C1581" s="120"/>
      <c r="D1581" s="120"/>
      <c r="E1581" s="120"/>
      <c r="F1581" s="120"/>
      <c r="G1581" s="120"/>
      <c r="H1581" s="123"/>
    </row>
    <row r="1582" spans="1:8">
      <c r="A1582" s="123"/>
      <c r="B1582" s="124"/>
      <c r="C1582" s="120"/>
      <c r="D1582" s="120"/>
      <c r="E1582" s="120"/>
      <c r="F1582" s="120"/>
      <c r="G1582" s="120"/>
      <c r="H1582" s="123"/>
    </row>
    <row r="1583" spans="1:8">
      <c r="A1583" s="123"/>
      <c r="B1583" s="124"/>
      <c r="C1583" s="120"/>
      <c r="D1583" s="120"/>
      <c r="E1583" s="120"/>
      <c r="F1583" s="120"/>
      <c r="G1583" s="120"/>
      <c r="H1583" s="123"/>
    </row>
    <row r="1584" spans="1:8">
      <c r="A1584" s="123"/>
      <c r="B1584" s="124"/>
      <c r="C1584" s="120"/>
      <c r="D1584" s="120"/>
      <c r="E1584" s="120"/>
      <c r="F1584" s="120"/>
      <c r="G1584" s="120"/>
      <c r="H1584" s="123"/>
    </row>
    <row r="1585" spans="1:8">
      <c r="A1585" s="123"/>
      <c r="B1585" s="124"/>
      <c r="C1585" s="120"/>
      <c r="D1585" s="120"/>
      <c r="E1585" s="120"/>
      <c r="F1585" s="120"/>
      <c r="G1585" s="120"/>
      <c r="H1585" s="123"/>
    </row>
    <row r="1586" spans="1:8">
      <c r="A1586" s="123"/>
      <c r="B1586" s="124"/>
      <c r="C1586" s="120"/>
      <c r="D1586" s="120"/>
      <c r="E1586" s="120"/>
      <c r="F1586" s="120"/>
      <c r="G1586" s="120"/>
      <c r="H1586" s="123"/>
    </row>
    <row r="1587" spans="1:8">
      <c r="A1587" s="123"/>
      <c r="B1587" s="124"/>
      <c r="C1587" s="120"/>
      <c r="D1587" s="120"/>
      <c r="E1587" s="120"/>
      <c r="F1587" s="120"/>
      <c r="G1587" s="120"/>
      <c r="H1587" s="123"/>
    </row>
    <row r="1588" spans="1:8">
      <c r="A1588" s="123"/>
      <c r="B1588" s="124"/>
      <c r="C1588" s="120"/>
      <c r="D1588" s="120"/>
      <c r="E1588" s="120"/>
      <c r="F1588" s="120"/>
      <c r="G1588" s="120"/>
      <c r="H1588" s="123"/>
    </row>
    <row r="1589" spans="1:8">
      <c r="A1589" s="123"/>
      <c r="B1589" s="124"/>
      <c r="C1589" s="120"/>
      <c r="D1589" s="120"/>
      <c r="E1589" s="120"/>
      <c r="F1589" s="120"/>
      <c r="G1589" s="120"/>
      <c r="H1589" s="123"/>
    </row>
    <row r="1590" spans="1:8">
      <c r="A1590" s="123"/>
      <c r="B1590" s="124"/>
      <c r="C1590" s="120"/>
      <c r="D1590" s="120"/>
      <c r="E1590" s="120"/>
      <c r="F1590" s="120"/>
      <c r="G1590" s="120"/>
      <c r="H1590" s="123"/>
    </row>
    <row r="1591" spans="1:8">
      <c r="A1591" s="123"/>
      <c r="B1591" s="124"/>
      <c r="C1591" s="120"/>
      <c r="D1591" s="120"/>
      <c r="E1591" s="120"/>
      <c r="F1591" s="120"/>
      <c r="G1591" s="120"/>
      <c r="H1591" s="123"/>
    </row>
    <row r="1592" spans="1:8">
      <c r="A1592" s="123"/>
      <c r="B1592" s="124"/>
      <c r="C1592" s="120"/>
      <c r="D1592" s="120"/>
      <c r="E1592" s="120"/>
      <c r="F1592" s="120"/>
      <c r="G1592" s="120"/>
      <c r="H1592" s="123"/>
    </row>
    <row r="1593" spans="1:8">
      <c r="A1593" s="123"/>
      <c r="B1593" s="124"/>
      <c r="C1593" s="120"/>
      <c r="D1593" s="120"/>
      <c r="E1593" s="120"/>
      <c r="F1593" s="120"/>
      <c r="G1593" s="120"/>
      <c r="H1593" s="123"/>
    </row>
    <row r="1594" spans="1:8">
      <c r="A1594" s="123"/>
      <c r="B1594" s="124"/>
      <c r="C1594" s="120"/>
      <c r="D1594" s="120"/>
      <c r="E1594" s="120"/>
      <c r="F1594" s="120"/>
      <c r="G1594" s="120"/>
      <c r="H1594" s="123"/>
    </row>
    <row r="1595" spans="1:8">
      <c r="A1595" s="123"/>
      <c r="B1595" s="124"/>
      <c r="C1595" s="120"/>
      <c r="D1595" s="120"/>
      <c r="E1595" s="120"/>
      <c r="F1595" s="120"/>
      <c r="G1595" s="120"/>
      <c r="H1595" s="123"/>
    </row>
    <row r="1596" spans="1:8">
      <c r="A1596" s="123"/>
      <c r="B1596" s="124"/>
      <c r="C1596" s="120"/>
      <c r="D1596" s="120"/>
      <c r="E1596" s="120"/>
      <c r="F1596" s="120"/>
      <c r="G1596" s="120"/>
      <c r="H1596" s="123"/>
    </row>
    <row r="1597" spans="1:8">
      <c r="A1597" s="123"/>
      <c r="B1597" s="124"/>
      <c r="C1597" s="120"/>
      <c r="D1597" s="120"/>
      <c r="E1597" s="120"/>
      <c r="F1597" s="120"/>
      <c r="G1597" s="120"/>
      <c r="H1597" s="123"/>
    </row>
    <row r="1598" spans="1:8">
      <c r="A1598" s="123"/>
      <c r="B1598" s="124"/>
      <c r="C1598" s="120"/>
      <c r="D1598" s="120"/>
      <c r="E1598" s="120"/>
      <c r="F1598" s="120"/>
      <c r="G1598" s="120"/>
      <c r="H1598" s="123"/>
    </row>
    <row r="1599" spans="1:8">
      <c r="A1599" s="123"/>
      <c r="B1599" s="124"/>
      <c r="C1599" s="120"/>
      <c r="D1599" s="120"/>
      <c r="E1599" s="120"/>
      <c r="F1599" s="120"/>
      <c r="G1599" s="120"/>
      <c r="H1599" s="123"/>
    </row>
    <row r="1600" spans="1:8">
      <c r="A1600" s="123"/>
      <c r="B1600" s="124"/>
      <c r="C1600" s="120"/>
      <c r="D1600" s="120"/>
      <c r="E1600" s="120"/>
      <c r="F1600" s="120"/>
      <c r="G1600" s="120"/>
      <c r="H1600" s="123"/>
    </row>
    <row r="1601" spans="1:8">
      <c r="A1601" s="123"/>
      <c r="B1601" s="124"/>
      <c r="C1601" s="120"/>
      <c r="D1601" s="120"/>
      <c r="E1601" s="120"/>
      <c r="F1601" s="120"/>
      <c r="G1601" s="120"/>
      <c r="H1601" s="123"/>
    </row>
    <row r="1602" spans="1:8">
      <c r="A1602" s="123"/>
      <c r="B1602" s="124"/>
      <c r="C1602" s="120"/>
      <c r="D1602" s="120"/>
      <c r="E1602" s="120"/>
      <c r="F1602" s="120"/>
      <c r="G1602" s="120"/>
      <c r="H1602" s="123"/>
    </row>
    <row r="1603" spans="1:8">
      <c r="A1603" s="123"/>
      <c r="B1603" s="124"/>
      <c r="C1603" s="120"/>
      <c r="D1603" s="120"/>
      <c r="E1603" s="120"/>
      <c r="F1603" s="120"/>
      <c r="G1603" s="120"/>
      <c r="H1603" s="123"/>
    </row>
    <row r="1604" spans="1:8">
      <c r="A1604" s="123"/>
      <c r="B1604" s="124"/>
      <c r="C1604" s="120"/>
      <c r="D1604" s="120"/>
      <c r="E1604" s="120"/>
      <c r="F1604" s="120"/>
      <c r="G1604" s="120"/>
      <c r="H1604" s="123"/>
    </row>
    <row r="1605" spans="1:8">
      <c r="A1605" s="123"/>
      <c r="B1605" s="124"/>
      <c r="C1605" s="120"/>
      <c r="D1605" s="120"/>
      <c r="E1605" s="120"/>
      <c r="F1605" s="120"/>
      <c r="G1605" s="120"/>
      <c r="H1605" s="123"/>
    </row>
    <row r="1606" spans="1:8">
      <c r="A1606" s="123"/>
      <c r="B1606" s="124"/>
      <c r="C1606" s="120"/>
      <c r="D1606" s="120"/>
      <c r="E1606" s="120"/>
      <c r="F1606" s="120"/>
      <c r="G1606" s="120"/>
      <c r="H1606" s="123"/>
    </row>
    <row r="1607" spans="1:8">
      <c r="A1607" s="123"/>
      <c r="B1607" s="124"/>
      <c r="C1607" s="120"/>
      <c r="D1607" s="120"/>
      <c r="E1607" s="120"/>
      <c r="F1607" s="120"/>
      <c r="G1607" s="120"/>
      <c r="H1607" s="123"/>
    </row>
    <row r="1608" spans="1:8">
      <c r="A1608" s="123"/>
      <c r="B1608" s="124"/>
      <c r="C1608" s="120"/>
      <c r="D1608" s="120"/>
      <c r="E1608" s="120"/>
      <c r="F1608" s="120"/>
      <c r="G1608" s="120"/>
      <c r="H1608" s="123"/>
    </row>
    <row r="1609" spans="1:8">
      <c r="A1609" s="123"/>
      <c r="B1609" s="124"/>
      <c r="C1609" s="120"/>
      <c r="D1609" s="120"/>
      <c r="E1609" s="120"/>
      <c r="F1609" s="120"/>
      <c r="G1609" s="120"/>
      <c r="H1609" s="123"/>
    </row>
    <row r="1610" spans="1:8">
      <c r="A1610" s="123"/>
      <c r="B1610" s="124"/>
      <c r="C1610" s="120"/>
      <c r="D1610" s="120"/>
      <c r="E1610" s="120"/>
      <c r="F1610" s="120"/>
      <c r="G1610" s="120"/>
      <c r="H1610" s="123"/>
    </row>
    <row r="1611" spans="1:8">
      <c r="A1611" s="123"/>
      <c r="B1611" s="124"/>
      <c r="C1611" s="120"/>
      <c r="D1611" s="120"/>
      <c r="E1611" s="120"/>
      <c r="F1611" s="120"/>
      <c r="G1611" s="120"/>
      <c r="H1611" s="123"/>
    </row>
    <row r="1612" spans="1:8">
      <c r="A1612" s="123"/>
      <c r="B1612" s="124"/>
      <c r="C1612" s="120"/>
      <c r="D1612" s="120"/>
      <c r="E1612" s="120"/>
      <c r="F1612" s="120"/>
      <c r="G1612" s="120"/>
      <c r="H1612" s="123"/>
    </row>
    <row r="1613" spans="1:8">
      <c r="A1613" s="123"/>
      <c r="B1613" s="124"/>
      <c r="C1613" s="120"/>
      <c r="D1613" s="120"/>
      <c r="E1613" s="120"/>
      <c r="F1613" s="120"/>
      <c r="G1613" s="120"/>
      <c r="H1613" s="123"/>
    </row>
    <row r="1614" spans="1:8">
      <c r="A1614" s="123"/>
      <c r="B1614" s="124"/>
      <c r="C1614" s="120"/>
      <c r="D1614" s="120"/>
      <c r="E1614" s="120"/>
      <c r="F1614" s="120"/>
      <c r="G1614" s="120"/>
      <c r="H1614" s="123"/>
    </row>
    <row r="1615" spans="1:8">
      <c r="A1615" s="123"/>
      <c r="B1615" s="124"/>
      <c r="C1615" s="120"/>
      <c r="D1615" s="120"/>
      <c r="E1615" s="120"/>
      <c r="F1615" s="120"/>
      <c r="G1615" s="120"/>
      <c r="H1615" s="123"/>
    </row>
    <row r="1616" spans="1:8">
      <c r="A1616" s="123"/>
      <c r="B1616" s="124"/>
      <c r="C1616" s="120"/>
      <c r="D1616" s="120"/>
      <c r="E1616" s="120"/>
      <c r="F1616" s="120"/>
      <c r="G1616" s="120"/>
      <c r="H1616" s="123"/>
    </row>
    <row r="1617" spans="1:8">
      <c r="A1617" s="123"/>
      <c r="B1617" s="124"/>
      <c r="C1617" s="120"/>
      <c r="D1617" s="120"/>
      <c r="E1617" s="120"/>
      <c r="F1617" s="120"/>
      <c r="G1617" s="120"/>
      <c r="H1617" s="123"/>
    </row>
    <row r="1618" spans="1:8">
      <c r="A1618" s="123"/>
      <c r="B1618" s="124"/>
      <c r="C1618" s="120"/>
      <c r="D1618" s="120"/>
      <c r="E1618" s="120"/>
      <c r="F1618" s="120"/>
      <c r="G1618" s="120"/>
      <c r="H1618" s="123"/>
    </row>
    <row r="1619" spans="1:8">
      <c r="A1619" s="123"/>
      <c r="B1619" s="124"/>
      <c r="C1619" s="120"/>
      <c r="D1619" s="120"/>
      <c r="E1619" s="120"/>
      <c r="F1619" s="120"/>
      <c r="G1619" s="120"/>
      <c r="H1619" s="123"/>
    </row>
    <row r="1620" spans="1:8">
      <c r="A1620" s="123"/>
      <c r="B1620" s="124"/>
      <c r="C1620" s="120"/>
      <c r="D1620" s="120"/>
      <c r="E1620" s="120"/>
      <c r="F1620" s="120"/>
      <c r="G1620" s="120"/>
      <c r="H1620" s="123"/>
    </row>
    <row r="1621" spans="1:8">
      <c r="A1621" s="123"/>
      <c r="B1621" s="124"/>
      <c r="C1621" s="120"/>
      <c r="D1621" s="120"/>
      <c r="E1621" s="120"/>
      <c r="F1621" s="120"/>
      <c r="G1621" s="120"/>
      <c r="H1621" s="123"/>
    </row>
    <row r="1622" spans="1:8">
      <c r="A1622" s="123"/>
      <c r="B1622" s="124"/>
      <c r="C1622" s="120"/>
      <c r="D1622" s="120"/>
      <c r="E1622" s="120"/>
      <c r="F1622" s="120"/>
      <c r="G1622" s="120"/>
      <c r="H1622" s="123"/>
    </row>
    <row r="1623" spans="1:8">
      <c r="A1623" s="123"/>
      <c r="B1623" s="124"/>
      <c r="C1623" s="120"/>
      <c r="D1623" s="120"/>
      <c r="E1623" s="120"/>
      <c r="F1623" s="120"/>
      <c r="G1623" s="120"/>
      <c r="H1623" s="123"/>
    </row>
    <row r="1624" spans="1:8">
      <c r="A1624" s="123"/>
      <c r="B1624" s="124"/>
      <c r="C1624" s="120"/>
      <c r="D1624" s="120"/>
      <c r="E1624" s="120"/>
      <c r="F1624" s="120"/>
      <c r="G1624" s="120"/>
      <c r="H1624" s="123"/>
    </row>
    <row r="1625" spans="1:8">
      <c r="A1625" s="123"/>
      <c r="B1625" s="124"/>
      <c r="C1625" s="120"/>
      <c r="D1625" s="120"/>
      <c r="E1625" s="120"/>
      <c r="F1625" s="120"/>
      <c r="G1625" s="120"/>
      <c r="H1625" s="123"/>
    </row>
    <row r="1626" spans="1:8">
      <c r="A1626" s="123"/>
      <c r="B1626" s="124"/>
      <c r="C1626" s="120"/>
      <c r="D1626" s="120"/>
      <c r="E1626" s="120"/>
      <c r="F1626" s="120"/>
      <c r="G1626" s="120"/>
      <c r="H1626" s="123"/>
    </row>
    <row r="1627" spans="1:8">
      <c r="A1627" s="123"/>
      <c r="B1627" s="124"/>
      <c r="C1627" s="120"/>
      <c r="D1627" s="120"/>
      <c r="E1627" s="120"/>
      <c r="F1627" s="120"/>
      <c r="G1627" s="120"/>
      <c r="H1627" s="123"/>
    </row>
    <row r="1628" spans="1:8">
      <c r="A1628" s="123"/>
      <c r="B1628" s="124"/>
      <c r="C1628" s="120"/>
      <c r="D1628" s="120"/>
      <c r="E1628" s="120"/>
      <c r="F1628" s="120"/>
      <c r="G1628" s="120"/>
      <c r="H1628" s="123"/>
    </row>
    <row r="1629" spans="1:8">
      <c r="A1629" s="123"/>
      <c r="B1629" s="124"/>
      <c r="C1629" s="120"/>
      <c r="D1629" s="120"/>
      <c r="E1629" s="120"/>
      <c r="F1629" s="120"/>
      <c r="G1629" s="120"/>
      <c r="H1629" s="123"/>
    </row>
    <row r="1630" spans="1:8">
      <c r="A1630" s="123"/>
      <c r="B1630" s="124"/>
      <c r="C1630" s="120"/>
      <c r="D1630" s="120"/>
      <c r="E1630" s="120"/>
      <c r="F1630" s="120"/>
      <c r="G1630" s="120"/>
      <c r="H1630" s="123"/>
    </row>
    <row r="1631" spans="1:8">
      <c r="A1631" s="123"/>
      <c r="B1631" s="124"/>
      <c r="C1631" s="120"/>
      <c r="D1631" s="120"/>
      <c r="E1631" s="120"/>
      <c r="F1631" s="120"/>
      <c r="G1631" s="120"/>
      <c r="H1631" s="123"/>
    </row>
    <row r="1632" spans="1:8">
      <c r="A1632" s="123"/>
      <c r="B1632" s="124"/>
      <c r="C1632" s="120"/>
      <c r="D1632" s="120"/>
      <c r="E1632" s="120"/>
      <c r="F1632" s="120"/>
      <c r="G1632" s="120"/>
      <c r="H1632" s="123"/>
    </row>
    <row r="1633" spans="1:8">
      <c r="A1633" s="123"/>
      <c r="B1633" s="124"/>
      <c r="C1633" s="120"/>
      <c r="D1633" s="120"/>
      <c r="E1633" s="120"/>
      <c r="F1633" s="120"/>
      <c r="G1633" s="120"/>
      <c r="H1633" s="123"/>
    </row>
    <row r="1634" spans="1:8">
      <c r="A1634" s="123"/>
      <c r="B1634" s="124"/>
      <c r="C1634" s="120"/>
      <c r="D1634" s="120"/>
      <c r="E1634" s="120"/>
      <c r="F1634" s="120"/>
      <c r="G1634" s="120"/>
      <c r="H1634" s="123"/>
    </row>
    <row r="1635" spans="1:8">
      <c r="A1635" s="123"/>
      <c r="B1635" s="124"/>
      <c r="C1635" s="120"/>
      <c r="D1635" s="120"/>
      <c r="E1635" s="120"/>
      <c r="F1635" s="120"/>
      <c r="G1635" s="120"/>
      <c r="H1635" s="123"/>
    </row>
    <row r="1636" spans="1:8">
      <c r="A1636" s="123"/>
      <c r="B1636" s="124"/>
      <c r="C1636" s="120"/>
      <c r="D1636" s="120"/>
      <c r="E1636" s="120"/>
      <c r="F1636" s="120"/>
      <c r="G1636" s="120"/>
      <c r="H1636" s="123"/>
    </row>
    <row r="1637" spans="1:8">
      <c r="A1637" s="123"/>
      <c r="B1637" s="124"/>
      <c r="C1637" s="120"/>
      <c r="D1637" s="120"/>
      <c r="E1637" s="120"/>
      <c r="F1637" s="120"/>
      <c r="G1637" s="120"/>
      <c r="H1637" s="123"/>
    </row>
    <row r="1638" spans="1:8">
      <c r="A1638" s="123"/>
      <c r="B1638" s="124"/>
      <c r="C1638" s="120"/>
      <c r="D1638" s="120"/>
      <c r="E1638" s="120"/>
      <c r="F1638" s="120"/>
      <c r="G1638" s="120"/>
      <c r="H1638" s="123"/>
    </row>
    <row r="1639" spans="1:8">
      <c r="A1639" s="123"/>
      <c r="B1639" s="124"/>
      <c r="C1639" s="120"/>
      <c r="D1639" s="120"/>
      <c r="E1639" s="120"/>
      <c r="F1639" s="120"/>
      <c r="G1639" s="120"/>
      <c r="H1639" s="123"/>
    </row>
    <row r="1640" spans="1:8">
      <c r="A1640" s="123"/>
      <c r="B1640" s="124"/>
      <c r="C1640" s="120"/>
      <c r="D1640" s="120"/>
      <c r="E1640" s="120"/>
      <c r="F1640" s="120"/>
      <c r="G1640" s="120"/>
      <c r="H1640" s="123"/>
    </row>
    <row r="1641" spans="1:8">
      <c r="A1641" s="123"/>
      <c r="B1641" s="124"/>
      <c r="C1641" s="120"/>
      <c r="D1641" s="120"/>
      <c r="E1641" s="120"/>
      <c r="F1641" s="120"/>
      <c r="G1641" s="120"/>
      <c r="H1641" s="123"/>
    </row>
    <row r="1642" spans="1:8">
      <c r="A1642" s="123"/>
      <c r="B1642" s="124"/>
      <c r="C1642" s="120"/>
      <c r="D1642" s="120"/>
      <c r="E1642" s="120"/>
      <c r="F1642" s="120"/>
      <c r="G1642" s="120"/>
      <c r="H1642" s="123"/>
    </row>
    <row r="1643" spans="1:8">
      <c r="A1643" s="123"/>
      <c r="B1643" s="124"/>
      <c r="C1643" s="120"/>
      <c r="D1643" s="120"/>
      <c r="E1643" s="120"/>
      <c r="F1643" s="120"/>
      <c r="G1643" s="120"/>
      <c r="H1643" s="123"/>
    </row>
    <row r="1644" spans="1:8">
      <c r="A1644" s="123"/>
      <c r="B1644" s="124"/>
      <c r="C1644" s="120"/>
      <c r="D1644" s="120"/>
      <c r="E1644" s="120"/>
      <c r="F1644" s="120"/>
      <c r="G1644" s="120"/>
      <c r="H1644" s="123"/>
    </row>
    <row r="1645" spans="1:8">
      <c r="A1645" s="123"/>
      <c r="B1645" s="124"/>
      <c r="C1645" s="120"/>
      <c r="D1645" s="120"/>
      <c r="E1645" s="120"/>
      <c r="F1645" s="120"/>
      <c r="G1645" s="120"/>
      <c r="H1645" s="123"/>
    </row>
    <row r="1646" spans="1:8">
      <c r="A1646" s="123"/>
      <c r="B1646" s="124"/>
      <c r="C1646" s="120"/>
      <c r="D1646" s="120"/>
      <c r="E1646" s="120"/>
      <c r="F1646" s="120"/>
      <c r="G1646" s="120"/>
      <c r="H1646" s="123"/>
    </row>
    <row r="1647" spans="1:8">
      <c r="A1647" s="123"/>
      <c r="B1647" s="124"/>
      <c r="C1647" s="120"/>
      <c r="D1647" s="120"/>
      <c r="E1647" s="120"/>
      <c r="F1647" s="120"/>
      <c r="G1647" s="120"/>
      <c r="H1647" s="123"/>
    </row>
    <row r="1648" spans="1:8">
      <c r="A1648" s="123"/>
      <c r="B1648" s="124"/>
      <c r="C1648" s="120"/>
      <c r="D1648" s="120"/>
      <c r="E1648" s="120"/>
      <c r="F1648" s="120"/>
      <c r="G1648" s="120"/>
      <c r="H1648" s="123"/>
    </row>
    <row r="1649" spans="1:8">
      <c r="A1649" s="123"/>
      <c r="B1649" s="124"/>
      <c r="C1649" s="120"/>
      <c r="D1649" s="120"/>
      <c r="E1649" s="120"/>
      <c r="F1649" s="120"/>
      <c r="G1649" s="120"/>
      <c r="H1649" s="123"/>
    </row>
    <row r="1650" spans="1:8">
      <c r="A1650" s="123"/>
      <c r="B1650" s="124"/>
      <c r="C1650" s="120"/>
      <c r="D1650" s="120"/>
      <c r="E1650" s="120"/>
      <c r="F1650" s="120"/>
      <c r="G1650" s="120"/>
      <c r="H1650" s="123"/>
    </row>
    <row r="1651" spans="1:8">
      <c r="A1651" s="123"/>
      <c r="B1651" s="124"/>
      <c r="C1651" s="120"/>
      <c r="D1651" s="120"/>
      <c r="E1651" s="120"/>
      <c r="F1651" s="120"/>
      <c r="G1651" s="120"/>
      <c r="H1651" s="123"/>
    </row>
    <row r="1652" spans="1:8">
      <c r="A1652" s="123"/>
      <c r="B1652" s="124"/>
      <c r="C1652" s="120"/>
      <c r="D1652" s="120"/>
      <c r="E1652" s="120"/>
      <c r="F1652" s="120"/>
      <c r="G1652" s="120"/>
      <c r="H1652" s="123"/>
    </row>
    <row r="1653" spans="1:8">
      <c r="A1653" s="123"/>
      <c r="B1653" s="124"/>
      <c r="C1653" s="120"/>
      <c r="D1653" s="120"/>
      <c r="E1653" s="120"/>
      <c r="F1653" s="120"/>
      <c r="G1653" s="120"/>
      <c r="H1653" s="123"/>
    </row>
    <row r="1654" spans="1:8">
      <c r="A1654" s="123"/>
      <c r="B1654" s="124"/>
      <c r="C1654" s="120"/>
      <c r="D1654" s="120"/>
      <c r="E1654" s="120"/>
      <c r="F1654" s="120"/>
      <c r="G1654" s="120"/>
      <c r="H1654" s="123"/>
    </row>
    <row r="1655" spans="1:8">
      <c r="A1655" s="123"/>
      <c r="B1655" s="124"/>
      <c r="C1655" s="120"/>
      <c r="D1655" s="120"/>
      <c r="E1655" s="120"/>
      <c r="F1655" s="120"/>
      <c r="G1655" s="120"/>
      <c r="H1655" s="123"/>
    </row>
    <row r="1656" spans="1:8">
      <c r="A1656" s="123"/>
      <c r="B1656" s="124"/>
      <c r="C1656" s="120"/>
      <c r="D1656" s="120"/>
      <c r="E1656" s="120"/>
      <c r="F1656" s="120"/>
      <c r="G1656" s="120"/>
      <c r="H1656" s="123"/>
    </row>
    <row r="1657" spans="1:8">
      <c r="A1657" s="123"/>
      <c r="B1657" s="124"/>
      <c r="C1657" s="120"/>
      <c r="D1657" s="120"/>
      <c r="E1657" s="120"/>
      <c r="F1657" s="120"/>
      <c r="G1657" s="120"/>
      <c r="H1657" s="123"/>
    </row>
    <row r="1658" spans="1:8">
      <c r="A1658" s="123"/>
      <c r="B1658" s="124"/>
      <c r="C1658" s="120"/>
      <c r="D1658" s="120"/>
      <c r="E1658" s="120"/>
      <c r="F1658" s="120"/>
      <c r="G1658" s="120"/>
      <c r="H1658" s="123"/>
    </row>
    <row r="1659" spans="1:8">
      <c r="A1659" s="123"/>
      <c r="B1659" s="124"/>
      <c r="C1659" s="120"/>
      <c r="D1659" s="120"/>
      <c r="E1659" s="120"/>
      <c r="F1659" s="120"/>
      <c r="G1659" s="120"/>
      <c r="H1659" s="123"/>
    </row>
    <row r="1660" spans="1:8">
      <c r="A1660" s="123"/>
      <c r="B1660" s="124"/>
      <c r="C1660" s="120"/>
      <c r="D1660" s="120"/>
      <c r="E1660" s="120"/>
      <c r="F1660" s="120"/>
      <c r="G1660" s="120"/>
      <c r="H1660" s="123"/>
    </row>
    <row r="1661" spans="1:8">
      <c r="A1661" s="123"/>
      <c r="B1661" s="124"/>
      <c r="C1661" s="120"/>
      <c r="D1661" s="120"/>
      <c r="E1661" s="120"/>
      <c r="F1661" s="120"/>
      <c r="G1661" s="120"/>
      <c r="H1661" s="123"/>
    </row>
    <row r="1662" spans="1:8">
      <c r="A1662" s="123"/>
      <c r="B1662" s="124"/>
      <c r="C1662" s="120"/>
      <c r="D1662" s="120"/>
      <c r="E1662" s="120"/>
      <c r="F1662" s="120"/>
      <c r="G1662" s="120"/>
      <c r="H1662" s="123"/>
    </row>
    <row r="1663" spans="1:8">
      <c r="A1663" s="123"/>
      <c r="B1663" s="124"/>
      <c r="C1663" s="120"/>
      <c r="D1663" s="120"/>
      <c r="E1663" s="120"/>
      <c r="F1663" s="120"/>
      <c r="G1663" s="120"/>
      <c r="H1663" s="123"/>
    </row>
    <row r="1664" spans="1:8">
      <c r="A1664" s="123"/>
      <c r="B1664" s="124"/>
      <c r="C1664" s="120"/>
      <c r="D1664" s="120"/>
      <c r="E1664" s="120"/>
      <c r="F1664" s="120"/>
      <c r="G1664" s="120"/>
      <c r="H1664" s="123"/>
    </row>
    <row r="1665" spans="1:8">
      <c r="A1665" s="123"/>
      <c r="B1665" s="124"/>
      <c r="C1665" s="120"/>
      <c r="D1665" s="120"/>
      <c r="E1665" s="120"/>
      <c r="F1665" s="120"/>
      <c r="G1665" s="120"/>
      <c r="H1665" s="123"/>
    </row>
    <row r="1666" spans="1:8">
      <c r="A1666" s="123"/>
      <c r="B1666" s="124"/>
      <c r="C1666" s="120"/>
      <c r="D1666" s="120"/>
      <c r="E1666" s="120"/>
      <c r="F1666" s="120"/>
      <c r="G1666" s="120"/>
      <c r="H1666" s="123"/>
    </row>
    <row r="1667" spans="1:8">
      <c r="A1667" s="123"/>
      <c r="B1667" s="124"/>
      <c r="C1667" s="120"/>
      <c r="D1667" s="120"/>
      <c r="E1667" s="120"/>
      <c r="F1667" s="120"/>
      <c r="G1667" s="120"/>
      <c r="H1667" s="123"/>
    </row>
    <row r="1668" spans="1:8">
      <c r="A1668" s="123"/>
      <c r="B1668" s="124"/>
      <c r="C1668" s="120"/>
      <c r="D1668" s="120"/>
      <c r="E1668" s="120"/>
      <c r="F1668" s="120"/>
      <c r="G1668" s="120"/>
      <c r="H1668" s="123"/>
    </row>
    <row r="1669" spans="1:8">
      <c r="A1669" s="123"/>
      <c r="B1669" s="124"/>
      <c r="C1669" s="120"/>
      <c r="D1669" s="120"/>
      <c r="E1669" s="120"/>
      <c r="F1669" s="120"/>
      <c r="G1669" s="120"/>
      <c r="H1669" s="123"/>
    </row>
    <row r="1670" spans="1:8">
      <c r="A1670" s="123"/>
      <c r="B1670" s="124"/>
      <c r="C1670" s="120"/>
      <c r="D1670" s="120"/>
      <c r="E1670" s="120"/>
      <c r="F1670" s="120"/>
      <c r="G1670" s="120"/>
      <c r="H1670" s="123"/>
    </row>
    <row r="1671" spans="1:8">
      <c r="A1671" s="123"/>
      <c r="B1671" s="124"/>
      <c r="C1671" s="120"/>
      <c r="D1671" s="120"/>
      <c r="E1671" s="120"/>
      <c r="F1671" s="120"/>
      <c r="G1671" s="120"/>
      <c r="H1671" s="123"/>
    </row>
    <row r="1672" spans="1:8">
      <c r="A1672" s="123"/>
      <c r="B1672" s="124"/>
      <c r="C1672" s="120"/>
      <c r="D1672" s="120"/>
      <c r="E1672" s="120"/>
      <c r="F1672" s="120"/>
      <c r="G1672" s="120"/>
      <c r="H1672" s="123"/>
    </row>
    <row r="1673" spans="1:8">
      <c r="A1673" s="123"/>
      <c r="B1673" s="124"/>
      <c r="C1673" s="120"/>
      <c r="D1673" s="120"/>
      <c r="E1673" s="120"/>
      <c r="F1673" s="120"/>
      <c r="G1673" s="120"/>
      <c r="H1673" s="123"/>
    </row>
    <row r="1674" spans="1:8">
      <c r="A1674" s="123"/>
      <c r="B1674" s="124"/>
      <c r="C1674" s="120"/>
      <c r="D1674" s="120"/>
      <c r="E1674" s="120"/>
      <c r="F1674" s="120"/>
      <c r="G1674" s="120"/>
      <c r="H1674" s="123"/>
    </row>
    <row r="1675" spans="1:8">
      <c r="A1675" s="123"/>
      <c r="B1675" s="124"/>
      <c r="C1675" s="120"/>
      <c r="D1675" s="120"/>
      <c r="E1675" s="120"/>
      <c r="F1675" s="120"/>
      <c r="G1675" s="120"/>
      <c r="H1675" s="123"/>
    </row>
    <row r="1676" spans="1:8">
      <c r="A1676" s="123"/>
      <c r="B1676" s="124"/>
      <c r="C1676" s="120"/>
      <c r="D1676" s="120"/>
      <c r="E1676" s="120"/>
      <c r="F1676" s="120"/>
      <c r="G1676" s="120"/>
      <c r="H1676" s="123"/>
    </row>
    <row r="1677" spans="1:8">
      <c r="A1677" s="123"/>
      <c r="B1677" s="124"/>
      <c r="C1677" s="120"/>
      <c r="D1677" s="120"/>
      <c r="E1677" s="120"/>
      <c r="F1677" s="120"/>
      <c r="G1677" s="120"/>
      <c r="H1677" s="123"/>
    </row>
    <row r="1678" spans="1:8">
      <c r="A1678" s="123"/>
      <c r="B1678" s="124"/>
      <c r="C1678" s="120"/>
      <c r="D1678" s="120"/>
      <c r="E1678" s="120"/>
      <c r="F1678" s="120"/>
      <c r="G1678" s="120"/>
      <c r="H1678" s="123"/>
    </row>
    <row r="1679" spans="1:8">
      <c r="A1679" s="123"/>
      <c r="B1679" s="124"/>
      <c r="C1679" s="120"/>
      <c r="D1679" s="120"/>
      <c r="E1679" s="120"/>
      <c r="F1679" s="120"/>
      <c r="G1679" s="120"/>
      <c r="H1679" s="123"/>
    </row>
    <row r="1680" spans="1:8">
      <c r="A1680" s="123"/>
      <c r="B1680" s="124"/>
      <c r="C1680" s="120"/>
      <c r="D1680" s="120"/>
      <c r="E1680" s="120"/>
      <c r="F1680" s="120"/>
      <c r="G1680" s="120"/>
      <c r="H1680" s="123"/>
    </row>
    <row r="1681" spans="1:8">
      <c r="A1681" s="123"/>
      <c r="B1681" s="124"/>
      <c r="C1681" s="120"/>
      <c r="D1681" s="120"/>
      <c r="E1681" s="120"/>
      <c r="F1681" s="120"/>
      <c r="G1681" s="120"/>
      <c r="H1681" s="123"/>
    </row>
    <row r="1682" spans="1:8">
      <c r="A1682" s="123"/>
      <c r="B1682" s="124"/>
      <c r="C1682" s="120"/>
      <c r="D1682" s="120"/>
      <c r="E1682" s="120"/>
      <c r="F1682" s="120"/>
      <c r="G1682" s="120"/>
      <c r="H1682" s="123"/>
    </row>
    <row r="1683" spans="1:8">
      <c r="A1683" s="123"/>
      <c r="B1683" s="124"/>
      <c r="C1683" s="120"/>
      <c r="D1683" s="120"/>
      <c r="E1683" s="120"/>
      <c r="F1683" s="120"/>
      <c r="G1683" s="120"/>
      <c r="H1683" s="123"/>
    </row>
    <row r="1684" spans="1:8">
      <c r="A1684" s="123"/>
      <c r="B1684" s="124"/>
      <c r="C1684" s="120"/>
      <c r="D1684" s="120"/>
      <c r="E1684" s="120"/>
      <c r="F1684" s="120"/>
      <c r="G1684" s="120"/>
      <c r="H1684" s="123"/>
    </row>
    <row r="1685" spans="1:8">
      <c r="A1685" s="123"/>
      <c r="B1685" s="124"/>
      <c r="C1685" s="120"/>
      <c r="D1685" s="120"/>
      <c r="E1685" s="120"/>
      <c r="F1685" s="120"/>
      <c r="G1685" s="120"/>
      <c r="H1685" s="123"/>
    </row>
    <row r="1686" spans="1:8">
      <c r="A1686" s="123"/>
      <c r="B1686" s="124"/>
      <c r="C1686" s="120"/>
      <c r="D1686" s="120"/>
      <c r="E1686" s="120"/>
      <c r="F1686" s="120"/>
      <c r="G1686" s="120"/>
      <c r="H1686" s="123"/>
    </row>
    <row r="1687" spans="1:8">
      <c r="A1687" s="123"/>
      <c r="B1687" s="124"/>
      <c r="C1687" s="120"/>
      <c r="D1687" s="120"/>
      <c r="E1687" s="120"/>
      <c r="F1687" s="120"/>
      <c r="G1687" s="120"/>
      <c r="H1687" s="123"/>
    </row>
    <row r="1688" spans="1:8">
      <c r="A1688" s="123"/>
      <c r="B1688" s="124"/>
      <c r="C1688" s="120"/>
      <c r="D1688" s="120"/>
      <c r="E1688" s="120"/>
      <c r="F1688" s="120"/>
      <c r="G1688" s="120"/>
      <c r="H1688" s="123"/>
    </row>
    <row r="1689" spans="1:8">
      <c r="A1689" s="123"/>
      <c r="B1689" s="124"/>
      <c r="C1689" s="120"/>
      <c r="D1689" s="120"/>
      <c r="E1689" s="120"/>
      <c r="F1689" s="120"/>
      <c r="G1689" s="120"/>
      <c r="H1689" s="123"/>
    </row>
    <row r="1690" spans="1:8">
      <c r="A1690" s="123"/>
      <c r="B1690" s="124"/>
      <c r="C1690" s="120"/>
      <c r="D1690" s="120"/>
      <c r="E1690" s="120"/>
      <c r="F1690" s="120"/>
      <c r="G1690" s="120"/>
      <c r="H1690" s="123"/>
    </row>
    <row r="1691" spans="1:8">
      <c r="A1691" s="123"/>
      <c r="B1691" s="124"/>
      <c r="C1691" s="120"/>
      <c r="D1691" s="120"/>
      <c r="E1691" s="120"/>
      <c r="F1691" s="120"/>
      <c r="G1691" s="120"/>
      <c r="H1691" s="123"/>
    </row>
    <row r="1692" spans="1:8">
      <c r="A1692" s="123"/>
      <c r="B1692" s="124"/>
      <c r="C1692" s="120"/>
      <c r="D1692" s="120"/>
      <c r="E1692" s="120"/>
      <c r="F1692" s="120"/>
      <c r="G1692" s="120"/>
      <c r="H1692" s="123"/>
    </row>
    <row r="1693" spans="1:8">
      <c r="A1693" s="123"/>
      <c r="B1693" s="124"/>
      <c r="C1693" s="120"/>
      <c r="D1693" s="120"/>
      <c r="E1693" s="120"/>
      <c r="F1693" s="120"/>
      <c r="G1693" s="120"/>
      <c r="H1693" s="123"/>
    </row>
    <row r="1694" spans="1:8">
      <c r="A1694" s="123"/>
      <c r="B1694" s="124"/>
      <c r="C1694" s="120"/>
      <c r="D1694" s="120"/>
      <c r="E1694" s="120"/>
      <c r="F1694" s="120"/>
      <c r="G1694" s="120"/>
      <c r="H1694" s="123"/>
    </row>
    <row r="1695" spans="1:8">
      <c r="A1695" s="123"/>
      <c r="B1695" s="124"/>
      <c r="C1695" s="120"/>
      <c r="D1695" s="120"/>
      <c r="E1695" s="120"/>
      <c r="F1695" s="120"/>
      <c r="G1695" s="120"/>
      <c r="H1695" s="123"/>
    </row>
    <row r="1696" spans="1:8">
      <c r="A1696" s="123"/>
      <c r="B1696" s="124"/>
      <c r="C1696" s="120"/>
      <c r="D1696" s="120"/>
      <c r="E1696" s="120"/>
      <c r="F1696" s="120"/>
      <c r="G1696" s="120"/>
      <c r="H1696" s="123"/>
    </row>
    <row r="1697" spans="1:8">
      <c r="A1697" s="123"/>
      <c r="B1697" s="124"/>
      <c r="C1697" s="120"/>
      <c r="D1697" s="120"/>
      <c r="E1697" s="120"/>
      <c r="F1697" s="120"/>
      <c r="G1697" s="120"/>
      <c r="H1697" s="123"/>
    </row>
    <row r="1698" spans="1:8">
      <c r="A1698" s="123"/>
      <c r="B1698" s="124"/>
      <c r="C1698" s="120"/>
      <c r="D1698" s="120"/>
      <c r="E1698" s="120"/>
      <c r="F1698" s="120"/>
      <c r="G1698" s="120"/>
      <c r="H1698" s="123"/>
    </row>
    <row r="1699" spans="1:8">
      <c r="A1699" s="123"/>
      <c r="B1699" s="124"/>
      <c r="C1699" s="120"/>
      <c r="D1699" s="120"/>
      <c r="E1699" s="120"/>
      <c r="F1699" s="120"/>
      <c r="G1699" s="120"/>
      <c r="H1699" s="123"/>
    </row>
    <row r="1700" spans="1:8">
      <c r="A1700" s="123"/>
      <c r="B1700" s="124"/>
      <c r="C1700" s="120"/>
      <c r="D1700" s="120"/>
      <c r="E1700" s="120"/>
      <c r="F1700" s="120"/>
      <c r="G1700" s="120"/>
      <c r="H1700" s="123"/>
    </row>
    <row r="1701" spans="1:8">
      <c r="A1701" s="123"/>
      <c r="B1701" s="124"/>
      <c r="C1701" s="120"/>
      <c r="D1701" s="120"/>
      <c r="E1701" s="120"/>
      <c r="F1701" s="120"/>
      <c r="G1701" s="120"/>
      <c r="H1701" s="123"/>
    </row>
    <row r="1702" spans="1:8">
      <c r="A1702" s="123"/>
      <c r="B1702" s="124"/>
      <c r="C1702" s="120"/>
      <c r="D1702" s="120"/>
      <c r="E1702" s="120"/>
      <c r="F1702" s="120"/>
      <c r="G1702" s="120"/>
      <c r="H1702" s="123"/>
    </row>
    <row r="1703" spans="1:8">
      <c r="A1703" s="123"/>
      <c r="B1703" s="124"/>
      <c r="C1703" s="120"/>
      <c r="D1703" s="120"/>
      <c r="E1703" s="120"/>
      <c r="F1703" s="120"/>
      <c r="G1703" s="120"/>
      <c r="H1703" s="123"/>
    </row>
    <row r="1704" spans="1:8">
      <c r="A1704" s="123"/>
      <c r="B1704" s="124"/>
      <c r="C1704" s="120"/>
      <c r="D1704" s="120"/>
      <c r="E1704" s="120"/>
      <c r="F1704" s="120"/>
      <c r="G1704" s="120"/>
      <c r="H1704" s="123"/>
    </row>
    <row r="1705" spans="1:8">
      <c r="A1705" s="123"/>
      <c r="B1705" s="124"/>
      <c r="C1705" s="120"/>
      <c r="D1705" s="120"/>
      <c r="E1705" s="120"/>
      <c r="F1705" s="120"/>
      <c r="G1705" s="120"/>
      <c r="H1705" s="123"/>
    </row>
    <row r="1706" spans="1:8">
      <c r="A1706" s="123"/>
      <c r="B1706" s="124"/>
      <c r="C1706" s="120"/>
      <c r="D1706" s="120"/>
      <c r="E1706" s="120"/>
      <c r="F1706" s="120"/>
      <c r="G1706" s="120"/>
      <c r="H1706" s="123"/>
    </row>
    <row r="1707" spans="1:8">
      <c r="A1707" s="123"/>
      <c r="B1707" s="124"/>
      <c r="C1707" s="120"/>
      <c r="D1707" s="120"/>
      <c r="E1707" s="120"/>
      <c r="F1707" s="120"/>
      <c r="G1707" s="120"/>
      <c r="H1707" s="123"/>
    </row>
    <row r="1708" spans="1:8">
      <c r="A1708" s="123"/>
      <c r="B1708" s="124"/>
      <c r="C1708" s="120"/>
      <c r="D1708" s="120"/>
      <c r="E1708" s="120"/>
      <c r="F1708" s="120"/>
      <c r="G1708" s="120"/>
      <c r="H1708" s="123"/>
    </row>
    <row r="1709" spans="1:8">
      <c r="A1709" s="123"/>
      <c r="B1709" s="124"/>
      <c r="C1709" s="120"/>
      <c r="D1709" s="120"/>
      <c r="E1709" s="120"/>
      <c r="F1709" s="120"/>
      <c r="G1709" s="120"/>
      <c r="H1709" s="123"/>
    </row>
    <row r="1710" spans="1:8">
      <c r="A1710" s="123"/>
      <c r="B1710" s="124"/>
      <c r="C1710" s="120"/>
      <c r="D1710" s="120"/>
      <c r="E1710" s="120"/>
      <c r="F1710" s="120"/>
      <c r="G1710" s="120"/>
      <c r="H1710" s="123"/>
    </row>
    <row r="1711" spans="1:8">
      <c r="A1711" s="123"/>
      <c r="B1711" s="124"/>
      <c r="C1711" s="120"/>
      <c r="D1711" s="120"/>
      <c r="E1711" s="120"/>
      <c r="F1711" s="120"/>
      <c r="G1711" s="120"/>
      <c r="H1711" s="123"/>
    </row>
    <row r="1712" spans="1:8">
      <c r="A1712" s="123"/>
      <c r="B1712" s="124"/>
      <c r="C1712" s="120"/>
      <c r="D1712" s="120"/>
      <c r="E1712" s="120"/>
      <c r="F1712" s="120"/>
      <c r="G1712" s="120"/>
      <c r="H1712" s="123"/>
    </row>
    <row r="1713" spans="1:8">
      <c r="A1713" s="123"/>
      <c r="B1713" s="124"/>
      <c r="C1713" s="120"/>
      <c r="D1713" s="120"/>
      <c r="E1713" s="120"/>
      <c r="F1713" s="120"/>
      <c r="G1713" s="120"/>
      <c r="H1713" s="123"/>
    </row>
    <row r="1714" spans="1:8">
      <c r="A1714" s="123"/>
      <c r="B1714" s="124"/>
      <c r="C1714" s="120"/>
      <c r="D1714" s="120"/>
      <c r="E1714" s="120"/>
      <c r="F1714" s="120"/>
      <c r="G1714" s="120"/>
      <c r="H1714" s="123"/>
    </row>
    <row r="1715" spans="1:8">
      <c r="A1715" s="123"/>
      <c r="B1715" s="124"/>
      <c r="C1715" s="120"/>
      <c r="D1715" s="120"/>
      <c r="E1715" s="120"/>
      <c r="F1715" s="120"/>
      <c r="G1715" s="120"/>
      <c r="H1715" s="123"/>
    </row>
    <row r="1716" spans="1:8">
      <c r="A1716" s="123"/>
      <c r="B1716" s="124"/>
      <c r="C1716" s="120"/>
      <c r="D1716" s="120"/>
      <c r="E1716" s="120"/>
      <c r="F1716" s="120"/>
      <c r="G1716" s="120"/>
      <c r="H1716" s="123"/>
    </row>
    <row r="1717" spans="1:8">
      <c r="A1717" s="123"/>
      <c r="B1717" s="124"/>
      <c r="C1717" s="120"/>
      <c r="D1717" s="120"/>
      <c r="E1717" s="120"/>
      <c r="F1717" s="120"/>
      <c r="G1717" s="120"/>
      <c r="H1717" s="123"/>
    </row>
    <row r="1718" spans="1:8">
      <c r="A1718" s="123"/>
      <c r="B1718" s="124"/>
      <c r="C1718" s="120"/>
      <c r="D1718" s="120"/>
      <c r="E1718" s="120"/>
      <c r="F1718" s="120"/>
      <c r="G1718" s="120"/>
      <c r="H1718" s="123"/>
    </row>
    <row r="1719" spans="1:8">
      <c r="A1719" s="123"/>
      <c r="B1719" s="124"/>
      <c r="C1719" s="120"/>
      <c r="D1719" s="120"/>
      <c r="E1719" s="120"/>
      <c r="F1719" s="120"/>
      <c r="G1719" s="120"/>
      <c r="H1719" s="123"/>
    </row>
    <row r="1720" spans="1:8">
      <c r="A1720" s="123"/>
      <c r="B1720" s="124"/>
      <c r="C1720" s="120"/>
      <c r="D1720" s="120"/>
      <c r="E1720" s="120"/>
      <c r="F1720" s="120"/>
      <c r="G1720" s="120"/>
      <c r="H1720" s="123"/>
    </row>
    <row r="1721" spans="1:8">
      <c r="A1721" s="123"/>
      <c r="B1721" s="124"/>
      <c r="C1721" s="120"/>
      <c r="D1721" s="120"/>
      <c r="E1721" s="120"/>
      <c r="F1721" s="120"/>
      <c r="G1721" s="120"/>
      <c r="H1721" s="123"/>
    </row>
    <row r="1722" spans="1:8">
      <c r="A1722" s="123"/>
      <c r="B1722" s="124"/>
      <c r="C1722" s="120"/>
      <c r="D1722" s="120"/>
      <c r="E1722" s="120"/>
      <c r="F1722" s="120"/>
      <c r="G1722" s="120"/>
      <c r="H1722" s="123"/>
    </row>
    <row r="1723" spans="1:8">
      <c r="A1723" s="123"/>
      <c r="B1723" s="124"/>
      <c r="C1723" s="120"/>
      <c r="D1723" s="120"/>
      <c r="E1723" s="120"/>
      <c r="F1723" s="120"/>
      <c r="G1723" s="120"/>
      <c r="H1723" s="123"/>
    </row>
    <row r="1724" spans="1:8">
      <c r="A1724" s="123"/>
      <c r="B1724" s="124"/>
      <c r="C1724" s="120"/>
      <c r="D1724" s="120"/>
      <c r="E1724" s="120"/>
      <c r="F1724" s="120"/>
      <c r="G1724" s="120"/>
      <c r="H1724" s="123"/>
    </row>
    <row r="1725" spans="1:8">
      <c r="A1725" s="123"/>
      <c r="B1725" s="124"/>
      <c r="C1725" s="120"/>
      <c r="D1725" s="120"/>
      <c r="E1725" s="120"/>
      <c r="F1725" s="120"/>
      <c r="G1725" s="120"/>
      <c r="H1725" s="123"/>
    </row>
    <row r="1726" spans="1:8">
      <c r="A1726" s="123"/>
      <c r="B1726" s="124"/>
      <c r="C1726" s="120"/>
      <c r="D1726" s="120"/>
      <c r="E1726" s="120"/>
      <c r="F1726" s="120"/>
      <c r="G1726" s="120"/>
      <c r="H1726" s="123"/>
    </row>
    <row r="1727" spans="1:8">
      <c r="A1727" s="123"/>
      <c r="B1727" s="124"/>
      <c r="C1727" s="120"/>
      <c r="D1727" s="120"/>
      <c r="E1727" s="120"/>
      <c r="F1727" s="120"/>
      <c r="G1727" s="120"/>
      <c r="H1727" s="123"/>
    </row>
    <row r="1728" spans="1:8">
      <c r="A1728" s="123"/>
      <c r="B1728" s="124"/>
      <c r="C1728" s="120"/>
      <c r="D1728" s="120"/>
      <c r="E1728" s="120"/>
      <c r="F1728" s="120"/>
      <c r="G1728" s="120"/>
      <c r="H1728" s="123"/>
    </row>
    <row r="1729" spans="1:8">
      <c r="A1729" s="123"/>
      <c r="B1729" s="124"/>
      <c r="C1729" s="120"/>
      <c r="D1729" s="120"/>
      <c r="E1729" s="120"/>
      <c r="F1729" s="120"/>
      <c r="G1729" s="120"/>
      <c r="H1729" s="123"/>
    </row>
    <row r="1730" spans="1:8">
      <c r="A1730" s="123"/>
      <c r="B1730" s="124"/>
      <c r="C1730" s="120"/>
      <c r="D1730" s="120"/>
      <c r="E1730" s="120"/>
      <c r="F1730" s="120"/>
      <c r="G1730" s="120"/>
      <c r="H1730" s="123"/>
    </row>
    <row r="1731" spans="1:8">
      <c r="A1731" s="123"/>
      <c r="B1731" s="124"/>
      <c r="C1731" s="120"/>
      <c r="D1731" s="120"/>
      <c r="E1731" s="120"/>
      <c r="F1731" s="120"/>
      <c r="G1731" s="120"/>
      <c r="H1731" s="123"/>
    </row>
    <row r="1732" spans="1:8">
      <c r="A1732" s="123"/>
      <c r="B1732" s="124"/>
      <c r="C1732" s="120"/>
      <c r="D1732" s="120"/>
      <c r="E1732" s="120"/>
      <c r="F1732" s="120"/>
      <c r="G1732" s="120"/>
      <c r="H1732" s="123"/>
    </row>
    <row r="1733" spans="1:8">
      <c r="A1733" s="123"/>
      <c r="B1733" s="124"/>
      <c r="C1733" s="120"/>
      <c r="D1733" s="120"/>
      <c r="E1733" s="120"/>
      <c r="F1733" s="120"/>
      <c r="G1733" s="120"/>
      <c r="H1733" s="123"/>
    </row>
    <row r="1734" spans="1:8">
      <c r="A1734" s="123"/>
      <c r="B1734" s="124"/>
      <c r="C1734" s="120"/>
      <c r="D1734" s="120"/>
      <c r="E1734" s="120"/>
      <c r="F1734" s="120"/>
      <c r="G1734" s="120"/>
      <c r="H1734" s="123"/>
    </row>
    <row r="1735" spans="1:8">
      <c r="A1735" s="123"/>
      <c r="B1735" s="124"/>
      <c r="C1735" s="120"/>
      <c r="D1735" s="120"/>
      <c r="E1735" s="120"/>
      <c r="F1735" s="120"/>
      <c r="G1735" s="120"/>
      <c r="H1735" s="123"/>
    </row>
    <row r="1736" spans="1:8">
      <c r="A1736" s="123"/>
      <c r="B1736" s="124"/>
      <c r="C1736" s="120"/>
      <c r="D1736" s="120"/>
      <c r="E1736" s="120"/>
      <c r="F1736" s="120"/>
      <c r="G1736" s="120"/>
      <c r="H1736" s="123"/>
    </row>
    <row r="1737" spans="1:8">
      <c r="A1737" s="123"/>
      <c r="B1737" s="124"/>
      <c r="C1737" s="120"/>
      <c r="D1737" s="120"/>
      <c r="E1737" s="120"/>
      <c r="F1737" s="120"/>
      <c r="G1737" s="120"/>
      <c r="H1737" s="123"/>
    </row>
    <row r="1738" spans="1:8">
      <c r="A1738" s="123"/>
      <c r="B1738" s="124"/>
      <c r="C1738" s="120"/>
      <c r="D1738" s="120"/>
      <c r="E1738" s="120"/>
      <c r="F1738" s="120"/>
      <c r="G1738" s="120"/>
      <c r="H1738" s="123"/>
    </row>
    <row r="1739" spans="1:8">
      <c r="A1739" s="123"/>
      <c r="B1739" s="124"/>
      <c r="C1739" s="120"/>
      <c r="D1739" s="120"/>
      <c r="E1739" s="120"/>
      <c r="F1739" s="120"/>
      <c r="G1739" s="120"/>
      <c r="H1739" s="123"/>
    </row>
    <row r="1740" spans="1:8">
      <c r="A1740" s="123"/>
      <c r="B1740" s="124"/>
      <c r="C1740" s="120"/>
      <c r="D1740" s="120"/>
      <c r="E1740" s="120"/>
      <c r="F1740" s="120"/>
      <c r="G1740" s="120"/>
      <c r="H1740" s="123"/>
    </row>
    <row r="1741" spans="1:8">
      <c r="A1741" s="123"/>
      <c r="B1741" s="124"/>
      <c r="C1741" s="120"/>
      <c r="D1741" s="120"/>
      <c r="E1741" s="120"/>
      <c r="F1741" s="120"/>
      <c r="G1741" s="120"/>
      <c r="H1741" s="123"/>
    </row>
    <row r="1742" spans="1:8">
      <c r="A1742" s="123"/>
      <c r="B1742" s="124"/>
      <c r="C1742" s="120"/>
      <c r="D1742" s="120"/>
      <c r="E1742" s="120"/>
      <c r="F1742" s="120"/>
      <c r="G1742" s="120"/>
      <c r="H1742" s="123"/>
    </row>
    <row r="1743" spans="1:8">
      <c r="A1743" s="123"/>
      <c r="B1743" s="124"/>
      <c r="C1743" s="120"/>
      <c r="D1743" s="120"/>
      <c r="E1743" s="120"/>
      <c r="F1743" s="120"/>
      <c r="G1743" s="120"/>
      <c r="H1743" s="123"/>
    </row>
    <row r="1744" spans="1:8">
      <c r="A1744" s="123"/>
      <c r="B1744" s="124"/>
      <c r="C1744" s="120"/>
      <c r="D1744" s="120"/>
      <c r="E1744" s="120"/>
      <c r="F1744" s="120"/>
      <c r="G1744" s="120"/>
      <c r="H1744" s="123"/>
    </row>
    <row r="1745" spans="1:8">
      <c r="A1745" s="123"/>
      <c r="B1745" s="124"/>
      <c r="C1745" s="120"/>
      <c r="D1745" s="120"/>
      <c r="E1745" s="120"/>
      <c r="F1745" s="120"/>
      <c r="G1745" s="120"/>
      <c r="H1745" s="123"/>
    </row>
    <row r="1746" spans="1:8">
      <c r="A1746" s="123"/>
      <c r="B1746" s="124"/>
      <c r="C1746" s="120"/>
      <c r="D1746" s="120"/>
      <c r="E1746" s="120"/>
      <c r="F1746" s="120"/>
      <c r="G1746" s="120"/>
      <c r="H1746" s="123"/>
    </row>
    <row r="1747" spans="1:8">
      <c r="A1747" s="123"/>
      <c r="B1747" s="124"/>
      <c r="C1747" s="120"/>
      <c r="D1747" s="120"/>
      <c r="E1747" s="120"/>
      <c r="F1747" s="120"/>
      <c r="G1747" s="120"/>
      <c r="H1747" s="123"/>
    </row>
    <row r="1748" spans="1:8">
      <c r="A1748" s="123"/>
      <c r="B1748" s="124"/>
      <c r="C1748" s="120"/>
      <c r="D1748" s="120"/>
      <c r="E1748" s="120"/>
      <c r="F1748" s="120"/>
      <c r="G1748" s="120"/>
      <c r="H1748" s="123"/>
    </row>
    <row r="1749" spans="1:8">
      <c r="A1749" s="123"/>
      <c r="B1749" s="124"/>
      <c r="C1749" s="120"/>
      <c r="D1749" s="120"/>
      <c r="E1749" s="120"/>
      <c r="F1749" s="120"/>
      <c r="G1749" s="120"/>
      <c r="H1749" s="123"/>
    </row>
    <row r="1750" spans="1:8">
      <c r="A1750" s="123"/>
      <c r="B1750" s="124"/>
      <c r="C1750" s="120"/>
      <c r="D1750" s="120"/>
      <c r="E1750" s="120"/>
      <c r="F1750" s="120"/>
      <c r="G1750" s="120"/>
      <c r="H1750" s="123"/>
    </row>
    <row r="1751" spans="1:8">
      <c r="A1751" s="123"/>
      <c r="B1751" s="124"/>
      <c r="C1751" s="120"/>
      <c r="D1751" s="120"/>
      <c r="E1751" s="120"/>
      <c r="F1751" s="120"/>
      <c r="G1751" s="120"/>
      <c r="H1751" s="123"/>
    </row>
    <row r="1752" spans="1:8">
      <c r="A1752" s="123"/>
      <c r="B1752" s="124"/>
      <c r="C1752" s="120"/>
      <c r="D1752" s="120"/>
      <c r="E1752" s="120"/>
      <c r="F1752" s="120"/>
      <c r="G1752" s="120"/>
      <c r="H1752" s="123"/>
    </row>
    <row r="1753" spans="1:8">
      <c r="A1753" s="123"/>
      <c r="B1753" s="124"/>
      <c r="C1753" s="120"/>
      <c r="D1753" s="120"/>
      <c r="E1753" s="120"/>
      <c r="F1753" s="120"/>
      <c r="G1753" s="120"/>
      <c r="H1753" s="123"/>
    </row>
    <row r="1754" spans="1:8">
      <c r="A1754" s="123"/>
      <c r="B1754" s="124"/>
      <c r="C1754" s="120"/>
      <c r="D1754" s="120"/>
      <c r="E1754" s="120"/>
      <c r="F1754" s="120"/>
      <c r="G1754" s="120"/>
      <c r="H1754" s="123"/>
    </row>
    <row r="1755" spans="1:8">
      <c r="A1755" s="123"/>
      <c r="B1755" s="124"/>
      <c r="C1755" s="120"/>
      <c r="D1755" s="120"/>
      <c r="E1755" s="120"/>
      <c r="F1755" s="120"/>
      <c r="G1755" s="120"/>
      <c r="H1755" s="123"/>
    </row>
    <row r="1756" spans="1:8">
      <c r="A1756" s="123"/>
      <c r="B1756" s="124"/>
      <c r="C1756" s="120"/>
      <c r="D1756" s="120"/>
      <c r="E1756" s="120"/>
      <c r="F1756" s="120"/>
      <c r="G1756" s="120"/>
      <c r="H1756" s="123"/>
    </row>
    <row r="1757" spans="1:8">
      <c r="A1757" s="123"/>
      <c r="B1757" s="124"/>
      <c r="C1757" s="120"/>
      <c r="D1757" s="120"/>
      <c r="E1757" s="120"/>
      <c r="F1757" s="120"/>
      <c r="G1757" s="120"/>
      <c r="H1757" s="123"/>
    </row>
    <row r="1758" spans="1:8">
      <c r="A1758" s="123"/>
      <c r="B1758" s="124"/>
      <c r="C1758" s="120"/>
      <c r="D1758" s="120"/>
      <c r="E1758" s="120"/>
      <c r="F1758" s="120"/>
      <c r="G1758" s="120"/>
      <c r="H1758" s="123"/>
    </row>
    <row r="1759" spans="1:8">
      <c r="A1759" s="123"/>
      <c r="B1759" s="124"/>
      <c r="C1759" s="120"/>
      <c r="D1759" s="120"/>
      <c r="E1759" s="120"/>
      <c r="F1759" s="120"/>
      <c r="G1759" s="120"/>
      <c r="H1759" s="123"/>
    </row>
    <row r="1760" spans="1:8">
      <c r="A1760" s="123"/>
      <c r="B1760" s="124"/>
      <c r="C1760" s="120"/>
      <c r="D1760" s="120"/>
      <c r="E1760" s="120"/>
      <c r="F1760" s="120"/>
      <c r="G1760" s="120"/>
      <c r="H1760" s="123"/>
    </row>
    <row r="1761" spans="1:8">
      <c r="A1761" s="123"/>
      <c r="B1761" s="124"/>
      <c r="C1761" s="120"/>
      <c r="D1761" s="120"/>
      <c r="E1761" s="120"/>
      <c r="F1761" s="120"/>
      <c r="G1761" s="120"/>
      <c r="H1761" s="123"/>
    </row>
    <row r="1762" spans="1:8">
      <c r="A1762" s="123"/>
      <c r="B1762" s="124"/>
      <c r="C1762" s="120"/>
      <c r="D1762" s="120"/>
      <c r="E1762" s="120"/>
      <c r="F1762" s="120"/>
      <c r="G1762" s="120"/>
      <c r="H1762" s="123"/>
    </row>
    <row r="1763" spans="1:8">
      <c r="A1763" s="123"/>
      <c r="B1763" s="124"/>
      <c r="C1763" s="120"/>
      <c r="D1763" s="120"/>
      <c r="E1763" s="120"/>
      <c r="F1763" s="120"/>
      <c r="G1763" s="120"/>
      <c r="H1763" s="123"/>
    </row>
    <row r="1764" spans="1:8">
      <c r="A1764" s="123"/>
      <c r="B1764" s="124"/>
      <c r="C1764" s="120"/>
      <c r="D1764" s="120"/>
      <c r="E1764" s="120"/>
      <c r="F1764" s="120"/>
      <c r="G1764" s="120"/>
      <c r="H1764" s="123"/>
    </row>
    <row r="1765" spans="1:8">
      <c r="A1765" s="123"/>
      <c r="B1765" s="124"/>
      <c r="C1765" s="120"/>
      <c r="D1765" s="120"/>
      <c r="E1765" s="120"/>
      <c r="F1765" s="120"/>
      <c r="G1765" s="120"/>
      <c r="H1765" s="123"/>
    </row>
    <row r="1766" spans="1:8">
      <c r="A1766" s="123"/>
      <c r="B1766" s="124"/>
      <c r="C1766" s="120"/>
      <c r="D1766" s="120"/>
      <c r="E1766" s="120"/>
      <c r="F1766" s="120"/>
      <c r="G1766" s="120"/>
      <c r="H1766" s="123"/>
    </row>
    <row r="1767" spans="1:8">
      <c r="A1767" s="123"/>
      <c r="B1767" s="124"/>
      <c r="C1767" s="120"/>
      <c r="D1767" s="120"/>
      <c r="E1767" s="120"/>
      <c r="F1767" s="120"/>
      <c r="G1767" s="120"/>
      <c r="H1767" s="123"/>
    </row>
    <row r="1768" spans="1:8">
      <c r="A1768" s="123"/>
      <c r="B1768" s="124"/>
      <c r="C1768" s="120"/>
      <c r="D1768" s="120"/>
      <c r="E1768" s="120"/>
      <c r="F1768" s="120"/>
      <c r="G1768" s="120"/>
      <c r="H1768" s="123"/>
    </row>
    <row r="1769" spans="1:8">
      <c r="A1769" s="123"/>
      <c r="B1769" s="124"/>
      <c r="C1769" s="120"/>
      <c r="D1769" s="120"/>
      <c r="E1769" s="120"/>
      <c r="F1769" s="120"/>
      <c r="G1769" s="120"/>
      <c r="H1769" s="123"/>
    </row>
    <row r="1770" spans="1:8">
      <c r="A1770" s="123"/>
      <c r="B1770" s="124"/>
      <c r="C1770" s="120"/>
      <c r="D1770" s="120"/>
      <c r="E1770" s="120"/>
      <c r="F1770" s="120"/>
      <c r="G1770" s="120"/>
      <c r="H1770" s="123"/>
    </row>
    <row r="1771" spans="1:8">
      <c r="A1771" s="123"/>
      <c r="B1771" s="124"/>
      <c r="C1771" s="120"/>
      <c r="D1771" s="120"/>
      <c r="E1771" s="120"/>
      <c r="F1771" s="120"/>
      <c r="G1771" s="120"/>
      <c r="H1771" s="123"/>
    </row>
    <row r="1772" spans="1:8">
      <c r="A1772" s="123"/>
      <c r="B1772" s="124"/>
      <c r="C1772" s="120"/>
      <c r="D1772" s="120"/>
      <c r="E1772" s="120"/>
      <c r="F1772" s="120"/>
      <c r="G1772" s="120"/>
      <c r="H1772" s="123"/>
    </row>
    <row r="1773" spans="1:8">
      <c r="A1773" s="123"/>
      <c r="B1773" s="124"/>
      <c r="C1773" s="120"/>
      <c r="D1773" s="120"/>
      <c r="E1773" s="120"/>
      <c r="F1773" s="120"/>
      <c r="G1773" s="120"/>
      <c r="H1773" s="123"/>
    </row>
    <row r="1774" spans="1:8">
      <c r="A1774" s="123"/>
      <c r="B1774" s="124"/>
      <c r="C1774" s="120"/>
      <c r="D1774" s="120"/>
      <c r="E1774" s="120"/>
      <c r="F1774" s="120"/>
      <c r="G1774" s="120"/>
      <c r="H1774" s="123"/>
    </row>
    <row r="1775" spans="1:8">
      <c r="A1775" s="123"/>
      <c r="B1775" s="124"/>
      <c r="C1775" s="120"/>
      <c r="D1775" s="120"/>
      <c r="E1775" s="120"/>
      <c r="F1775" s="120"/>
      <c r="G1775" s="120"/>
      <c r="H1775" s="123"/>
    </row>
    <row r="1776" spans="1:8">
      <c r="A1776" s="123"/>
      <c r="B1776" s="124"/>
      <c r="C1776" s="120"/>
      <c r="D1776" s="120"/>
      <c r="E1776" s="120"/>
      <c r="F1776" s="120"/>
      <c r="G1776" s="120"/>
      <c r="H1776" s="123"/>
    </row>
    <row r="1777" spans="1:8">
      <c r="A1777" s="123"/>
      <c r="B1777" s="124"/>
      <c r="C1777" s="120"/>
      <c r="D1777" s="120"/>
      <c r="E1777" s="120"/>
      <c r="F1777" s="120"/>
      <c r="G1777" s="120"/>
      <c r="H1777" s="123"/>
    </row>
    <row r="1778" spans="1:8">
      <c r="A1778" s="123"/>
      <c r="B1778" s="124"/>
      <c r="C1778" s="120"/>
      <c r="D1778" s="120"/>
      <c r="E1778" s="120"/>
      <c r="F1778" s="120"/>
      <c r="G1778" s="120"/>
      <c r="H1778" s="123"/>
    </row>
    <row r="1779" spans="1:8">
      <c r="A1779" s="123"/>
      <c r="B1779" s="124"/>
      <c r="C1779" s="120"/>
      <c r="D1779" s="120"/>
      <c r="E1779" s="120"/>
      <c r="F1779" s="120"/>
      <c r="G1779" s="120"/>
      <c r="H1779" s="123"/>
    </row>
    <row r="1780" spans="1:8">
      <c r="A1780" s="123"/>
      <c r="B1780" s="124"/>
      <c r="C1780" s="120"/>
      <c r="D1780" s="120"/>
      <c r="E1780" s="120"/>
      <c r="F1780" s="120"/>
      <c r="G1780" s="120"/>
      <c r="H1780" s="123"/>
    </row>
    <row r="1781" spans="1:8">
      <c r="A1781" s="123"/>
      <c r="B1781" s="124"/>
      <c r="C1781" s="120"/>
      <c r="D1781" s="120"/>
      <c r="E1781" s="120"/>
      <c r="F1781" s="120"/>
      <c r="G1781" s="120"/>
      <c r="H1781" s="123"/>
    </row>
    <row r="1782" spans="1:8">
      <c r="A1782" s="123"/>
      <c r="B1782" s="124"/>
      <c r="C1782" s="120"/>
      <c r="D1782" s="120"/>
      <c r="E1782" s="120"/>
      <c r="F1782" s="120"/>
      <c r="G1782" s="120"/>
      <c r="H1782" s="123"/>
    </row>
    <row r="1783" spans="1:8">
      <c r="A1783" s="123"/>
      <c r="B1783" s="124"/>
      <c r="C1783" s="120"/>
      <c r="D1783" s="120"/>
      <c r="E1783" s="120"/>
      <c r="F1783" s="120"/>
      <c r="G1783" s="120"/>
      <c r="H1783" s="123"/>
    </row>
    <row r="1784" spans="1:8">
      <c r="A1784" s="123"/>
      <c r="B1784" s="124"/>
      <c r="C1784" s="120"/>
      <c r="D1784" s="120"/>
      <c r="E1784" s="120"/>
      <c r="F1784" s="120"/>
      <c r="G1784" s="120"/>
      <c r="H1784" s="123"/>
    </row>
    <row r="1785" spans="1:8">
      <c r="A1785" s="123"/>
      <c r="B1785" s="124"/>
      <c r="C1785" s="120"/>
      <c r="D1785" s="120"/>
      <c r="E1785" s="120"/>
      <c r="F1785" s="120"/>
      <c r="G1785" s="120"/>
      <c r="H1785" s="123"/>
    </row>
    <row r="1786" spans="1:8">
      <c r="A1786" s="123"/>
      <c r="B1786" s="124"/>
      <c r="C1786" s="120"/>
      <c r="D1786" s="120"/>
      <c r="E1786" s="120"/>
      <c r="F1786" s="120"/>
      <c r="G1786" s="120"/>
      <c r="H1786" s="123"/>
    </row>
    <row r="1787" spans="1:8">
      <c r="A1787" s="123"/>
      <c r="B1787" s="124"/>
      <c r="C1787" s="120"/>
      <c r="D1787" s="120"/>
      <c r="E1787" s="120"/>
      <c r="F1787" s="120"/>
      <c r="G1787" s="120"/>
      <c r="H1787" s="123"/>
    </row>
    <row r="1788" spans="1:8">
      <c r="A1788" s="123"/>
      <c r="B1788" s="124"/>
      <c r="C1788" s="120"/>
      <c r="D1788" s="120"/>
      <c r="E1788" s="120"/>
      <c r="F1788" s="120"/>
      <c r="G1788" s="120"/>
      <c r="H1788" s="123"/>
    </row>
    <row r="1789" spans="1:8">
      <c r="A1789" s="123"/>
      <c r="B1789" s="124"/>
      <c r="C1789" s="120"/>
      <c r="D1789" s="120"/>
      <c r="E1789" s="120"/>
      <c r="F1789" s="120"/>
      <c r="G1789" s="120"/>
      <c r="H1789" s="123"/>
    </row>
    <row r="1790" spans="1:8">
      <c r="A1790" s="123"/>
      <c r="B1790" s="124"/>
      <c r="C1790" s="120"/>
      <c r="D1790" s="120"/>
      <c r="E1790" s="120"/>
      <c r="F1790" s="120"/>
      <c r="G1790" s="120"/>
      <c r="H1790" s="123"/>
    </row>
    <row r="1791" spans="1:8">
      <c r="A1791" s="123"/>
      <c r="B1791" s="124"/>
      <c r="C1791" s="120"/>
      <c r="D1791" s="120"/>
      <c r="E1791" s="120"/>
      <c r="F1791" s="120"/>
      <c r="G1791" s="120"/>
      <c r="H1791" s="123"/>
    </row>
    <row r="1792" spans="1:8">
      <c r="A1792" s="123"/>
      <c r="B1792" s="124"/>
      <c r="C1792" s="120"/>
      <c r="D1792" s="120"/>
      <c r="E1792" s="120"/>
      <c r="F1792" s="120"/>
      <c r="G1792" s="120"/>
      <c r="H1792" s="123"/>
    </row>
    <row r="1793" spans="1:8">
      <c r="A1793" s="123"/>
      <c r="B1793" s="124"/>
      <c r="C1793" s="120"/>
      <c r="D1793" s="120"/>
      <c r="E1793" s="120"/>
      <c r="F1793" s="120"/>
      <c r="G1793" s="120"/>
      <c r="H1793" s="123"/>
    </row>
    <row r="1794" spans="1:8">
      <c r="A1794" s="123"/>
      <c r="B1794" s="124"/>
      <c r="C1794" s="120"/>
      <c r="D1794" s="120"/>
      <c r="E1794" s="120"/>
      <c r="F1794" s="120"/>
      <c r="G1794" s="120"/>
      <c r="H1794" s="123"/>
    </row>
    <row r="1795" spans="1:8">
      <c r="A1795" s="123"/>
      <c r="B1795" s="124"/>
      <c r="C1795" s="120"/>
      <c r="D1795" s="120"/>
      <c r="E1795" s="120"/>
      <c r="F1795" s="120"/>
      <c r="G1795" s="120"/>
      <c r="H1795" s="123"/>
    </row>
    <row r="1796" spans="1:8">
      <c r="A1796" s="123"/>
      <c r="B1796" s="124"/>
      <c r="C1796" s="120"/>
      <c r="D1796" s="120"/>
      <c r="E1796" s="120"/>
      <c r="F1796" s="120"/>
      <c r="G1796" s="120"/>
      <c r="H1796" s="123"/>
    </row>
    <row r="1797" spans="1:8">
      <c r="A1797" s="123"/>
      <c r="B1797" s="124"/>
      <c r="C1797" s="120"/>
      <c r="D1797" s="120"/>
      <c r="E1797" s="120"/>
      <c r="F1797" s="120"/>
      <c r="G1797" s="120"/>
      <c r="H1797" s="123"/>
    </row>
    <row r="1798" spans="1:8">
      <c r="A1798" s="123"/>
      <c r="B1798" s="124"/>
      <c r="C1798" s="120"/>
      <c r="D1798" s="120"/>
      <c r="E1798" s="120"/>
      <c r="F1798" s="120"/>
      <c r="G1798" s="120"/>
      <c r="H1798" s="123"/>
    </row>
    <row r="1799" spans="1:8">
      <c r="A1799" s="123"/>
      <c r="B1799" s="124"/>
      <c r="C1799" s="120"/>
      <c r="D1799" s="120"/>
      <c r="E1799" s="120"/>
      <c r="F1799" s="120"/>
      <c r="G1799" s="120"/>
      <c r="H1799" s="123"/>
    </row>
    <row r="1800" spans="1:8">
      <c r="A1800" s="123"/>
      <c r="B1800" s="124"/>
      <c r="C1800" s="120"/>
      <c r="D1800" s="120"/>
      <c r="E1800" s="120"/>
      <c r="F1800" s="120"/>
      <c r="G1800" s="120"/>
      <c r="H1800" s="123"/>
    </row>
    <row r="1801" spans="1:8">
      <c r="A1801" s="123"/>
      <c r="B1801" s="124"/>
      <c r="C1801" s="120"/>
      <c r="D1801" s="120"/>
      <c r="E1801" s="120"/>
      <c r="F1801" s="120"/>
      <c r="G1801" s="120"/>
      <c r="H1801" s="123"/>
    </row>
    <row r="1802" spans="1:8">
      <c r="A1802" s="123"/>
      <c r="B1802" s="124"/>
      <c r="C1802" s="120"/>
      <c r="D1802" s="120"/>
      <c r="E1802" s="120"/>
      <c r="F1802" s="120"/>
      <c r="G1802" s="120"/>
      <c r="H1802" s="123"/>
    </row>
    <row r="1803" spans="1:8">
      <c r="A1803" s="123"/>
      <c r="B1803" s="124"/>
      <c r="C1803" s="120"/>
      <c r="D1803" s="120"/>
      <c r="E1803" s="120"/>
      <c r="F1803" s="120"/>
      <c r="G1803" s="120"/>
      <c r="H1803" s="123"/>
    </row>
    <row r="1804" spans="1:8">
      <c r="A1804" s="123"/>
      <c r="B1804" s="124"/>
      <c r="C1804" s="120"/>
      <c r="D1804" s="120"/>
      <c r="E1804" s="120"/>
      <c r="F1804" s="120"/>
      <c r="G1804" s="120"/>
      <c r="H1804" s="123"/>
    </row>
    <row r="1805" spans="1:8">
      <c r="A1805" s="123"/>
      <c r="B1805" s="124"/>
      <c r="C1805" s="120"/>
      <c r="D1805" s="120"/>
      <c r="E1805" s="120"/>
      <c r="F1805" s="120"/>
      <c r="G1805" s="120"/>
      <c r="H1805" s="123"/>
    </row>
    <row r="1806" spans="1:8">
      <c r="A1806" s="123"/>
      <c r="B1806" s="124"/>
      <c r="C1806" s="120"/>
      <c r="D1806" s="120"/>
      <c r="E1806" s="120"/>
      <c r="F1806" s="120"/>
      <c r="G1806" s="120"/>
      <c r="H1806" s="123"/>
    </row>
    <row r="1807" spans="1:8">
      <c r="A1807" s="123"/>
      <c r="B1807" s="124"/>
      <c r="C1807" s="120"/>
      <c r="D1807" s="120"/>
      <c r="E1807" s="120"/>
      <c r="F1807" s="120"/>
      <c r="G1807" s="120"/>
      <c r="H1807" s="123"/>
    </row>
    <row r="1808" spans="1:8">
      <c r="A1808" s="123"/>
      <c r="B1808" s="124"/>
      <c r="C1808" s="120"/>
      <c r="D1808" s="120"/>
      <c r="E1808" s="120"/>
      <c r="F1808" s="120"/>
      <c r="G1808" s="120"/>
      <c r="H1808" s="123"/>
    </row>
    <row r="1809" spans="1:8">
      <c r="A1809" s="123"/>
      <c r="B1809" s="124"/>
      <c r="C1809" s="120"/>
      <c r="D1809" s="120"/>
      <c r="E1809" s="120"/>
      <c r="F1809" s="120"/>
      <c r="G1809" s="120"/>
      <c r="H1809" s="123"/>
    </row>
    <row r="1810" spans="1:8">
      <c r="A1810" s="123"/>
      <c r="B1810" s="124"/>
      <c r="C1810" s="120"/>
      <c r="D1810" s="120"/>
      <c r="E1810" s="120"/>
      <c r="F1810" s="120"/>
      <c r="G1810" s="120"/>
      <c r="H1810" s="123"/>
    </row>
    <row r="1811" spans="1:8">
      <c r="A1811" s="123"/>
      <c r="B1811" s="124"/>
      <c r="C1811" s="120"/>
      <c r="D1811" s="120"/>
      <c r="E1811" s="120"/>
      <c r="F1811" s="120"/>
      <c r="G1811" s="120"/>
      <c r="H1811" s="123"/>
    </row>
    <row r="1812" spans="1:8">
      <c r="A1812" s="123"/>
      <c r="B1812" s="124"/>
      <c r="C1812" s="120"/>
      <c r="D1812" s="120"/>
      <c r="E1812" s="120"/>
      <c r="F1812" s="120"/>
      <c r="G1812" s="120"/>
      <c r="H1812" s="123"/>
    </row>
    <row r="1813" spans="1:8">
      <c r="A1813" s="123"/>
      <c r="B1813" s="124"/>
      <c r="C1813" s="120"/>
      <c r="D1813" s="120"/>
      <c r="E1813" s="120"/>
      <c r="F1813" s="120"/>
      <c r="G1813" s="120"/>
      <c r="H1813" s="123"/>
    </row>
    <row r="1814" spans="1:8">
      <c r="A1814" s="123"/>
      <c r="B1814" s="124"/>
      <c r="C1814" s="120"/>
      <c r="D1814" s="120"/>
      <c r="E1814" s="120"/>
      <c r="F1814" s="120"/>
      <c r="G1814" s="120"/>
      <c r="H1814" s="123"/>
    </row>
    <row r="1815" spans="1:8">
      <c r="A1815" s="123"/>
      <c r="B1815" s="124"/>
      <c r="C1815" s="120"/>
      <c r="D1815" s="120"/>
      <c r="E1815" s="120"/>
      <c r="F1815" s="120"/>
      <c r="G1815" s="120"/>
      <c r="H1815" s="123"/>
    </row>
    <row r="1816" spans="1:8">
      <c r="A1816" s="123"/>
      <c r="B1816" s="124"/>
      <c r="C1816" s="120"/>
      <c r="D1816" s="120"/>
      <c r="E1816" s="120"/>
      <c r="F1816" s="120"/>
      <c r="G1816" s="120"/>
      <c r="H1816" s="123"/>
    </row>
    <row r="1817" spans="1:8">
      <c r="A1817" s="123"/>
      <c r="B1817" s="124"/>
      <c r="C1817" s="120"/>
      <c r="D1817" s="120"/>
      <c r="E1817" s="120"/>
      <c r="F1817" s="120"/>
      <c r="G1817" s="120"/>
      <c r="H1817" s="123"/>
    </row>
    <row r="1818" spans="1:8">
      <c r="A1818" s="123"/>
      <c r="B1818" s="124"/>
      <c r="C1818" s="120"/>
      <c r="D1818" s="120"/>
      <c r="E1818" s="120"/>
      <c r="F1818" s="120"/>
      <c r="G1818" s="120"/>
      <c r="H1818" s="123"/>
    </row>
    <row r="1819" spans="1:8">
      <c r="A1819" s="123"/>
      <c r="B1819" s="124"/>
      <c r="C1819" s="120"/>
      <c r="D1819" s="120"/>
      <c r="E1819" s="120"/>
      <c r="F1819" s="120"/>
      <c r="G1819" s="120"/>
      <c r="H1819" s="123"/>
    </row>
    <row r="1820" spans="1:8">
      <c r="A1820" s="123"/>
      <c r="B1820" s="124"/>
      <c r="C1820" s="120"/>
      <c r="D1820" s="120"/>
      <c r="E1820" s="120"/>
      <c r="F1820" s="120"/>
      <c r="G1820" s="120"/>
      <c r="H1820" s="123"/>
    </row>
    <row r="1821" spans="1:8">
      <c r="A1821" s="123"/>
      <c r="B1821" s="124"/>
      <c r="C1821" s="120"/>
      <c r="D1821" s="120"/>
      <c r="E1821" s="120"/>
      <c r="F1821" s="120"/>
      <c r="G1821" s="120"/>
      <c r="H1821" s="123"/>
    </row>
    <row r="1822" spans="1:8">
      <c r="A1822" s="123"/>
      <c r="B1822" s="124"/>
      <c r="C1822" s="120"/>
      <c r="D1822" s="120"/>
      <c r="E1822" s="120"/>
      <c r="F1822" s="120"/>
      <c r="G1822" s="120"/>
      <c r="H1822" s="123"/>
    </row>
    <row r="1823" spans="1:8">
      <c r="A1823" s="123"/>
      <c r="B1823" s="124"/>
      <c r="C1823" s="120"/>
      <c r="D1823" s="120"/>
      <c r="E1823" s="120"/>
      <c r="F1823" s="120"/>
      <c r="G1823" s="120"/>
      <c r="H1823" s="123"/>
    </row>
    <row r="1824" spans="1:8">
      <c r="A1824" s="123"/>
      <c r="B1824" s="124"/>
      <c r="C1824" s="120"/>
      <c r="D1824" s="120"/>
      <c r="E1824" s="120"/>
      <c r="F1824" s="120"/>
      <c r="G1824" s="120"/>
      <c r="H1824" s="123"/>
    </row>
    <row r="1825" spans="1:8">
      <c r="A1825" s="123"/>
      <c r="B1825" s="124"/>
      <c r="C1825" s="120"/>
      <c r="D1825" s="120"/>
      <c r="E1825" s="120"/>
      <c r="F1825" s="120"/>
      <c r="G1825" s="120"/>
      <c r="H1825" s="123"/>
    </row>
    <row r="1826" spans="1:8">
      <c r="A1826" s="123"/>
      <c r="B1826" s="124"/>
      <c r="C1826" s="120"/>
      <c r="D1826" s="120"/>
      <c r="E1826" s="120"/>
      <c r="F1826" s="120"/>
      <c r="G1826" s="120"/>
      <c r="H1826" s="123"/>
    </row>
    <row r="1827" spans="1:8">
      <c r="A1827" s="123"/>
      <c r="B1827" s="124"/>
      <c r="C1827" s="120"/>
      <c r="D1827" s="120"/>
      <c r="E1827" s="120"/>
      <c r="F1827" s="120"/>
      <c r="G1827" s="120"/>
      <c r="H1827" s="123"/>
    </row>
    <row r="1828" spans="1:8">
      <c r="A1828" s="123"/>
      <c r="B1828" s="124"/>
      <c r="C1828" s="120"/>
      <c r="D1828" s="120"/>
      <c r="E1828" s="120"/>
      <c r="F1828" s="120"/>
      <c r="G1828" s="120"/>
      <c r="H1828" s="123"/>
    </row>
    <row r="1829" spans="1:8">
      <c r="A1829" s="123"/>
      <c r="B1829" s="124"/>
      <c r="C1829" s="120"/>
      <c r="D1829" s="120"/>
      <c r="E1829" s="120"/>
      <c r="F1829" s="120"/>
      <c r="G1829" s="120"/>
      <c r="H1829" s="123"/>
    </row>
    <row r="1830" spans="1:8">
      <c r="A1830" s="123"/>
      <c r="B1830" s="124"/>
      <c r="C1830" s="120"/>
      <c r="D1830" s="120"/>
      <c r="E1830" s="120"/>
      <c r="F1830" s="120"/>
      <c r="G1830" s="120"/>
      <c r="H1830" s="123"/>
    </row>
    <row r="1831" spans="1:8">
      <c r="A1831" s="123"/>
      <c r="B1831" s="124"/>
      <c r="C1831" s="120"/>
      <c r="D1831" s="120"/>
      <c r="E1831" s="120"/>
      <c r="F1831" s="120"/>
      <c r="G1831" s="120"/>
      <c r="H1831" s="123"/>
    </row>
    <row r="1832" spans="1:8">
      <c r="A1832" s="123"/>
      <c r="B1832" s="124"/>
      <c r="C1832" s="120"/>
      <c r="D1832" s="120"/>
      <c r="E1832" s="120"/>
      <c r="F1832" s="120"/>
      <c r="G1832" s="120"/>
      <c r="H1832" s="123"/>
    </row>
    <row r="1833" spans="1:8">
      <c r="A1833" s="123"/>
      <c r="B1833" s="124"/>
      <c r="C1833" s="120"/>
      <c r="D1833" s="120"/>
      <c r="E1833" s="120"/>
      <c r="F1833" s="120"/>
      <c r="G1833" s="120"/>
      <c r="H1833" s="123"/>
    </row>
    <row r="1834" spans="1:8">
      <c r="A1834" s="123"/>
      <c r="B1834" s="124"/>
      <c r="C1834" s="120"/>
      <c r="D1834" s="120"/>
      <c r="E1834" s="120"/>
      <c r="F1834" s="120"/>
      <c r="G1834" s="120"/>
      <c r="H1834" s="123"/>
    </row>
    <row r="1835" spans="1:8">
      <c r="A1835" s="123"/>
      <c r="B1835" s="124"/>
      <c r="C1835" s="120"/>
      <c r="D1835" s="120"/>
      <c r="E1835" s="120"/>
      <c r="F1835" s="120"/>
      <c r="G1835" s="120"/>
      <c r="H1835" s="123"/>
    </row>
    <row r="1836" spans="1:8">
      <c r="A1836" s="123"/>
      <c r="B1836" s="124"/>
      <c r="C1836" s="120"/>
      <c r="D1836" s="120"/>
      <c r="E1836" s="120"/>
      <c r="F1836" s="120"/>
      <c r="G1836" s="120"/>
      <c r="H1836" s="123"/>
    </row>
    <row r="1837" spans="1:8">
      <c r="A1837" s="123"/>
      <c r="B1837" s="124"/>
      <c r="C1837" s="120"/>
      <c r="D1837" s="120"/>
      <c r="E1837" s="120"/>
      <c r="F1837" s="120"/>
      <c r="G1837" s="120"/>
      <c r="H1837" s="123"/>
    </row>
    <row r="1838" spans="1:8">
      <c r="A1838" s="123"/>
      <c r="B1838" s="124"/>
      <c r="C1838" s="120"/>
      <c r="D1838" s="120"/>
      <c r="E1838" s="120"/>
      <c r="F1838" s="120"/>
      <c r="G1838" s="120"/>
      <c r="H1838" s="123"/>
    </row>
    <row r="1839" spans="1:8">
      <c r="A1839" s="123"/>
      <c r="B1839" s="124"/>
      <c r="C1839" s="120"/>
      <c r="D1839" s="120"/>
      <c r="E1839" s="120"/>
      <c r="F1839" s="120"/>
      <c r="G1839" s="120"/>
      <c r="H1839" s="123"/>
    </row>
    <row r="1840" spans="1:8">
      <c r="A1840" s="123"/>
      <c r="B1840" s="124"/>
      <c r="C1840" s="120"/>
      <c r="D1840" s="120"/>
      <c r="E1840" s="120"/>
      <c r="F1840" s="120"/>
      <c r="G1840" s="120"/>
      <c r="H1840" s="123"/>
    </row>
    <row r="1841" spans="1:8">
      <c r="A1841" s="123"/>
      <c r="B1841" s="124"/>
      <c r="C1841" s="120"/>
      <c r="D1841" s="120"/>
      <c r="E1841" s="120"/>
      <c r="F1841" s="120"/>
      <c r="G1841" s="120"/>
      <c r="H1841" s="123"/>
    </row>
    <row r="1842" spans="1:8">
      <c r="A1842" s="123"/>
      <c r="B1842" s="124"/>
      <c r="C1842" s="120"/>
      <c r="D1842" s="120"/>
      <c r="E1842" s="120"/>
      <c r="F1842" s="120"/>
      <c r="G1842" s="120"/>
      <c r="H1842" s="123"/>
    </row>
    <row r="1843" spans="1:8">
      <c r="A1843" s="123"/>
      <c r="B1843" s="124"/>
      <c r="C1843" s="120"/>
      <c r="D1843" s="120"/>
      <c r="E1843" s="120"/>
      <c r="F1843" s="120"/>
      <c r="G1843" s="120"/>
      <c r="H1843" s="123"/>
    </row>
    <row r="1844" spans="1:8">
      <c r="A1844" s="123"/>
      <c r="B1844" s="124"/>
      <c r="C1844" s="120"/>
      <c r="D1844" s="120"/>
      <c r="E1844" s="120"/>
      <c r="F1844" s="120"/>
      <c r="G1844" s="120"/>
      <c r="H1844" s="123"/>
    </row>
    <row r="1845" spans="1:8">
      <c r="A1845" s="123"/>
      <c r="B1845" s="124"/>
      <c r="C1845" s="120"/>
      <c r="D1845" s="120"/>
      <c r="E1845" s="120"/>
      <c r="F1845" s="120"/>
      <c r="G1845" s="120"/>
      <c r="H1845" s="123"/>
    </row>
    <row r="1846" spans="1:8">
      <c r="A1846" s="123"/>
      <c r="B1846" s="124"/>
      <c r="C1846" s="120"/>
      <c r="D1846" s="120"/>
      <c r="E1846" s="120"/>
      <c r="F1846" s="120"/>
      <c r="G1846" s="120"/>
      <c r="H1846" s="123"/>
    </row>
    <row r="1847" spans="1:8">
      <c r="A1847" s="123"/>
      <c r="B1847" s="124"/>
      <c r="C1847" s="120"/>
      <c r="D1847" s="120"/>
      <c r="E1847" s="120"/>
      <c r="F1847" s="120"/>
      <c r="G1847" s="120"/>
      <c r="H1847" s="123"/>
    </row>
    <row r="1848" spans="1:8">
      <c r="A1848" s="123"/>
      <c r="B1848" s="124"/>
      <c r="C1848" s="120"/>
      <c r="D1848" s="120"/>
      <c r="E1848" s="120"/>
      <c r="F1848" s="120"/>
      <c r="G1848" s="120"/>
      <c r="H1848" s="123"/>
    </row>
    <row r="1849" spans="1:8">
      <c r="A1849" s="123"/>
      <c r="B1849" s="124"/>
      <c r="C1849" s="120"/>
      <c r="D1849" s="120"/>
      <c r="E1849" s="120"/>
      <c r="F1849" s="120"/>
      <c r="G1849" s="120"/>
      <c r="H1849" s="123"/>
    </row>
    <row r="1850" spans="1:8">
      <c r="A1850" s="123"/>
      <c r="B1850" s="124"/>
      <c r="C1850" s="120"/>
      <c r="D1850" s="120"/>
      <c r="E1850" s="120"/>
      <c r="F1850" s="120"/>
      <c r="G1850" s="120"/>
      <c r="H1850" s="123"/>
    </row>
    <row r="1851" spans="1:8">
      <c r="A1851" s="123"/>
      <c r="B1851" s="124"/>
      <c r="C1851" s="120"/>
      <c r="D1851" s="120"/>
      <c r="E1851" s="120"/>
      <c r="F1851" s="120"/>
      <c r="G1851" s="120"/>
      <c r="H1851" s="123"/>
    </row>
    <row r="1852" spans="1:8">
      <c r="A1852" s="123"/>
      <c r="B1852" s="124"/>
      <c r="C1852" s="120"/>
      <c r="D1852" s="120"/>
      <c r="E1852" s="120"/>
      <c r="F1852" s="120"/>
      <c r="G1852" s="120"/>
      <c r="H1852" s="123"/>
    </row>
    <row r="1853" spans="1:8">
      <c r="A1853" s="123"/>
      <c r="B1853" s="124"/>
      <c r="C1853" s="120"/>
      <c r="D1853" s="120"/>
      <c r="E1853" s="120"/>
      <c r="F1853" s="120"/>
      <c r="G1853" s="120"/>
      <c r="H1853" s="123"/>
    </row>
    <row r="1854" spans="1:8">
      <c r="A1854" s="123"/>
      <c r="B1854" s="124"/>
      <c r="C1854" s="120"/>
      <c r="D1854" s="120"/>
      <c r="E1854" s="120"/>
      <c r="F1854" s="120"/>
      <c r="G1854" s="120"/>
      <c r="H1854" s="123"/>
    </row>
    <row r="1855" spans="1:8">
      <c r="A1855" s="123"/>
      <c r="B1855" s="124"/>
      <c r="C1855" s="120"/>
      <c r="D1855" s="120"/>
      <c r="E1855" s="120"/>
      <c r="F1855" s="120"/>
      <c r="G1855" s="120"/>
      <c r="H1855" s="123"/>
    </row>
    <row r="1856" spans="1:8">
      <c r="A1856" s="123"/>
      <c r="B1856" s="124"/>
      <c r="C1856" s="120"/>
      <c r="D1856" s="120"/>
      <c r="E1856" s="120"/>
      <c r="F1856" s="120"/>
      <c r="G1856" s="120"/>
      <c r="H1856" s="123"/>
    </row>
    <row r="1857" spans="1:8">
      <c r="A1857" s="123"/>
      <c r="B1857" s="124"/>
      <c r="C1857" s="120"/>
      <c r="D1857" s="120"/>
      <c r="E1857" s="120"/>
      <c r="F1857" s="120"/>
      <c r="G1857" s="120"/>
      <c r="H1857" s="123"/>
    </row>
    <row r="1858" spans="1:8">
      <c r="A1858" s="123"/>
      <c r="B1858" s="124"/>
      <c r="C1858" s="120"/>
      <c r="D1858" s="120"/>
      <c r="E1858" s="120"/>
      <c r="F1858" s="120"/>
      <c r="G1858" s="120"/>
      <c r="H1858" s="123"/>
    </row>
    <row r="1859" spans="1:8">
      <c r="A1859" s="123"/>
      <c r="B1859" s="124"/>
      <c r="C1859" s="120"/>
      <c r="D1859" s="120"/>
      <c r="E1859" s="120"/>
      <c r="F1859" s="120"/>
      <c r="G1859" s="120"/>
      <c r="H1859" s="123"/>
    </row>
    <row r="1860" spans="1:8">
      <c r="A1860" s="123"/>
      <c r="B1860" s="124"/>
      <c r="C1860" s="120"/>
      <c r="D1860" s="120"/>
      <c r="E1860" s="120"/>
      <c r="F1860" s="120"/>
      <c r="G1860" s="120"/>
      <c r="H1860" s="123"/>
    </row>
    <row r="1861" spans="1:8">
      <c r="A1861" s="123"/>
      <c r="B1861" s="124"/>
      <c r="C1861" s="120"/>
      <c r="D1861" s="120"/>
      <c r="E1861" s="120"/>
      <c r="F1861" s="120"/>
      <c r="G1861" s="120"/>
      <c r="H1861" s="123"/>
    </row>
    <row r="1862" spans="1:8">
      <c r="A1862" s="123"/>
      <c r="B1862" s="124"/>
      <c r="C1862" s="120"/>
      <c r="D1862" s="120"/>
      <c r="E1862" s="120"/>
      <c r="F1862" s="120"/>
      <c r="G1862" s="120"/>
      <c r="H1862" s="123"/>
    </row>
    <row r="1863" spans="1:8">
      <c r="A1863" s="123"/>
      <c r="B1863" s="124"/>
      <c r="C1863" s="120"/>
      <c r="D1863" s="120"/>
      <c r="E1863" s="120"/>
      <c r="F1863" s="120"/>
      <c r="G1863" s="120"/>
      <c r="H1863" s="123"/>
    </row>
    <row r="1864" spans="1:8">
      <c r="A1864" s="123"/>
      <c r="B1864" s="124"/>
      <c r="C1864" s="120"/>
      <c r="D1864" s="120"/>
      <c r="E1864" s="120"/>
      <c r="F1864" s="120"/>
      <c r="G1864" s="120"/>
      <c r="H1864" s="123"/>
    </row>
    <row r="1865" spans="1:8">
      <c r="A1865" s="123"/>
      <c r="B1865" s="124"/>
      <c r="C1865" s="120"/>
      <c r="D1865" s="120"/>
      <c r="E1865" s="120"/>
      <c r="F1865" s="120"/>
      <c r="G1865" s="120"/>
      <c r="H1865" s="123"/>
    </row>
    <row r="1866" spans="1:8">
      <c r="A1866" s="123"/>
      <c r="B1866" s="124"/>
      <c r="C1866" s="120"/>
      <c r="D1866" s="120"/>
      <c r="E1866" s="120"/>
      <c r="F1866" s="120"/>
      <c r="G1866" s="120"/>
      <c r="H1866" s="123"/>
    </row>
    <row r="1867" spans="1:8">
      <c r="A1867" s="123"/>
      <c r="B1867" s="124"/>
      <c r="C1867" s="120"/>
      <c r="D1867" s="120"/>
      <c r="E1867" s="120"/>
      <c r="F1867" s="120"/>
      <c r="G1867" s="120"/>
      <c r="H1867" s="123"/>
    </row>
    <row r="1868" spans="1:8">
      <c r="A1868" s="123"/>
      <c r="B1868" s="124"/>
      <c r="C1868" s="120"/>
      <c r="D1868" s="120"/>
      <c r="E1868" s="120"/>
      <c r="F1868" s="120"/>
      <c r="G1868" s="120"/>
      <c r="H1868" s="123"/>
    </row>
    <row r="1869" spans="1:8">
      <c r="A1869" s="123"/>
      <c r="B1869" s="124"/>
      <c r="C1869" s="120"/>
      <c r="D1869" s="120"/>
      <c r="E1869" s="120"/>
      <c r="F1869" s="120"/>
      <c r="G1869" s="120"/>
      <c r="H1869" s="123"/>
    </row>
    <row r="1870" spans="1:8">
      <c r="A1870" s="123"/>
      <c r="B1870" s="124"/>
      <c r="C1870" s="120"/>
      <c r="D1870" s="120"/>
      <c r="E1870" s="120"/>
      <c r="F1870" s="120"/>
      <c r="G1870" s="120"/>
      <c r="H1870" s="123"/>
    </row>
    <row r="1871" spans="1:8">
      <c r="A1871" s="123"/>
      <c r="B1871" s="124"/>
      <c r="C1871" s="120"/>
      <c r="D1871" s="120"/>
      <c r="E1871" s="120"/>
      <c r="F1871" s="120"/>
      <c r="G1871" s="120"/>
      <c r="H1871" s="123"/>
    </row>
    <row r="1872" spans="1:8">
      <c r="A1872" s="123"/>
      <c r="B1872" s="124"/>
      <c r="C1872" s="120"/>
      <c r="D1872" s="120"/>
      <c r="E1872" s="120"/>
      <c r="F1872" s="120"/>
      <c r="G1872" s="120"/>
      <c r="H1872" s="123"/>
    </row>
    <row r="1873" spans="1:8">
      <c r="A1873" s="123"/>
      <c r="B1873" s="124"/>
      <c r="C1873" s="120"/>
      <c r="D1873" s="120"/>
      <c r="E1873" s="120"/>
      <c r="F1873" s="120"/>
      <c r="G1873" s="120"/>
      <c r="H1873" s="123"/>
    </row>
    <row r="1874" spans="1:8">
      <c r="A1874" s="123"/>
      <c r="B1874" s="124"/>
      <c r="C1874" s="120"/>
      <c r="D1874" s="120"/>
      <c r="E1874" s="120"/>
      <c r="F1874" s="120"/>
      <c r="G1874" s="120"/>
      <c r="H1874" s="123"/>
    </row>
    <row r="1875" spans="1:8">
      <c r="A1875" s="123"/>
      <c r="B1875" s="124"/>
      <c r="C1875" s="120"/>
      <c r="D1875" s="120"/>
      <c r="E1875" s="120"/>
      <c r="F1875" s="120"/>
      <c r="G1875" s="120"/>
      <c r="H1875" s="123"/>
    </row>
    <row r="1876" spans="1:8">
      <c r="A1876" s="123"/>
      <c r="B1876" s="124"/>
      <c r="C1876" s="120"/>
      <c r="D1876" s="120"/>
      <c r="E1876" s="120"/>
      <c r="F1876" s="120"/>
      <c r="G1876" s="120"/>
      <c r="H1876" s="123"/>
    </row>
    <row r="1877" spans="1:8">
      <c r="A1877" s="123"/>
      <c r="B1877" s="124"/>
      <c r="C1877" s="120"/>
      <c r="D1877" s="120"/>
      <c r="E1877" s="120"/>
      <c r="F1877" s="120"/>
      <c r="G1877" s="120"/>
      <c r="H1877" s="123"/>
    </row>
    <row r="1878" spans="1:8">
      <c r="A1878" s="123"/>
      <c r="B1878" s="124"/>
      <c r="C1878" s="120"/>
      <c r="D1878" s="120"/>
      <c r="E1878" s="120"/>
      <c r="F1878" s="120"/>
      <c r="G1878" s="120"/>
      <c r="H1878" s="123"/>
    </row>
    <row r="1879" spans="1:8">
      <c r="A1879" s="123"/>
      <c r="B1879" s="124"/>
      <c r="C1879" s="120"/>
      <c r="D1879" s="120"/>
      <c r="E1879" s="120"/>
      <c r="F1879" s="120"/>
      <c r="G1879" s="120"/>
      <c r="H1879" s="123"/>
    </row>
    <row r="1880" spans="1:8">
      <c r="A1880" s="123"/>
      <c r="B1880" s="124"/>
      <c r="C1880" s="120"/>
      <c r="D1880" s="120"/>
      <c r="E1880" s="120"/>
      <c r="F1880" s="120"/>
      <c r="G1880" s="120"/>
      <c r="H1880" s="123"/>
    </row>
    <row r="1881" spans="1:8">
      <c r="A1881" s="123"/>
      <c r="B1881" s="124"/>
      <c r="C1881" s="120"/>
      <c r="D1881" s="120"/>
      <c r="E1881" s="120"/>
      <c r="F1881" s="120"/>
      <c r="G1881" s="120"/>
      <c r="H1881" s="123"/>
    </row>
    <row r="1882" spans="1:8">
      <c r="A1882" s="123"/>
      <c r="B1882" s="124"/>
      <c r="C1882" s="120"/>
      <c r="D1882" s="120"/>
      <c r="E1882" s="120"/>
      <c r="F1882" s="120"/>
      <c r="G1882" s="120"/>
      <c r="H1882" s="123"/>
    </row>
    <row r="1883" spans="1:8">
      <c r="A1883" s="123"/>
      <c r="B1883" s="124"/>
      <c r="C1883" s="120"/>
      <c r="D1883" s="120"/>
      <c r="E1883" s="120"/>
      <c r="F1883" s="120"/>
      <c r="G1883" s="120"/>
      <c r="H1883" s="123"/>
    </row>
    <row r="1884" spans="1:8">
      <c r="A1884" s="123"/>
      <c r="B1884" s="124"/>
      <c r="C1884" s="120"/>
      <c r="D1884" s="120"/>
      <c r="E1884" s="120"/>
      <c r="F1884" s="120"/>
      <c r="G1884" s="120"/>
      <c r="H1884" s="123"/>
    </row>
    <row r="1885" spans="1:8">
      <c r="A1885" s="123"/>
      <c r="B1885" s="124"/>
      <c r="C1885" s="120"/>
      <c r="D1885" s="120"/>
      <c r="E1885" s="120"/>
      <c r="F1885" s="120"/>
      <c r="G1885" s="120"/>
      <c r="H1885" s="123"/>
    </row>
    <row r="1886" spans="1:8">
      <c r="A1886" s="123"/>
      <c r="B1886" s="124"/>
      <c r="C1886" s="120"/>
      <c r="D1886" s="120"/>
      <c r="E1886" s="120"/>
      <c r="F1886" s="120"/>
      <c r="G1886" s="120"/>
      <c r="H1886" s="123"/>
    </row>
    <row r="1887" spans="1:8">
      <c r="A1887" s="123"/>
      <c r="B1887" s="124"/>
      <c r="C1887" s="120"/>
      <c r="D1887" s="120"/>
      <c r="E1887" s="120"/>
      <c r="F1887" s="120"/>
      <c r="G1887" s="120"/>
      <c r="H1887" s="123"/>
    </row>
    <row r="1888" spans="1:8">
      <c r="A1888" s="123"/>
      <c r="B1888" s="124"/>
      <c r="C1888" s="120"/>
      <c r="D1888" s="120"/>
      <c r="E1888" s="120"/>
      <c r="F1888" s="120"/>
      <c r="G1888" s="120"/>
      <c r="H1888" s="123"/>
    </row>
    <row r="1889" spans="1:8">
      <c r="A1889" s="123"/>
      <c r="B1889" s="124"/>
      <c r="C1889" s="120"/>
      <c r="D1889" s="120"/>
      <c r="E1889" s="120"/>
      <c r="F1889" s="120"/>
      <c r="G1889" s="120"/>
      <c r="H1889" s="123"/>
    </row>
    <row r="1890" spans="1:8">
      <c r="A1890" s="123"/>
      <c r="B1890" s="124"/>
      <c r="C1890" s="120"/>
      <c r="D1890" s="120"/>
      <c r="E1890" s="120"/>
      <c r="F1890" s="120"/>
      <c r="G1890" s="120"/>
      <c r="H1890" s="123"/>
    </row>
    <row r="1891" spans="1:8">
      <c r="A1891" s="123"/>
      <c r="B1891" s="124"/>
      <c r="C1891" s="120"/>
      <c r="D1891" s="120"/>
      <c r="E1891" s="120"/>
      <c r="F1891" s="120"/>
      <c r="G1891" s="120"/>
      <c r="H1891" s="123"/>
    </row>
    <row r="1892" spans="1:8">
      <c r="A1892" s="123"/>
      <c r="B1892" s="124"/>
      <c r="C1892" s="120"/>
      <c r="D1892" s="120"/>
      <c r="E1892" s="120"/>
      <c r="F1892" s="120"/>
      <c r="G1892" s="120"/>
      <c r="H1892" s="123"/>
    </row>
    <row r="1893" spans="1:8">
      <c r="A1893" s="123"/>
      <c r="B1893" s="124"/>
      <c r="C1893" s="120"/>
      <c r="D1893" s="120"/>
      <c r="E1893" s="120"/>
      <c r="F1893" s="120"/>
      <c r="G1893" s="120"/>
      <c r="H1893" s="123"/>
    </row>
    <row r="1894" spans="1:8">
      <c r="A1894" s="123"/>
      <c r="B1894" s="124"/>
      <c r="C1894" s="120"/>
      <c r="D1894" s="120"/>
      <c r="E1894" s="120"/>
      <c r="F1894" s="120"/>
      <c r="G1894" s="120"/>
      <c r="H1894" s="123"/>
    </row>
    <row r="1895" spans="1:8">
      <c r="A1895" s="123"/>
      <c r="B1895" s="124"/>
      <c r="C1895" s="120"/>
      <c r="D1895" s="120"/>
      <c r="E1895" s="120"/>
      <c r="F1895" s="120"/>
      <c r="G1895" s="120"/>
      <c r="H1895" s="123"/>
    </row>
    <row r="1896" spans="1:8">
      <c r="A1896" s="123"/>
      <c r="B1896" s="124"/>
      <c r="C1896" s="120"/>
      <c r="D1896" s="120"/>
      <c r="E1896" s="120"/>
      <c r="F1896" s="120"/>
      <c r="G1896" s="120"/>
      <c r="H1896" s="123"/>
    </row>
    <row r="1897" spans="1:8">
      <c r="A1897" s="123"/>
      <c r="B1897" s="124"/>
      <c r="C1897" s="120"/>
      <c r="D1897" s="120"/>
      <c r="E1897" s="120"/>
      <c r="F1897" s="120"/>
      <c r="G1897" s="120"/>
      <c r="H1897" s="123"/>
    </row>
    <row r="1898" spans="1:8">
      <c r="A1898" s="123"/>
      <c r="B1898" s="124"/>
      <c r="C1898" s="120"/>
      <c r="D1898" s="120"/>
      <c r="E1898" s="120"/>
      <c r="F1898" s="120"/>
      <c r="G1898" s="120"/>
      <c r="H1898" s="123"/>
    </row>
    <row r="1899" spans="1:8">
      <c r="A1899" s="123"/>
      <c r="B1899" s="124"/>
      <c r="C1899" s="120"/>
      <c r="D1899" s="120"/>
      <c r="E1899" s="120"/>
      <c r="F1899" s="120"/>
      <c r="G1899" s="120"/>
      <c r="H1899" s="123"/>
    </row>
    <row r="1900" spans="1:8">
      <c r="A1900" s="123"/>
      <c r="B1900" s="124"/>
      <c r="C1900" s="120"/>
      <c r="D1900" s="120"/>
      <c r="E1900" s="120"/>
      <c r="F1900" s="120"/>
      <c r="G1900" s="120"/>
      <c r="H1900" s="123"/>
    </row>
    <row r="1901" spans="1:8">
      <c r="A1901" s="123"/>
      <c r="B1901" s="124"/>
      <c r="C1901" s="120"/>
      <c r="D1901" s="120"/>
      <c r="E1901" s="120"/>
      <c r="F1901" s="120"/>
      <c r="G1901" s="120"/>
      <c r="H1901" s="123"/>
    </row>
    <row r="1902" spans="1:8">
      <c r="A1902" s="123"/>
      <c r="B1902" s="124"/>
      <c r="C1902" s="120"/>
      <c r="D1902" s="120"/>
      <c r="E1902" s="120"/>
      <c r="F1902" s="120"/>
      <c r="G1902" s="120"/>
      <c r="H1902" s="123"/>
    </row>
    <row r="1903" spans="1:8">
      <c r="A1903" s="123"/>
      <c r="B1903" s="124"/>
      <c r="C1903" s="120"/>
      <c r="D1903" s="120"/>
      <c r="E1903" s="120"/>
      <c r="F1903" s="120"/>
      <c r="G1903" s="120"/>
      <c r="H1903" s="123"/>
    </row>
    <row r="1904" spans="1:8">
      <c r="A1904" s="123"/>
      <c r="B1904" s="124"/>
      <c r="C1904" s="120"/>
      <c r="D1904" s="120"/>
      <c r="E1904" s="120"/>
      <c r="F1904" s="120"/>
      <c r="G1904" s="120"/>
      <c r="H1904" s="123"/>
    </row>
    <row r="1905" spans="1:8">
      <c r="A1905" s="123"/>
      <c r="B1905" s="124"/>
      <c r="C1905" s="120"/>
      <c r="D1905" s="120"/>
      <c r="E1905" s="120"/>
      <c r="F1905" s="120"/>
      <c r="G1905" s="120"/>
      <c r="H1905" s="123"/>
    </row>
    <row r="1906" spans="1:8">
      <c r="A1906" s="123"/>
      <c r="B1906" s="124"/>
      <c r="C1906" s="120"/>
      <c r="D1906" s="120"/>
      <c r="E1906" s="120"/>
      <c r="F1906" s="120"/>
      <c r="G1906" s="120"/>
      <c r="H1906" s="123"/>
    </row>
    <row r="1907" spans="1:8">
      <c r="A1907" s="123"/>
      <c r="B1907" s="124"/>
      <c r="C1907" s="120"/>
      <c r="D1907" s="120"/>
      <c r="E1907" s="120"/>
      <c r="F1907" s="120"/>
      <c r="G1907" s="120"/>
      <c r="H1907" s="123"/>
    </row>
    <row r="1908" spans="1:8">
      <c r="A1908" s="123"/>
      <c r="B1908" s="124"/>
      <c r="C1908" s="120"/>
      <c r="D1908" s="120"/>
      <c r="E1908" s="120"/>
      <c r="F1908" s="120"/>
      <c r="G1908" s="120"/>
      <c r="H1908" s="123"/>
    </row>
    <row r="1909" spans="1:8">
      <c r="A1909" s="123"/>
      <c r="B1909" s="124"/>
      <c r="C1909" s="120"/>
      <c r="D1909" s="120"/>
      <c r="E1909" s="120"/>
      <c r="F1909" s="120"/>
      <c r="G1909" s="120"/>
      <c r="H1909" s="123"/>
    </row>
    <row r="1910" spans="1:8">
      <c r="A1910" s="123"/>
      <c r="B1910" s="124"/>
      <c r="C1910" s="120"/>
      <c r="D1910" s="120"/>
      <c r="E1910" s="120"/>
      <c r="F1910" s="120"/>
      <c r="G1910" s="120"/>
      <c r="H1910" s="123"/>
    </row>
    <row r="1911" spans="1:8">
      <c r="A1911" s="123"/>
      <c r="B1911" s="124"/>
      <c r="C1911" s="120"/>
      <c r="D1911" s="120"/>
      <c r="E1911" s="120"/>
      <c r="F1911" s="120"/>
      <c r="G1911" s="120"/>
      <c r="H1911" s="123"/>
    </row>
    <row r="1912" spans="1:8">
      <c r="A1912" s="123"/>
      <c r="B1912" s="124"/>
      <c r="C1912" s="120"/>
      <c r="D1912" s="120"/>
      <c r="E1912" s="120"/>
      <c r="F1912" s="120"/>
      <c r="G1912" s="120"/>
      <c r="H1912" s="123"/>
    </row>
    <row r="1913" spans="1:8">
      <c r="A1913" s="123"/>
      <c r="B1913" s="124"/>
      <c r="C1913" s="120"/>
      <c r="D1913" s="120"/>
      <c r="E1913" s="120"/>
      <c r="F1913" s="120"/>
      <c r="G1913" s="120"/>
      <c r="H1913" s="123"/>
    </row>
    <row r="1914" spans="1:8">
      <c r="A1914" s="123"/>
      <c r="B1914" s="124"/>
      <c r="C1914" s="120"/>
      <c r="D1914" s="120"/>
      <c r="E1914" s="120"/>
      <c r="F1914" s="120"/>
      <c r="G1914" s="120"/>
      <c r="H1914" s="123"/>
    </row>
    <row r="1915" spans="1:8">
      <c r="A1915" s="123"/>
      <c r="B1915" s="124"/>
      <c r="C1915" s="120"/>
      <c r="D1915" s="120"/>
      <c r="E1915" s="120"/>
      <c r="F1915" s="120"/>
      <c r="G1915" s="120"/>
      <c r="H1915" s="123"/>
    </row>
    <row r="1916" spans="1:8">
      <c r="A1916" s="123"/>
      <c r="B1916" s="124"/>
      <c r="C1916" s="120"/>
      <c r="D1916" s="120"/>
      <c r="E1916" s="120"/>
      <c r="F1916" s="120"/>
      <c r="G1916" s="120"/>
      <c r="H1916" s="123"/>
    </row>
    <row r="1917" spans="1:8">
      <c r="A1917" s="123"/>
      <c r="B1917" s="124"/>
      <c r="C1917" s="120"/>
      <c r="D1917" s="120"/>
      <c r="E1917" s="120"/>
      <c r="F1917" s="120"/>
      <c r="G1917" s="120"/>
      <c r="H1917" s="123"/>
    </row>
    <row r="1918" spans="1:8">
      <c r="A1918" s="123"/>
      <c r="B1918" s="124"/>
      <c r="C1918" s="120"/>
      <c r="D1918" s="120"/>
      <c r="E1918" s="120"/>
      <c r="F1918" s="120"/>
      <c r="G1918" s="120"/>
      <c r="H1918" s="123"/>
    </row>
    <row r="1919" spans="1:8">
      <c r="A1919" s="123"/>
      <c r="B1919" s="124"/>
      <c r="C1919" s="120"/>
      <c r="D1919" s="120"/>
      <c r="E1919" s="120"/>
      <c r="F1919" s="120"/>
      <c r="G1919" s="120"/>
      <c r="H1919" s="123"/>
    </row>
    <row r="1920" spans="1:8">
      <c r="A1920" s="123"/>
      <c r="B1920" s="124"/>
      <c r="C1920" s="120"/>
      <c r="D1920" s="120"/>
      <c r="E1920" s="120"/>
      <c r="F1920" s="120"/>
      <c r="G1920" s="120"/>
      <c r="H1920" s="123"/>
    </row>
    <row r="1921" spans="1:8">
      <c r="A1921" s="123"/>
      <c r="B1921" s="124"/>
      <c r="C1921" s="120"/>
      <c r="D1921" s="120"/>
      <c r="E1921" s="120"/>
      <c r="F1921" s="120"/>
      <c r="G1921" s="120"/>
      <c r="H1921" s="123"/>
    </row>
    <row r="1922" spans="1:8">
      <c r="A1922" s="123"/>
      <c r="B1922" s="124"/>
      <c r="C1922" s="120"/>
      <c r="D1922" s="120"/>
      <c r="E1922" s="120"/>
      <c r="F1922" s="120"/>
      <c r="G1922" s="120"/>
      <c r="H1922" s="123"/>
    </row>
    <row r="1923" spans="1:8">
      <c r="A1923" s="123"/>
      <c r="B1923" s="124"/>
      <c r="C1923" s="120"/>
      <c r="D1923" s="120"/>
      <c r="E1923" s="120"/>
      <c r="F1923" s="120"/>
      <c r="G1923" s="120"/>
      <c r="H1923" s="123"/>
    </row>
    <row r="1924" spans="1:8">
      <c r="A1924" s="123"/>
      <c r="B1924" s="124"/>
      <c r="C1924" s="120"/>
      <c r="D1924" s="120"/>
      <c r="E1924" s="120"/>
      <c r="F1924" s="120"/>
      <c r="G1924" s="120"/>
      <c r="H1924" s="123"/>
    </row>
    <row r="1925" spans="1:8">
      <c r="A1925" s="123"/>
      <c r="B1925" s="124"/>
      <c r="C1925" s="120"/>
      <c r="D1925" s="120"/>
      <c r="E1925" s="120"/>
      <c r="F1925" s="120"/>
      <c r="G1925" s="120"/>
      <c r="H1925" s="123"/>
    </row>
    <row r="1926" spans="1:8">
      <c r="A1926" s="123"/>
      <c r="B1926" s="124"/>
      <c r="C1926" s="120"/>
      <c r="D1926" s="120"/>
      <c r="E1926" s="120"/>
      <c r="F1926" s="120"/>
      <c r="G1926" s="120"/>
      <c r="H1926" s="123"/>
    </row>
    <row r="1927" spans="1:8">
      <c r="A1927" s="123"/>
      <c r="B1927" s="124"/>
      <c r="C1927" s="120"/>
      <c r="D1927" s="120"/>
      <c r="E1927" s="120"/>
      <c r="F1927" s="120"/>
      <c r="G1927" s="120"/>
      <c r="H1927" s="123"/>
    </row>
    <row r="1928" spans="1:8">
      <c r="A1928" s="123"/>
      <c r="B1928" s="124"/>
      <c r="C1928" s="120"/>
      <c r="D1928" s="120"/>
      <c r="E1928" s="120"/>
      <c r="F1928" s="120"/>
      <c r="G1928" s="120"/>
      <c r="H1928" s="123"/>
    </row>
    <row r="1929" spans="1:8">
      <c r="A1929" s="123"/>
      <c r="B1929" s="124"/>
      <c r="C1929" s="120"/>
      <c r="D1929" s="120"/>
      <c r="E1929" s="120"/>
      <c r="F1929" s="120"/>
      <c r="G1929" s="120"/>
      <c r="H1929" s="123"/>
    </row>
    <row r="1930" spans="1:8">
      <c r="A1930" s="123"/>
      <c r="B1930" s="124"/>
      <c r="C1930" s="120"/>
      <c r="D1930" s="120"/>
      <c r="E1930" s="120"/>
      <c r="F1930" s="120"/>
      <c r="G1930" s="120"/>
      <c r="H1930" s="123"/>
    </row>
    <row r="1931" spans="1:8">
      <c r="A1931" s="123"/>
      <c r="B1931" s="124"/>
      <c r="C1931" s="120"/>
      <c r="D1931" s="120"/>
      <c r="E1931" s="120"/>
      <c r="F1931" s="120"/>
      <c r="G1931" s="120"/>
      <c r="H1931" s="123"/>
    </row>
    <row r="1932" spans="1:8">
      <c r="A1932" s="123"/>
      <c r="B1932" s="124"/>
      <c r="C1932" s="120"/>
      <c r="D1932" s="120"/>
      <c r="E1932" s="120"/>
      <c r="F1932" s="120"/>
      <c r="G1932" s="120"/>
      <c r="H1932" s="123"/>
    </row>
    <row r="1933" spans="1:8">
      <c r="A1933" s="123"/>
      <c r="B1933" s="124"/>
      <c r="C1933" s="120"/>
      <c r="D1933" s="120"/>
      <c r="E1933" s="120"/>
      <c r="F1933" s="120"/>
      <c r="G1933" s="120"/>
      <c r="H1933" s="123"/>
    </row>
    <row r="1934" spans="1:8">
      <c r="A1934" s="123"/>
      <c r="B1934" s="124"/>
      <c r="C1934" s="120"/>
      <c r="D1934" s="120"/>
      <c r="E1934" s="120"/>
      <c r="F1934" s="120"/>
      <c r="G1934" s="120"/>
      <c r="H1934" s="123"/>
    </row>
    <row r="1935" spans="1:8">
      <c r="A1935" s="123"/>
      <c r="B1935" s="124"/>
      <c r="C1935" s="120"/>
      <c r="D1935" s="120"/>
      <c r="E1935" s="120"/>
      <c r="F1935" s="120"/>
      <c r="G1935" s="120"/>
      <c r="H1935" s="123"/>
    </row>
    <row r="1936" spans="1:8">
      <c r="A1936" s="123"/>
      <c r="B1936" s="124"/>
      <c r="C1936" s="120"/>
      <c r="D1936" s="120"/>
      <c r="E1936" s="120"/>
      <c r="F1936" s="120"/>
      <c r="G1936" s="120"/>
      <c r="H1936" s="123"/>
    </row>
    <row r="1937" spans="1:8">
      <c r="A1937" s="123"/>
      <c r="B1937" s="124"/>
      <c r="C1937" s="120"/>
      <c r="D1937" s="120"/>
      <c r="E1937" s="120"/>
      <c r="F1937" s="120"/>
      <c r="G1937" s="120"/>
      <c r="H1937" s="123"/>
    </row>
    <row r="1938" spans="1:8">
      <c r="A1938" s="123"/>
      <c r="B1938" s="124"/>
      <c r="C1938" s="120"/>
      <c r="D1938" s="120"/>
      <c r="E1938" s="120"/>
      <c r="F1938" s="120"/>
      <c r="G1938" s="120"/>
      <c r="H1938" s="123"/>
    </row>
    <row r="1939" spans="1:8">
      <c r="A1939" s="123"/>
      <c r="B1939" s="124"/>
      <c r="C1939" s="120"/>
      <c r="D1939" s="120"/>
      <c r="E1939" s="120"/>
      <c r="F1939" s="120"/>
      <c r="G1939" s="120"/>
      <c r="H1939" s="123"/>
    </row>
    <row r="1940" spans="1:8">
      <c r="A1940" s="123"/>
      <c r="B1940" s="124"/>
      <c r="C1940" s="120"/>
      <c r="D1940" s="120"/>
      <c r="E1940" s="120"/>
      <c r="F1940" s="120"/>
      <c r="G1940" s="120"/>
      <c r="H1940" s="123"/>
    </row>
    <row r="1941" spans="1:8">
      <c r="A1941" s="123"/>
      <c r="B1941" s="124"/>
      <c r="C1941" s="120"/>
      <c r="D1941" s="120"/>
      <c r="E1941" s="120"/>
      <c r="F1941" s="120"/>
      <c r="G1941" s="120"/>
      <c r="H1941" s="123"/>
    </row>
    <row r="1942" spans="1:8">
      <c r="A1942" s="123"/>
      <c r="B1942" s="124"/>
      <c r="C1942" s="120"/>
      <c r="D1942" s="120"/>
      <c r="E1942" s="120"/>
      <c r="F1942" s="120"/>
      <c r="G1942" s="120"/>
      <c r="H1942" s="123"/>
    </row>
    <row r="1943" spans="1:8">
      <c r="A1943" s="123"/>
      <c r="B1943" s="124"/>
      <c r="C1943" s="120"/>
      <c r="D1943" s="120"/>
      <c r="E1943" s="120"/>
      <c r="F1943" s="120"/>
      <c r="G1943" s="120"/>
      <c r="H1943" s="123"/>
    </row>
    <row r="1944" spans="1:8">
      <c r="A1944" s="123"/>
      <c r="B1944" s="124"/>
      <c r="C1944" s="120"/>
      <c r="D1944" s="120"/>
      <c r="E1944" s="120"/>
      <c r="F1944" s="120"/>
      <c r="G1944" s="120"/>
      <c r="H1944" s="123"/>
    </row>
    <row r="1945" spans="1:8">
      <c r="A1945" s="123"/>
      <c r="B1945" s="124"/>
      <c r="C1945" s="120"/>
      <c r="D1945" s="120"/>
      <c r="E1945" s="120"/>
      <c r="F1945" s="120"/>
      <c r="G1945" s="120"/>
      <c r="H1945" s="123"/>
    </row>
    <row r="1946" spans="1:8">
      <c r="A1946" s="123"/>
      <c r="B1946" s="124"/>
      <c r="C1946" s="120"/>
      <c r="D1946" s="120"/>
      <c r="E1946" s="120"/>
      <c r="F1946" s="120"/>
      <c r="G1946" s="120"/>
      <c r="H1946" s="123"/>
    </row>
    <row r="1947" spans="1:8">
      <c r="A1947" s="123"/>
      <c r="B1947" s="124"/>
      <c r="C1947" s="120"/>
      <c r="D1947" s="120"/>
      <c r="E1947" s="120"/>
      <c r="F1947" s="120"/>
      <c r="G1947" s="120"/>
      <c r="H1947" s="123"/>
    </row>
    <row r="1948" spans="1:8">
      <c r="A1948" s="123"/>
      <c r="B1948" s="124"/>
      <c r="C1948" s="120"/>
      <c r="D1948" s="120"/>
      <c r="E1948" s="120"/>
      <c r="F1948" s="120"/>
      <c r="G1948" s="120"/>
      <c r="H1948" s="123"/>
    </row>
    <row r="1949" spans="1:8">
      <c r="A1949" s="123"/>
      <c r="B1949" s="124"/>
      <c r="C1949" s="120"/>
      <c r="D1949" s="120"/>
      <c r="E1949" s="120"/>
      <c r="F1949" s="120"/>
      <c r="G1949" s="120"/>
      <c r="H1949" s="123"/>
    </row>
    <row r="1950" spans="1:8">
      <c r="A1950" s="123"/>
      <c r="B1950" s="124"/>
      <c r="C1950" s="120"/>
      <c r="D1950" s="120"/>
      <c r="E1950" s="120"/>
      <c r="F1950" s="120"/>
      <c r="G1950" s="120"/>
      <c r="H1950" s="123"/>
    </row>
    <row r="1951" spans="1:8">
      <c r="A1951" s="123"/>
      <c r="B1951" s="124"/>
      <c r="C1951" s="120"/>
      <c r="D1951" s="120"/>
      <c r="E1951" s="120"/>
      <c r="F1951" s="120"/>
      <c r="G1951" s="120"/>
      <c r="H1951" s="123"/>
    </row>
    <row r="1952" spans="1:8">
      <c r="A1952" s="123"/>
      <c r="B1952" s="124"/>
      <c r="C1952" s="120"/>
      <c r="D1952" s="120"/>
      <c r="E1952" s="120"/>
      <c r="F1952" s="120"/>
      <c r="G1952" s="120"/>
      <c r="H1952" s="123"/>
    </row>
    <row r="1953" spans="1:8">
      <c r="A1953" s="123"/>
      <c r="B1953" s="124"/>
      <c r="C1953" s="120"/>
      <c r="D1953" s="120"/>
      <c r="E1953" s="120"/>
      <c r="F1953" s="120"/>
      <c r="G1953" s="120"/>
      <c r="H1953" s="123"/>
    </row>
    <row r="1954" spans="1:8">
      <c r="A1954" s="123"/>
      <c r="B1954" s="124"/>
      <c r="C1954" s="120"/>
      <c r="D1954" s="120"/>
      <c r="E1954" s="120"/>
      <c r="F1954" s="120"/>
      <c r="G1954" s="120"/>
      <c r="H1954" s="123"/>
    </row>
    <row r="1955" spans="1:8">
      <c r="A1955" s="123"/>
      <c r="B1955" s="124"/>
      <c r="C1955" s="120"/>
      <c r="D1955" s="120"/>
      <c r="E1955" s="120"/>
      <c r="F1955" s="120"/>
      <c r="G1955" s="120"/>
      <c r="H1955" s="123"/>
    </row>
    <row r="1956" spans="1:8">
      <c r="A1956" s="123"/>
      <c r="B1956" s="124"/>
      <c r="C1956" s="120"/>
      <c r="D1956" s="120"/>
      <c r="E1956" s="120"/>
      <c r="F1956" s="120"/>
      <c r="G1956" s="120"/>
      <c r="H1956" s="123"/>
    </row>
    <row r="1957" spans="1:8">
      <c r="A1957" s="123"/>
      <c r="B1957" s="124"/>
      <c r="C1957" s="120"/>
      <c r="D1957" s="120"/>
      <c r="E1957" s="120"/>
      <c r="F1957" s="120"/>
      <c r="G1957" s="120"/>
      <c r="H1957" s="123"/>
    </row>
    <row r="1958" spans="1:8">
      <c r="A1958" s="123"/>
      <c r="B1958" s="124"/>
      <c r="C1958" s="120"/>
      <c r="D1958" s="120"/>
      <c r="E1958" s="120"/>
      <c r="F1958" s="120"/>
      <c r="G1958" s="120"/>
      <c r="H1958" s="123"/>
    </row>
    <row r="1959" spans="1:8">
      <c r="A1959" s="123"/>
      <c r="B1959" s="124"/>
      <c r="C1959" s="120"/>
      <c r="D1959" s="120"/>
      <c r="E1959" s="120"/>
      <c r="F1959" s="120"/>
      <c r="G1959" s="120"/>
      <c r="H1959" s="123"/>
    </row>
    <row r="1960" spans="1:8">
      <c r="A1960" s="123"/>
      <c r="B1960" s="124"/>
      <c r="C1960" s="120"/>
      <c r="D1960" s="120"/>
      <c r="E1960" s="120"/>
      <c r="F1960" s="120"/>
      <c r="G1960" s="120"/>
      <c r="H1960" s="123"/>
    </row>
    <row r="1961" spans="1:8">
      <c r="A1961" s="123"/>
      <c r="B1961" s="124"/>
      <c r="C1961" s="120"/>
      <c r="D1961" s="120"/>
      <c r="E1961" s="120"/>
      <c r="F1961" s="120"/>
      <c r="G1961" s="120"/>
      <c r="H1961" s="123"/>
    </row>
    <row r="1962" spans="1:8">
      <c r="A1962" s="123"/>
      <c r="B1962" s="124"/>
      <c r="C1962" s="120"/>
      <c r="D1962" s="120"/>
      <c r="E1962" s="120"/>
      <c r="F1962" s="120"/>
      <c r="G1962" s="120"/>
      <c r="H1962" s="123"/>
    </row>
    <row r="1963" spans="1:8">
      <c r="A1963" s="123"/>
      <c r="B1963" s="124"/>
      <c r="C1963" s="120"/>
      <c r="D1963" s="120"/>
      <c r="E1963" s="120"/>
      <c r="F1963" s="120"/>
      <c r="G1963" s="120"/>
      <c r="H1963" s="123"/>
    </row>
    <row r="1964" spans="1:8">
      <c r="A1964" s="123"/>
      <c r="B1964" s="124"/>
      <c r="C1964" s="120"/>
      <c r="D1964" s="120"/>
      <c r="E1964" s="120"/>
      <c r="F1964" s="120"/>
      <c r="G1964" s="120"/>
      <c r="H1964" s="123"/>
    </row>
    <row r="1965" spans="1:8">
      <c r="A1965" s="123"/>
      <c r="B1965" s="124"/>
      <c r="C1965" s="120"/>
      <c r="D1965" s="120"/>
      <c r="E1965" s="120"/>
      <c r="F1965" s="120"/>
      <c r="G1965" s="120"/>
      <c r="H1965" s="123"/>
    </row>
    <row r="1966" spans="1:8">
      <c r="A1966" s="123"/>
      <c r="B1966" s="124"/>
      <c r="C1966" s="120"/>
      <c r="D1966" s="120"/>
      <c r="E1966" s="120"/>
      <c r="F1966" s="120"/>
      <c r="G1966" s="120"/>
      <c r="H1966" s="123"/>
    </row>
    <row r="1967" spans="1:8">
      <c r="A1967" s="123"/>
      <c r="B1967" s="124"/>
      <c r="C1967" s="120"/>
      <c r="D1967" s="120"/>
      <c r="E1967" s="120"/>
      <c r="F1967" s="120"/>
      <c r="G1967" s="120"/>
      <c r="H1967" s="123"/>
    </row>
    <row r="1968" spans="1:8">
      <c r="A1968" s="123"/>
      <c r="B1968" s="124"/>
      <c r="C1968" s="120"/>
      <c r="D1968" s="120"/>
      <c r="E1968" s="120"/>
      <c r="F1968" s="120"/>
      <c r="G1968" s="120"/>
      <c r="H1968" s="123"/>
    </row>
    <row r="1969" spans="1:8">
      <c r="A1969" s="123"/>
      <c r="B1969" s="124"/>
      <c r="C1969" s="120"/>
      <c r="D1969" s="120"/>
      <c r="E1969" s="120"/>
      <c r="F1969" s="120"/>
      <c r="G1969" s="120"/>
      <c r="H1969" s="123"/>
    </row>
    <row r="1970" spans="1:8">
      <c r="A1970" s="123"/>
      <c r="B1970" s="124"/>
      <c r="C1970" s="120"/>
      <c r="D1970" s="120"/>
      <c r="E1970" s="120"/>
      <c r="F1970" s="120"/>
      <c r="G1970" s="120"/>
      <c r="H1970" s="123"/>
    </row>
    <row r="1971" spans="1:8">
      <c r="A1971" s="123"/>
      <c r="B1971" s="124"/>
      <c r="C1971" s="120"/>
      <c r="D1971" s="120"/>
      <c r="E1971" s="120"/>
      <c r="F1971" s="120"/>
      <c r="G1971" s="120"/>
      <c r="H1971" s="123"/>
    </row>
    <row r="1972" spans="1:8">
      <c r="A1972" s="123"/>
      <c r="B1972" s="124"/>
      <c r="C1972" s="120"/>
      <c r="D1972" s="120"/>
      <c r="E1972" s="120"/>
      <c r="F1972" s="120"/>
      <c r="G1972" s="120"/>
      <c r="H1972" s="123"/>
    </row>
    <row r="1973" spans="1:8">
      <c r="A1973" s="123"/>
      <c r="B1973" s="124"/>
      <c r="C1973" s="120"/>
      <c r="D1973" s="120"/>
      <c r="E1973" s="120"/>
      <c r="F1973" s="120"/>
      <c r="G1973" s="120"/>
      <c r="H1973" s="123"/>
    </row>
    <row r="1974" spans="1:8">
      <c r="A1974" s="123"/>
      <c r="B1974" s="124"/>
      <c r="C1974" s="120"/>
      <c r="D1974" s="120"/>
      <c r="E1974" s="120"/>
      <c r="F1974" s="120"/>
      <c r="G1974" s="120"/>
      <c r="H1974" s="123"/>
    </row>
    <row r="1975" spans="1:8">
      <c r="A1975" s="123"/>
      <c r="B1975" s="124"/>
      <c r="C1975" s="120"/>
      <c r="D1975" s="120"/>
      <c r="E1975" s="120"/>
      <c r="F1975" s="120"/>
      <c r="G1975" s="120"/>
      <c r="H1975" s="123"/>
    </row>
    <row r="1976" spans="1:8">
      <c r="A1976" s="123"/>
      <c r="B1976" s="124"/>
      <c r="C1976" s="120"/>
      <c r="D1976" s="120"/>
      <c r="E1976" s="120"/>
      <c r="F1976" s="120"/>
      <c r="G1976" s="120"/>
      <c r="H1976" s="123"/>
    </row>
    <row r="1977" spans="1:8">
      <c r="A1977" s="123"/>
      <c r="B1977" s="124"/>
      <c r="C1977" s="120"/>
      <c r="D1977" s="120"/>
      <c r="E1977" s="120"/>
      <c r="F1977" s="120"/>
      <c r="G1977" s="120"/>
      <c r="H1977" s="123"/>
    </row>
    <row r="1978" spans="1:8">
      <c r="A1978" s="123"/>
      <c r="B1978" s="124"/>
      <c r="C1978" s="120"/>
      <c r="D1978" s="120"/>
      <c r="E1978" s="120"/>
      <c r="F1978" s="120"/>
      <c r="G1978" s="120"/>
      <c r="H1978" s="123"/>
    </row>
    <row r="1979" spans="1:8">
      <c r="A1979" s="123"/>
      <c r="B1979" s="124"/>
      <c r="C1979" s="120"/>
      <c r="D1979" s="120"/>
      <c r="E1979" s="120"/>
      <c r="F1979" s="120"/>
      <c r="G1979" s="120"/>
      <c r="H1979" s="123"/>
    </row>
    <row r="1980" spans="1:8">
      <c r="A1980" s="123"/>
      <c r="B1980" s="124"/>
      <c r="C1980" s="120"/>
      <c r="D1980" s="120"/>
      <c r="E1980" s="120"/>
      <c r="F1980" s="120"/>
      <c r="G1980" s="120"/>
      <c r="H1980" s="123"/>
    </row>
    <row r="1981" spans="1:8">
      <c r="A1981" s="123"/>
      <c r="B1981" s="124"/>
      <c r="C1981" s="120"/>
      <c r="D1981" s="120"/>
      <c r="E1981" s="120"/>
      <c r="F1981" s="120"/>
      <c r="G1981" s="120"/>
      <c r="H1981" s="123"/>
    </row>
    <row r="1982" spans="1:8">
      <c r="A1982" s="123"/>
      <c r="B1982" s="124"/>
      <c r="C1982" s="120"/>
      <c r="D1982" s="120"/>
      <c r="E1982" s="120"/>
      <c r="F1982" s="120"/>
      <c r="G1982" s="120"/>
      <c r="H1982" s="123"/>
    </row>
    <row r="1983" spans="1:8">
      <c r="A1983" s="123"/>
      <c r="B1983" s="124"/>
      <c r="C1983" s="120"/>
      <c r="D1983" s="120"/>
      <c r="E1983" s="120"/>
      <c r="F1983" s="120"/>
      <c r="G1983" s="120"/>
      <c r="H1983" s="123"/>
    </row>
    <row r="1984" spans="1:8">
      <c r="A1984" s="123"/>
      <c r="B1984" s="124"/>
      <c r="C1984" s="120"/>
      <c r="D1984" s="120"/>
      <c r="E1984" s="120"/>
      <c r="F1984" s="120"/>
      <c r="G1984" s="120"/>
      <c r="H1984" s="123"/>
    </row>
    <row r="1985" spans="1:8">
      <c r="A1985" s="123"/>
      <c r="B1985" s="124"/>
      <c r="C1985" s="120"/>
      <c r="D1985" s="120"/>
      <c r="E1985" s="120"/>
      <c r="F1985" s="120"/>
      <c r="G1985" s="120"/>
      <c r="H1985" s="123"/>
    </row>
    <row r="1986" spans="1:8">
      <c r="A1986" s="123"/>
      <c r="B1986" s="124"/>
      <c r="C1986" s="120"/>
      <c r="D1986" s="120"/>
      <c r="E1986" s="120"/>
      <c r="F1986" s="120"/>
      <c r="G1986" s="120"/>
      <c r="H1986" s="123"/>
    </row>
    <row r="1987" spans="1:8">
      <c r="A1987" s="123"/>
      <c r="B1987" s="124"/>
      <c r="C1987" s="120"/>
      <c r="D1987" s="120"/>
      <c r="E1987" s="120"/>
      <c r="F1987" s="120"/>
      <c r="G1987" s="120"/>
      <c r="H1987" s="123"/>
    </row>
    <row r="1988" spans="1:8">
      <c r="A1988" s="123"/>
      <c r="B1988" s="124"/>
      <c r="C1988" s="120"/>
      <c r="D1988" s="120"/>
      <c r="E1988" s="120"/>
      <c r="F1988" s="120"/>
      <c r="G1988" s="120"/>
      <c r="H1988" s="123"/>
    </row>
    <row r="1989" spans="1:8">
      <c r="A1989" s="123"/>
      <c r="B1989" s="124"/>
      <c r="C1989" s="120"/>
      <c r="D1989" s="120"/>
      <c r="E1989" s="120"/>
      <c r="F1989" s="120"/>
      <c r="G1989" s="120"/>
      <c r="H1989" s="123"/>
    </row>
    <row r="1990" spans="1:8">
      <c r="A1990" s="123"/>
      <c r="B1990" s="124"/>
      <c r="C1990" s="120"/>
      <c r="D1990" s="120"/>
      <c r="E1990" s="120"/>
      <c r="F1990" s="120"/>
      <c r="G1990" s="120"/>
      <c r="H1990" s="123"/>
    </row>
    <row r="1991" spans="1:8">
      <c r="A1991" s="123"/>
      <c r="B1991" s="124"/>
      <c r="C1991" s="120"/>
      <c r="D1991" s="120"/>
      <c r="E1991" s="120"/>
      <c r="F1991" s="120"/>
      <c r="G1991" s="120"/>
      <c r="H1991" s="123"/>
    </row>
    <row r="1992" spans="1:8">
      <c r="A1992" s="123"/>
      <c r="B1992" s="124"/>
      <c r="C1992" s="120"/>
      <c r="D1992" s="120"/>
      <c r="E1992" s="120"/>
      <c r="F1992" s="120"/>
      <c r="G1992" s="120"/>
      <c r="H1992" s="123"/>
    </row>
    <row r="1993" spans="1:8">
      <c r="A1993" s="123"/>
      <c r="B1993" s="124"/>
      <c r="C1993" s="120"/>
      <c r="D1993" s="120"/>
      <c r="E1993" s="120"/>
      <c r="F1993" s="120"/>
      <c r="G1993" s="120"/>
      <c r="H1993" s="123"/>
    </row>
    <row r="1994" spans="1:8">
      <c r="A1994" s="123"/>
      <c r="B1994" s="124"/>
      <c r="C1994" s="120"/>
      <c r="D1994" s="120"/>
      <c r="E1994" s="120"/>
      <c r="F1994" s="120"/>
      <c r="G1994" s="120"/>
      <c r="H1994" s="123"/>
    </row>
    <row r="1995" spans="1:8">
      <c r="A1995" s="123"/>
      <c r="B1995" s="124"/>
      <c r="C1995" s="120"/>
      <c r="D1995" s="120"/>
      <c r="E1995" s="120"/>
      <c r="F1995" s="120"/>
      <c r="G1995" s="120"/>
      <c r="H1995" s="123"/>
    </row>
    <row r="1996" spans="1:8">
      <c r="A1996" s="123"/>
      <c r="B1996" s="124"/>
      <c r="C1996" s="120"/>
      <c r="D1996" s="120"/>
      <c r="E1996" s="120"/>
      <c r="F1996" s="120"/>
      <c r="G1996" s="120"/>
      <c r="H1996" s="123"/>
    </row>
    <row r="1997" spans="1:8">
      <c r="A1997" s="123"/>
      <c r="B1997" s="124"/>
      <c r="C1997" s="120"/>
      <c r="D1997" s="120"/>
      <c r="E1997" s="120"/>
      <c r="F1997" s="120"/>
      <c r="G1997" s="120"/>
      <c r="H1997" s="123"/>
    </row>
    <row r="1998" spans="1:8">
      <c r="A1998" s="123"/>
      <c r="B1998" s="124"/>
      <c r="C1998" s="120"/>
      <c r="D1998" s="120"/>
      <c r="E1998" s="120"/>
      <c r="F1998" s="120"/>
      <c r="G1998" s="120"/>
      <c r="H1998" s="123"/>
    </row>
    <row r="1999" spans="1:8">
      <c r="A1999" s="123"/>
      <c r="B1999" s="124"/>
      <c r="C1999" s="120"/>
      <c r="D1999" s="120"/>
      <c r="E1999" s="120"/>
      <c r="F1999" s="120"/>
      <c r="G1999" s="120"/>
      <c r="H1999" s="123"/>
    </row>
    <row r="2000" spans="1:8">
      <c r="A2000" s="123"/>
      <c r="B2000" s="124"/>
      <c r="C2000" s="120"/>
      <c r="D2000" s="120"/>
      <c r="E2000" s="120"/>
      <c r="F2000" s="120"/>
      <c r="G2000" s="120"/>
      <c r="H2000" s="123"/>
    </row>
    <row r="2001" spans="1:8">
      <c r="A2001" s="123"/>
      <c r="B2001" s="124"/>
      <c r="C2001" s="120"/>
      <c r="D2001" s="120"/>
      <c r="E2001" s="120"/>
      <c r="F2001" s="120"/>
      <c r="G2001" s="120"/>
      <c r="H2001" s="123"/>
    </row>
    <row r="2002" spans="1:8">
      <c r="A2002" s="123"/>
      <c r="B2002" s="124"/>
      <c r="C2002" s="120"/>
      <c r="D2002" s="120"/>
      <c r="E2002" s="120"/>
      <c r="F2002" s="120"/>
      <c r="G2002" s="120"/>
      <c r="H2002" s="123"/>
    </row>
    <row r="2003" spans="1:8">
      <c r="A2003" s="123"/>
      <c r="B2003" s="124"/>
      <c r="C2003" s="120"/>
      <c r="D2003" s="120"/>
      <c r="E2003" s="120"/>
      <c r="F2003" s="120"/>
      <c r="G2003" s="120"/>
      <c r="H2003" s="123"/>
    </row>
    <row r="2004" spans="1:8">
      <c r="A2004" s="123"/>
      <c r="B2004" s="124"/>
      <c r="C2004" s="120"/>
      <c r="D2004" s="120"/>
      <c r="E2004" s="120"/>
      <c r="F2004" s="120"/>
      <c r="G2004" s="120"/>
      <c r="H2004" s="123"/>
    </row>
    <row r="2005" spans="1:8">
      <c r="A2005" s="123"/>
      <c r="B2005" s="124"/>
      <c r="C2005" s="120"/>
      <c r="D2005" s="120"/>
      <c r="E2005" s="120"/>
      <c r="F2005" s="120"/>
      <c r="G2005" s="120"/>
      <c r="H2005" s="123"/>
    </row>
    <row r="2006" spans="1:8">
      <c r="A2006" s="123"/>
      <c r="B2006" s="124"/>
      <c r="C2006" s="120"/>
      <c r="D2006" s="120"/>
      <c r="E2006" s="120"/>
      <c r="F2006" s="120"/>
      <c r="G2006" s="120"/>
      <c r="H2006" s="123"/>
    </row>
    <row r="2007" spans="1:8">
      <c r="A2007" s="123"/>
      <c r="B2007" s="124"/>
      <c r="C2007" s="120"/>
      <c r="D2007" s="120"/>
      <c r="E2007" s="120"/>
      <c r="F2007" s="120"/>
      <c r="G2007" s="120"/>
      <c r="H2007" s="123"/>
    </row>
    <row r="2008" spans="1:8">
      <c r="A2008" s="123"/>
      <c r="B2008" s="124"/>
      <c r="C2008" s="120"/>
      <c r="D2008" s="120"/>
      <c r="E2008" s="120"/>
      <c r="F2008" s="120"/>
      <c r="G2008" s="120"/>
      <c r="H2008" s="123"/>
    </row>
    <row r="2009" spans="1:8">
      <c r="A2009" s="123"/>
      <c r="B2009" s="124"/>
      <c r="C2009" s="120"/>
      <c r="D2009" s="120"/>
      <c r="E2009" s="120"/>
      <c r="F2009" s="120"/>
      <c r="G2009" s="120"/>
      <c r="H2009" s="123"/>
    </row>
    <row r="2010" spans="1:8">
      <c r="A2010" s="123"/>
      <c r="B2010" s="124"/>
      <c r="C2010" s="120"/>
      <c r="D2010" s="120"/>
      <c r="E2010" s="120"/>
      <c r="F2010" s="120"/>
      <c r="G2010" s="120"/>
      <c r="H2010" s="123"/>
    </row>
    <row r="2011" spans="1:8">
      <c r="A2011" s="123"/>
      <c r="B2011" s="124"/>
      <c r="C2011" s="120"/>
      <c r="D2011" s="120"/>
      <c r="E2011" s="120"/>
      <c r="F2011" s="120"/>
      <c r="G2011" s="120"/>
      <c r="H2011" s="123"/>
    </row>
    <row r="2012" spans="1:8">
      <c r="A2012" s="123"/>
      <c r="B2012" s="124"/>
      <c r="C2012" s="120"/>
      <c r="D2012" s="120"/>
      <c r="E2012" s="120"/>
      <c r="F2012" s="120"/>
      <c r="G2012" s="120"/>
      <c r="H2012" s="123"/>
    </row>
    <row r="2013" spans="1:8">
      <c r="A2013" s="123"/>
      <c r="B2013" s="124"/>
      <c r="C2013" s="120"/>
      <c r="D2013" s="120"/>
      <c r="E2013" s="120"/>
      <c r="F2013" s="120"/>
      <c r="G2013" s="120"/>
      <c r="H2013" s="123"/>
    </row>
    <row r="2014" spans="1:8">
      <c r="A2014" s="123"/>
      <c r="B2014" s="124"/>
      <c r="C2014" s="120"/>
      <c r="D2014" s="120"/>
      <c r="E2014" s="120"/>
      <c r="F2014" s="120"/>
      <c r="G2014" s="120"/>
      <c r="H2014" s="123"/>
    </row>
    <row r="2015" spans="1:8">
      <c r="A2015" s="123"/>
      <c r="B2015" s="124"/>
      <c r="C2015" s="120"/>
      <c r="D2015" s="120"/>
      <c r="E2015" s="120"/>
      <c r="F2015" s="120"/>
      <c r="G2015" s="120"/>
      <c r="H2015" s="123"/>
    </row>
    <row r="2016" spans="1:8">
      <c r="A2016" s="123"/>
      <c r="B2016" s="124"/>
      <c r="C2016" s="120"/>
      <c r="D2016" s="120"/>
      <c r="E2016" s="120"/>
      <c r="F2016" s="120"/>
      <c r="G2016" s="120"/>
      <c r="H2016" s="123"/>
    </row>
    <row r="2017" spans="1:8">
      <c r="A2017" s="123"/>
      <c r="B2017" s="124"/>
      <c r="C2017" s="120"/>
      <c r="D2017" s="120"/>
      <c r="E2017" s="120"/>
      <c r="F2017" s="120"/>
      <c r="G2017" s="120"/>
      <c r="H2017" s="123"/>
    </row>
    <row r="2018" spans="1:8">
      <c r="A2018" s="123"/>
      <c r="B2018" s="124"/>
      <c r="C2018" s="120"/>
      <c r="D2018" s="120"/>
      <c r="E2018" s="120"/>
      <c r="F2018" s="120"/>
      <c r="G2018" s="120"/>
      <c r="H2018" s="123"/>
    </row>
    <row r="2019" spans="1:8">
      <c r="A2019" s="123"/>
      <c r="B2019" s="124"/>
      <c r="C2019" s="120"/>
      <c r="D2019" s="120"/>
      <c r="E2019" s="120"/>
      <c r="F2019" s="120"/>
      <c r="G2019" s="120"/>
      <c r="H2019" s="123"/>
    </row>
    <row r="2020" spans="1:8">
      <c r="A2020" s="123"/>
      <c r="B2020" s="124"/>
      <c r="C2020" s="120"/>
      <c r="D2020" s="120"/>
      <c r="E2020" s="120"/>
      <c r="F2020" s="120"/>
      <c r="G2020" s="120"/>
      <c r="H2020" s="123"/>
    </row>
    <row r="2021" spans="1:8">
      <c r="A2021" s="123"/>
      <c r="B2021" s="124"/>
      <c r="C2021" s="120"/>
      <c r="D2021" s="120"/>
      <c r="E2021" s="120"/>
      <c r="F2021" s="120"/>
      <c r="G2021" s="120"/>
      <c r="H2021" s="123"/>
    </row>
    <row r="2022" spans="1:8">
      <c r="A2022" s="123"/>
      <c r="B2022" s="124"/>
      <c r="C2022" s="120"/>
      <c r="D2022" s="120"/>
      <c r="E2022" s="120"/>
      <c r="F2022" s="120"/>
      <c r="G2022" s="120"/>
      <c r="H2022" s="123"/>
    </row>
    <row r="2023" spans="1:8">
      <c r="A2023" s="123"/>
      <c r="B2023" s="124"/>
      <c r="C2023" s="120"/>
      <c r="D2023" s="120"/>
      <c r="E2023" s="120"/>
      <c r="F2023" s="120"/>
      <c r="G2023" s="120"/>
      <c r="H2023" s="123"/>
    </row>
    <row r="2024" spans="1:8">
      <c r="A2024" s="123"/>
      <c r="B2024" s="124"/>
      <c r="C2024" s="120"/>
      <c r="D2024" s="120"/>
      <c r="E2024" s="120"/>
      <c r="F2024" s="120"/>
      <c r="G2024" s="120"/>
      <c r="H2024" s="123"/>
    </row>
    <row r="2025" spans="1:8">
      <c r="A2025" s="123"/>
      <c r="B2025" s="124"/>
      <c r="C2025" s="120"/>
      <c r="D2025" s="120"/>
      <c r="E2025" s="120"/>
      <c r="F2025" s="120"/>
      <c r="G2025" s="120"/>
      <c r="H2025" s="123"/>
    </row>
    <row r="2026" spans="1:8">
      <c r="A2026" s="123"/>
      <c r="B2026" s="124"/>
      <c r="C2026" s="120"/>
      <c r="D2026" s="120"/>
      <c r="E2026" s="120"/>
      <c r="F2026" s="120"/>
      <c r="G2026" s="120"/>
      <c r="H2026" s="123"/>
    </row>
    <row r="2027" spans="1:8">
      <c r="A2027" s="123"/>
      <c r="B2027" s="124"/>
      <c r="C2027" s="120"/>
      <c r="D2027" s="120"/>
      <c r="E2027" s="120"/>
      <c r="F2027" s="120"/>
      <c r="G2027" s="120"/>
      <c r="H2027" s="123"/>
    </row>
    <row r="2028" spans="1:8">
      <c r="A2028" s="123"/>
      <c r="B2028" s="124"/>
      <c r="C2028" s="120"/>
      <c r="D2028" s="120"/>
      <c r="E2028" s="120"/>
      <c r="F2028" s="120"/>
      <c r="G2028" s="120"/>
      <c r="H2028" s="123"/>
    </row>
    <row r="2029" spans="1:8">
      <c r="A2029" s="123"/>
      <c r="B2029" s="124"/>
      <c r="C2029" s="120"/>
      <c r="D2029" s="120"/>
      <c r="E2029" s="120"/>
      <c r="F2029" s="120"/>
      <c r="G2029" s="120"/>
      <c r="H2029" s="123"/>
    </row>
    <row r="2030" spans="1:8">
      <c r="A2030" s="123"/>
      <c r="B2030" s="124"/>
      <c r="C2030" s="120"/>
      <c r="D2030" s="120"/>
      <c r="E2030" s="120"/>
      <c r="F2030" s="120"/>
      <c r="G2030" s="120"/>
      <c r="H2030" s="123"/>
    </row>
    <row r="2031" spans="1:8">
      <c r="A2031" s="123"/>
      <c r="B2031" s="124"/>
      <c r="C2031" s="120"/>
      <c r="D2031" s="120"/>
      <c r="E2031" s="120"/>
      <c r="F2031" s="120"/>
      <c r="G2031" s="120"/>
      <c r="H2031" s="123"/>
    </row>
    <row r="2032" spans="1:8">
      <c r="A2032" s="123"/>
      <c r="B2032" s="124"/>
      <c r="C2032" s="120"/>
      <c r="D2032" s="120"/>
      <c r="E2032" s="120"/>
      <c r="F2032" s="120"/>
      <c r="G2032" s="120"/>
      <c r="H2032" s="123"/>
    </row>
    <row r="2033" spans="1:8">
      <c r="A2033" s="123"/>
      <c r="B2033" s="124"/>
      <c r="C2033" s="120"/>
      <c r="D2033" s="120"/>
      <c r="E2033" s="120"/>
      <c r="F2033" s="120"/>
      <c r="G2033" s="120"/>
      <c r="H2033" s="123"/>
    </row>
    <row r="2034" spans="1:8">
      <c r="A2034" s="123"/>
      <c r="B2034" s="124"/>
      <c r="C2034" s="120"/>
      <c r="D2034" s="120"/>
      <c r="E2034" s="120"/>
      <c r="F2034" s="120"/>
      <c r="G2034" s="120"/>
      <c r="H2034" s="123"/>
    </row>
    <row r="2035" spans="1:8">
      <c r="A2035" s="123"/>
      <c r="B2035" s="124"/>
      <c r="C2035" s="120"/>
      <c r="D2035" s="120"/>
      <c r="E2035" s="120"/>
      <c r="F2035" s="120"/>
      <c r="G2035" s="120"/>
      <c r="H2035" s="123"/>
    </row>
    <row r="2036" spans="1:8">
      <c r="A2036" s="123"/>
      <c r="B2036" s="124"/>
      <c r="C2036" s="120"/>
      <c r="D2036" s="120"/>
      <c r="E2036" s="120"/>
      <c r="F2036" s="120"/>
      <c r="G2036" s="120"/>
      <c r="H2036" s="123"/>
    </row>
    <row r="2037" spans="1:8">
      <c r="A2037" s="123"/>
      <c r="B2037" s="124"/>
      <c r="C2037" s="120"/>
      <c r="D2037" s="120"/>
      <c r="E2037" s="120"/>
      <c r="F2037" s="120"/>
      <c r="G2037" s="120"/>
      <c r="H2037" s="123"/>
    </row>
    <row r="2038" spans="1:8">
      <c r="A2038" s="123"/>
      <c r="B2038" s="124"/>
      <c r="C2038" s="120"/>
      <c r="D2038" s="120"/>
      <c r="E2038" s="120"/>
      <c r="F2038" s="120"/>
      <c r="G2038" s="120"/>
      <c r="H2038" s="123"/>
    </row>
    <row r="2039" spans="1:8">
      <c r="A2039" s="123"/>
      <c r="B2039" s="124"/>
      <c r="C2039" s="120"/>
      <c r="D2039" s="120"/>
      <c r="E2039" s="120"/>
      <c r="F2039" s="120"/>
      <c r="G2039" s="120"/>
      <c r="H2039" s="123"/>
    </row>
    <row r="2040" spans="1:8">
      <c r="A2040" s="123"/>
      <c r="B2040" s="124"/>
      <c r="C2040" s="120"/>
      <c r="D2040" s="120"/>
      <c r="E2040" s="120"/>
      <c r="F2040" s="120"/>
      <c r="G2040" s="120"/>
      <c r="H2040" s="123"/>
    </row>
    <row r="2041" spans="1:8">
      <c r="A2041" s="123"/>
      <c r="B2041" s="124"/>
      <c r="C2041" s="120"/>
      <c r="D2041" s="120"/>
      <c r="E2041" s="120"/>
      <c r="F2041" s="120"/>
      <c r="G2041" s="120"/>
      <c r="H2041" s="123"/>
    </row>
    <row r="2042" spans="1:8">
      <c r="A2042" s="123"/>
      <c r="B2042" s="124"/>
      <c r="C2042" s="120"/>
      <c r="D2042" s="120"/>
      <c r="E2042" s="120"/>
      <c r="F2042" s="120"/>
      <c r="G2042" s="120"/>
      <c r="H2042" s="123"/>
    </row>
    <row r="2043" spans="1:8">
      <c r="A2043" s="123"/>
      <c r="B2043" s="124"/>
      <c r="C2043" s="120"/>
      <c r="D2043" s="120"/>
      <c r="E2043" s="120"/>
      <c r="F2043" s="120"/>
      <c r="G2043" s="120"/>
      <c r="H2043" s="123"/>
    </row>
    <row r="2044" spans="1:8">
      <c r="A2044" s="123"/>
      <c r="B2044" s="124"/>
      <c r="C2044" s="120"/>
      <c r="D2044" s="120"/>
      <c r="E2044" s="120"/>
      <c r="F2044" s="120"/>
      <c r="G2044" s="120"/>
      <c r="H2044" s="123"/>
    </row>
    <row r="2045" spans="1:8">
      <c r="A2045" s="123"/>
      <c r="B2045" s="124"/>
      <c r="C2045" s="120"/>
      <c r="D2045" s="120"/>
      <c r="E2045" s="120"/>
      <c r="F2045" s="120"/>
      <c r="G2045" s="120"/>
      <c r="H2045" s="123"/>
    </row>
    <row r="2046" spans="1:8">
      <c r="A2046" s="123"/>
      <c r="B2046" s="124"/>
      <c r="C2046" s="120"/>
      <c r="D2046" s="120"/>
      <c r="E2046" s="120"/>
      <c r="F2046" s="120"/>
      <c r="G2046" s="120"/>
      <c r="H2046" s="123"/>
    </row>
    <row r="2047" spans="1:8">
      <c r="A2047" s="123"/>
      <c r="B2047" s="124"/>
      <c r="C2047" s="120"/>
      <c r="D2047" s="120"/>
      <c r="E2047" s="120"/>
      <c r="F2047" s="120"/>
      <c r="G2047" s="120"/>
      <c r="H2047" s="123"/>
    </row>
    <row r="2048" spans="1:8">
      <c r="A2048" s="123"/>
      <c r="B2048" s="124"/>
      <c r="C2048" s="120"/>
      <c r="D2048" s="120"/>
      <c r="E2048" s="120"/>
      <c r="F2048" s="120"/>
      <c r="G2048" s="120"/>
      <c r="H2048" s="123"/>
    </row>
    <row r="2049" spans="1:8">
      <c r="A2049" s="123"/>
      <c r="B2049" s="124"/>
      <c r="C2049" s="120"/>
      <c r="D2049" s="120"/>
      <c r="E2049" s="120"/>
      <c r="F2049" s="120"/>
      <c r="G2049" s="120"/>
      <c r="H2049" s="123"/>
    </row>
    <row r="2050" spans="1:8">
      <c r="A2050" s="123"/>
      <c r="B2050" s="124"/>
      <c r="C2050" s="120"/>
      <c r="D2050" s="120"/>
      <c r="E2050" s="120"/>
      <c r="F2050" s="120"/>
      <c r="G2050" s="120"/>
      <c r="H2050" s="123"/>
    </row>
    <row r="2051" spans="1:8">
      <c r="A2051" s="123"/>
      <c r="B2051" s="124"/>
      <c r="C2051" s="120"/>
      <c r="D2051" s="120"/>
      <c r="E2051" s="120"/>
      <c r="F2051" s="120"/>
      <c r="G2051" s="120"/>
      <c r="H2051" s="123"/>
    </row>
    <row r="2052" spans="1:8">
      <c r="A2052" s="123"/>
      <c r="B2052" s="124"/>
      <c r="C2052" s="120"/>
      <c r="D2052" s="120"/>
      <c r="E2052" s="120"/>
      <c r="F2052" s="120"/>
      <c r="G2052" s="120"/>
      <c r="H2052" s="123"/>
    </row>
    <row r="2053" spans="1:8">
      <c r="A2053" s="123"/>
      <c r="B2053" s="124"/>
      <c r="C2053" s="120"/>
      <c r="D2053" s="120"/>
      <c r="E2053" s="120"/>
      <c r="F2053" s="120"/>
      <c r="G2053" s="120"/>
      <c r="H2053" s="123"/>
    </row>
    <row r="2054" spans="1:8">
      <c r="A2054" s="123"/>
      <c r="B2054" s="124"/>
      <c r="C2054" s="120"/>
      <c r="D2054" s="120"/>
      <c r="E2054" s="120"/>
      <c r="F2054" s="120"/>
      <c r="G2054" s="120"/>
      <c r="H2054" s="123"/>
    </row>
    <row r="2055" spans="1:8">
      <c r="A2055" s="123"/>
      <c r="B2055" s="124"/>
      <c r="C2055" s="120"/>
      <c r="D2055" s="120"/>
      <c r="E2055" s="120"/>
      <c r="F2055" s="120"/>
      <c r="G2055" s="120"/>
      <c r="H2055" s="123"/>
    </row>
    <row r="2056" spans="1:8">
      <c r="A2056" s="123"/>
      <c r="B2056" s="124"/>
      <c r="C2056" s="120"/>
      <c r="D2056" s="120"/>
      <c r="E2056" s="120"/>
      <c r="F2056" s="120"/>
      <c r="G2056" s="120"/>
      <c r="H2056" s="123"/>
    </row>
    <row r="2057" spans="1:8">
      <c r="A2057" s="123"/>
      <c r="B2057" s="124"/>
      <c r="C2057" s="120"/>
      <c r="D2057" s="120"/>
      <c r="E2057" s="120"/>
      <c r="F2057" s="120"/>
      <c r="G2057" s="120"/>
      <c r="H2057" s="123"/>
    </row>
    <row r="2058" spans="1:8">
      <c r="A2058" s="123"/>
      <c r="B2058" s="124"/>
      <c r="C2058" s="120"/>
      <c r="D2058" s="120"/>
      <c r="E2058" s="120"/>
      <c r="F2058" s="120"/>
      <c r="G2058" s="120"/>
      <c r="H2058" s="123"/>
    </row>
    <row r="2059" spans="1:8">
      <c r="A2059" s="123"/>
      <c r="B2059" s="124"/>
      <c r="C2059" s="120"/>
      <c r="D2059" s="120"/>
      <c r="E2059" s="120"/>
      <c r="F2059" s="120"/>
      <c r="G2059" s="120"/>
      <c r="H2059" s="123"/>
    </row>
    <row r="2060" spans="1:8">
      <c r="A2060" s="123"/>
      <c r="B2060" s="124"/>
      <c r="C2060" s="120"/>
      <c r="D2060" s="120"/>
      <c r="E2060" s="120"/>
      <c r="F2060" s="120"/>
      <c r="G2060" s="120"/>
      <c r="H2060" s="123"/>
    </row>
    <row r="2061" spans="1:8">
      <c r="A2061" s="123"/>
      <c r="B2061" s="124"/>
      <c r="C2061" s="120"/>
      <c r="D2061" s="120"/>
      <c r="E2061" s="120"/>
      <c r="F2061" s="120"/>
      <c r="G2061" s="120"/>
      <c r="H2061" s="123"/>
    </row>
    <row r="2062" spans="1:8">
      <c r="A2062" s="123"/>
      <c r="B2062" s="124"/>
      <c r="C2062" s="120"/>
      <c r="D2062" s="120"/>
      <c r="E2062" s="120"/>
      <c r="F2062" s="120"/>
      <c r="G2062" s="120"/>
      <c r="H2062" s="123"/>
    </row>
    <row r="2063" spans="1:8">
      <c r="A2063" s="123"/>
      <c r="B2063" s="124"/>
      <c r="C2063" s="120"/>
      <c r="D2063" s="120"/>
      <c r="E2063" s="120"/>
      <c r="F2063" s="120"/>
      <c r="G2063" s="120"/>
      <c r="H2063" s="123"/>
    </row>
    <row r="2064" spans="1:8">
      <c r="A2064" s="123"/>
      <c r="B2064" s="124"/>
      <c r="C2064" s="120"/>
      <c r="D2064" s="120"/>
      <c r="E2064" s="120"/>
      <c r="F2064" s="120"/>
      <c r="G2064" s="120"/>
      <c r="H2064" s="123"/>
    </row>
    <row r="2065" spans="1:8">
      <c r="A2065" s="123"/>
      <c r="B2065" s="124"/>
      <c r="C2065" s="120"/>
      <c r="D2065" s="120"/>
      <c r="E2065" s="120"/>
      <c r="F2065" s="120"/>
      <c r="G2065" s="120"/>
      <c r="H2065" s="123"/>
    </row>
    <row r="2066" spans="1:8">
      <c r="A2066" s="123"/>
      <c r="B2066" s="124"/>
      <c r="C2066" s="120"/>
      <c r="D2066" s="120"/>
      <c r="E2066" s="120"/>
      <c r="F2066" s="120"/>
      <c r="G2066" s="120"/>
      <c r="H2066" s="123"/>
    </row>
    <row r="2067" spans="1:8">
      <c r="A2067" s="123"/>
      <c r="B2067" s="124"/>
      <c r="C2067" s="120"/>
      <c r="D2067" s="120"/>
      <c r="E2067" s="120"/>
      <c r="F2067" s="120"/>
      <c r="G2067" s="120"/>
      <c r="H2067" s="123"/>
    </row>
    <row r="2068" spans="1:8">
      <c r="A2068" s="123"/>
      <c r="B2068" s="124"/>
      <c r="C2068" s="120"/>
      <c r="D2068" s="120"/>
      <c r="E2068" s="120"/>
      <c r="F2068" s="120"/>
      <c r="G2068" s="120"/>
      <c r="H2068" s="123"/>
    </row>
    <row r="2069" spans="1:8">
      <c r="A2069" s="123"/>
      <c r="B2069" s="124"/>
      <c r="C2069" s="120"/>
      <c r="D2069" s="120"/>
      <c r="E2069" s="120"/>
      <c r="F2069" s="120"/>
      <c r="G2069" s="120"/>
      <c r="H2069" s="123"/>
    </row>
    <row r="2070" spans="1:8">
      <c r="A2070" s="123"/>
      <c r="B2070" s="124"/>
      <c r="C2070" s="120"/>
      <c r="D2070" s="120"/>
      <c r="E2070" s="120"/>
      <c r="F2070" s="120"/>
      <c r="G2070" s="120"/>
      <c r="H2070" s="123"/>
    </row>
    <row r="2071" spans="1:8">
      <c r="A2071" s="123"/>
      <c r="B2071" s="124"/>
      <c r="C2071" s="120"/>
      <c r="D2071" s="120"/>
      <c r="E2071" s="120"/>
      <c r="F2071" s="120"/>
      <c r="G2071" s="120"/>
      <c r="H2071" s="123"/>
    </row>
    <row r="2072" spans="1:8">
      <c r="A2072" s="123"/>
      <c r="B2072" s="124"/>
      <c r="C2072" s="120"/>
      <c r="D2072" s="120"/>
      <c r="E2072" s="120"/>
      <c r="F2072" s="120"/>
      <c r="G2072" s="120"/>
      <c r="H2072" s="123"/>
    </row>
    <row r="2073" spans="1:8">
      <c r="A2073" s="123"/>
      <c r="B2073" s="124"/>
      <c r="C2073" s="120"/>
      <c r="D2073" s="120"/>
      <c r="E2073" s="120"/>
      <c r="F2073" s="120"/>
      <c r="G2073" s="120"/>
      <c r="H2073" s="123"/>
    </row>
    <row r="2074" spans="1:8">
      <c r="A2074" s="123"/>
      <c r="B2074" s="124"/>
      <c r="C2074" s="120"/>
      <c r="D2074" s="120"/>
      <c r="E2074" s="120"/>
      <c r="F2074" s="120"/>
      <c r="G2074" s="120"/>
      <c r="H2074" s="123"/>
    </row>
    <row r="2075" spans="1:8">
      <c r="A2075" s="123"/>
      <c r="B2075" s="124"/>
      <c r="C2075" s="120"/>
      <c r="D2075" s="120"/>
      <c r="E2075" s="120"/>
      <c r="F2075" s="120"/>
      <c r="G2075" s="120"/>
      <c r="H2075" s="123"/>
    </row>
    <row r="2076" spans="1:8">
      <c r="A2076" s="123"/>
      <c r="B2076" s="124"/>
      <c r="C2076" s="120"/>
      <c r="D2076" s="120"/>
      <c r="E2076" s="120"/>
      <c r="F2076" s="120"/>
      <c r="G2076" s="120"/>
      <c r="H2076" s="123"/>
    </row>
    <row r="2077" spans="1:8">
      <c r="A2077" s="123"/>
      <c r="B2077" s="124"/>
      <c r="C2077" s="120"/>
      <c r="D2077" s="120"/>
      <c r="E2077" s="120"/>
      <c r="F2077" s="120"/>
      <c r="G2077" s="120"/>
      <c r="H2077" s="123"/>
    </row>
    <row r="2078" spans="1:8">
      <c r="A2078" s="123"/>
      <c r="B2078" s="124"/>
      <c r="C2078" s="120"/>
      <c r="D2078" s="120"/>
      <c r="E2078" s="120"/>
      <c r="F2078" s="120"/>
      <c r="G2078" s="120"/>
      <c r="H2078" s="123"/>
    </row>
    <row r="2079" spans="1:8">
      <c r="A2079" s="123"/>
      <c r="B2079" s="124"/>
      <c r="C2079" s="120"/>
      <c r="D2079" s="120"/>
      <c r="E2079" s="120"/>
      <c r="F2079" s="120"/>
      <c r="G2079" s="120"/>
      <c r="H2079" s="123"/>
    </row>
    <row r="2080" spans="1:8">
      <c r="A2080" s="123"/>
      <c r="B2080" s="124"/>
      <c r="C2080" s="120"/>
      <c r="D2080" s="120"/>
      <c r="E2080" s="120"/>
      <c r="F2080" s="120"/>
      <c r="G2080" s="120"/>
      <c r="H2080" s="123"/>
    </row>
    <row r="2081" spans="1:8">
      <c r="A2081" s="123"/>
      <c r="B2081" s="124"/>
      <c r="C2081" s="120"/>
      <c r="D2081" s="120"/>
      <c r="E2081" s="120"/>
      <c r="F2081" s="120"/>
      <c r="G2081" s="120"/>
      <c r="H2081" s="123"/>
    </row>
    <row r="2082" spans="1:8">
      <c r="A2082" s="123"/>
      <c r="B2082" s="124"/>
      <c r="C2082" s="120"/>
      <c r="D2082" s="120"/>
      <c r="E2082" s="120"/>
      <c r="F2082" s="120"/>
      <c r="G2082" s="120"/>
      <c r="H2082" s="123"/>
    </row>
    <row r="2083" spans="1:8">
      <c r="A2083" s="123"/>
      <c r="B2083" s="124"/>
      <c r="C2083" s="120"/>
      <c r="D2083" s="120"/>
      <c r="E2083" s="120"/>
      <c r="F2083" s="120"/>
      <c r="G2083" s="120"/>
      <c r="H2083" s="123"/>
    </row>
    <row r="2084" spans="1:8">
      <c r="A2084" s="123"/>
      <c r="B2084" s="124"/>
      <c r="C2084" s="120"/>
      <c r="D2084" s="120"/>
      <c r="E2084" s="120"/>
      <c r="F2084" s="120"/>
      <c r="G2084" s="120"/>
      <c r="H2084" s="123"/>
    </row>
    <row r="2085" spans="1:8">
      <c r="A2085" s="123"/>
      <c r="B2085" s="124"/>
      <c r="C2085" s="120"/>
      <c r="D2085" s="120"/>
      <c r="E2085" s="120"/>
      <c r="F2085" s="120"/>
      <c r="G2085" s="120"/>
      <c r="H2085" s="123"/>
    </row>
    <row r="2086" spans="1:8">
      <c r="A2086" s="123"/>
      <c r="B2086" s="124"/>
      <c r="C2086" s="120"/>
      <c r="D2086" s="120"/>
      <c r="E2086" s="120"/>
      <c r="F2086" s="120"/>
      <c r="G2086" s="120"/>
      <c r="H2086" s="123"/>
    </row>
    <row r="2087" spans="1:8">
      <c r="A2087" s="123"/>
      <c r="B2087" s="124"/>
      <c r="C2087" s="120"/>
      <c r="D2087" s="120"/>
      <c r="E2087" s="120"/>
      <c r="F2087" s="120"/>
      <c r="G2087" s="120"/>
      <c r="H2087" s="123"/>
    </row>
    <row r="2088" spans="1:8">
      <c r="A2088" s="123"/>
      <c r="B2088" s="124"/>
      <c r="C2088" s="120"/>
      <c r="D2088" s="120"/>
      <c r="E2088" s="120"/>
      <c r="F2088" s="120"/>
      <c r="G2088" s="120"/>
      <c r="H2088" s="123"/>
    </row>
    <row r="2089" spans="1:8">
      <c r="A2089" s="123"/>
      <c r="B2089" s="124"/>
      <c r="C2089" s="120"/>
      <c r="D2089" s="120"/>
      <c r="E2089" s="120"/>
      <c r="F2089" s="120"/>
      <c r="G2089" s="120"/>
      <c r="H2089" s="123"/>
    </row>
    <row r="2090" spans="1:8">
      <c r="A2090" s="123"/>
      <c r="B2090" s="124"/>
      <c r="C2090" s="120"/>
      <c r="D2090" s="120"/>
      <c r="E2090" s="120"/>
      <c r="F2090" s="120"/>
      <c r="G2090" s="120"/>
      <c r="H2090" s="123"/>
    </row>
    <row r="2091" spans="1:8">
      <c r="A2091" s="123"/>
      <c r="B2091" s="124"/>
      <c r="C2091" s="120"/>
      <c r="D2091" s="120"/>
      <c r="E2091" s="120"/>
      <c r="F2091" s="120"/>
      <c r="G2091" s="120"/>
      <c r="H2091" s="123"/>
    </row>
    <row r="2092" spans="1:8">
      <c r="A2092" s="123"/>
      <c r="B2092" s="124"/>
      <c r="C2092" s="120"/>
      <c r="D2092" s="120"/>
      <c r="E2092" s="120"/>
      <c r="F2092" s="120"/>
      <c r="G2092" s="120"/>
      <c r="H2092" s="123"/>
    </row>
    <row r="2093" spans="1:8">
      <c r="A2093" s="123"/>
      <c r="B2093" s="124"/>
      <c r="C2093" s="120"/>
      <c r="D2093" s="120"/>
      <c r="E2093" s="120"/>
      <c r="F2093" s="120"/>
      <c r="G2093" s="120"/>
      <c r="H2093" s="123"/>
    </row>
    <row r="2094" spans="1:8">
      <c r="A2094" s="123"/>
      <c r="B2094" s="124"/>
      <c r="C2094" s="120"/>
      <c r="D2094" s="120"/>
      <c r="E2094" s="120"/>
      <c r="F2094" s="120"/>
      <c r="G2094" s="120"/>
      <c r="H2094" s="123"/>
    </row>
    <row r="2095" spans="1:8">
      <c r="A2095" s="123"/>
      <c r="B2095" s="124"/>
      <c r="C2095" s="120"/>
      <c r="D2095" s="120"/>
      <c r="E2095" s="120"/>
      <c r="F2095" s="120"/>
      <c r="G2095" s="120"/>
      <c r="H2095" s="123"/>
    </row>
    <row r="2096" spans="1:8">
      <c r="A2096" s="123"/>
      <c r="B2096" s="124"/>
      <c r="C2096" s="120"/>
      <c r="D2096" s="120"/>
      <c r="E2096" s="120"/>
      <c r="F2096" s="120"/>
      <c r="G2096" s="120"/>
      <c r="H2096" s="123"/>
    </row>
    <row r="2097" spans="1:8">
      <c r="A2097" s="123"/>
      <c r="B2097" s="124"/>
      <c r="C2097" s="120"/>
      <c r="D2097" s="120"/>
      <c r="E2097" s="120"/>
      <c r="F2097" s="120"/>
      <c r="G2097" s="120"/>
      <c r="H2097" s="123"/>
    </row>
    <row r="2098" spans="1:8">
      <c r="A2098" s="123"/>
      <c r="B2098" s="124"/>
      <c r="C2098" s="120"/>
      <c r="D2098" s="120"/>
      <c r="E2098" s="120"/>
      <c r="F2098" s="120"/>
      <c r="G2098" s="120"/>
      <c r="H2098" s="123"/>
    </row>
    <row r="2099" spans="1:8">
      <c r="A2099" s="123"/>
      <c r="B2099" s="124"/>
      <c r="C2099" s="120"/>
      <c r="D2099" s="120"/>
      <c r="E2099" s="120"/>
      <c r="F2099" s="120"/>
      <c r="G2099" s="120"/>
      <c r="H2099" s="123"/>
    </row>
    <row r="2100" spans="1:8">
      <c r="A2100" s="123"/>
      <c r="B2100" s="124"/>
      <c r="C2100" s="120"/>
      <c r="D2100" s="120"/>
      <c r="E2100" s="120"/>
      <c r="F2100" s="120"/>
      <c r="G2100" s="120"/>
      <c r="H2100" s="123"/>
    </row>
    <row r="2101" spans="1:8">
      <c r="A2101" s="123"/>
      <c r="B2101" s="124"/>
      <c r="C2101" s="120"/>
      <c r="D2101" s="120"/>
      <c r="E2101" s="120"/>
      <c r="F2101" s="120"/>
      <c r="G2101" s="120"/>
      <c r="H2101" s="123"/>
    </row>
    <row r="2102" spans="1:8">
      <c r="A2102" s="123"/>
      <c r="B2102" s="124"/>
      <c r="C2102" s="120"/>
      <c r="D2102" s="120"/>
      <c r="E2102" s="120"/>
      <c r="F2102" s="120"/>
      <c r="G2102" s="120"/>
      <c r="H2102" s="123"/>
    </row>
    <row r="2103" spans="1:8">
      <c r="A2103" s="123"/>
      <c r="B2103" s="124"/>
      <c r="C2103" s="120"/>
      <c r="D2103" s="120"/>
      <c r="E2103" s="120"/>
      <c r="F2103" s="120"/>
      <c r="G2103" s="120"/>
      <c r="H2103" s="123"/>
    </row>
    <row r="2104" spans="1:8">
      <c r="A2104" s="123"/>
      <c r="B2104" s="124"/>
      <c r="C2104" s="120"/>
      <c r="D2104" s="120"/>
      <c r="E2104" s="120"/>
      <c r="F2104" s="120"/>
      <c r="G2104" s="120"/>
      <c r="H2104" s="123"/>
    </row>
    <row r="2105" spans="1:8">
      <c r="A2105" s="123"/>
      <c r="B2105" s="124"/>
      <c r="C2105" s="120"/>
      <c r="D2105" s="120"/>
      <c r="E2105" s="120"/>
      <c r="F2105" s="120"/>
      <c r="G2105" s="120"/>
      <c r="H2105" s="123"/>
    </row>
    <row r="2106" spans="1:8">
      <c r="A2106" s="123"/>
      <c r="B2106" s="124"/>
      <c r="C2106" s="120"/>
      <c r="D2106" s="120"/>
      <c r="E2106" s="120"/>
      <c r="F2106" s="120"/>
      <c r="G2106" s="120"/>
      <c r="H2106" s="123"/>
    </row>
    <row r="2107" spans="1:8">
      <c r="A2107" s="123"/>
      <c r="B2107" s="124"/>
      <c r="C2107" s="120"/>
      <c r="D2107" s="120"/>
      <c r="E2107" s="120"/>
      <c r="F2107" s="120"/>
      <c r="G2107" s="120"/>
      <c r="H2107" s="123"/>
    </row>
    <row r="2108" spans="1:8">
      <c r="A2108" s="123"/>
      <c r="B2108" s="124"/>
      <c r="C2108" s="120"/>
      <c r="D2108" s="120"/>
      <c r="E2108" s="120"/>
      <c r="F2108" s="120"/>
      <c r="G2108" s="120"/>
      <c r="H2108" s="123"/>
    </row>
    <row r="2109" spans="1:8">
      <c r="A2109" s="123"/>
      <c r="B2109" s="124"/>
      <c r="C2109" s="120"/>
      <c r="D2109" s="120"/>
      <c r="E2109" s="120"/>
      <c r="F2109" s="120"/>
      <c r="G2109" s="120"/>
      <c r="H2109" s="123"/>
    </row>
    <row r="2110" spans="1:8">
      <c r="A2110" s="123"/>
      <c r="B2110" s="124"/>
      <c r="C2110" s="120"/>
      <c r="D2110" s="120"/>
      <c r="E2110" s="120"/>
      <c r="F2110" s="120"/>
      <c r="G2110" s="120"/>
      <c r="H2110" s="123"/>
    </row>
    <row r="2111" spans="1:8">
      <c r="A2111" s="123"/>
      <c r="B2111" s="124"/>
      <c r="C2111" s="120"/>
      <c r="D2111" s="120"/>
      <c r="E2111" s="120"/>
      <c r="F2111" s="120"/>
      <c r="G2111" s="120"/>
      <c r="H2111" s="123"/>
    </row>
    <row r="2112" spans="1:8">
      <c r="A2112" s="123"/>
      <c r="B2112" s="124"/>
      <c r="C2112" s="120"/>
      <c r="D2112" s="120"/>
      <c r="E2112" s="120"/>
      <c r="F2112" s="120"/>
      <c r="G2112" s="120"/>
      <c r="H2112" s="123"/>
    </row>
    <row r="2113" spans="1:8">
      <c r="A2113" s="123"/>
      <c r="B2113" s="124"/>
      <c r="C2113" s="120"/>
      <c r="D2113" s="120"/>
      <c r="E2113" s="120"/>
      <c r="F2113" s="120"/>
      <c r="G2113" s="120"/>
      <c r="H2113" s="123"/>
    </row>
    <row r="2114" spans="1:8">
      <c r="A2114" s="123"/>
      <c r="B2114" s="124"/>
      <c r="C2114" s="120"/>
      <c r="D2114" s="120"/>
      <c r="E2114" s="120"/>
      <c r="F2114" s="120"/>
      <c r="G2114" s="120"/>
      <c r="H2114" s="123"/>
    </row>
    <row r="2115" spans="1:8">
      <c r="A2115" s="123"/>
      <c r="B2115" s="124"/>
      <c r="C2115" s="120"/>
      <c r="D2115" s="120"/>
      <c r="E2115" s="120"/>
      <c r="F2115" s="120"/>
      <c r="G2115" s="120"/>
      <c r="H2115" s="123"/>
    </row>
    <row r="2116" spans="1:8">
      <c r="A2116" s="123"/>
      <c r="B2116" s="124"/>
      <c r="C2116" s="120"/>
      <c r="D2116" s="120"/>
      <c r="E2116" s="120"/>
      <c r="F2116" s="120"/>
      <c r="G2116" s="120"/>
      <c r="H2116" s="123"/>
    </row>
    <row r="2117" spans="1:8">
      <c r="A2117" s="123"/>
      <c r="B2117" s="124"/>
      <c r="C2117" s="120"/>
      <c r="D2117" s="120"/>
      <c r="E2117" s="120"/>
      <c r="F2117" s="120"/>
      <c r="G2117" s="120"/>
      <c r="H2117" s="123"/>
    </row>
    <row r="2118" spans="1:8">
      <c r="A2118" s="123"/>
      <c r="B2118" s="124"/>
      <c r="C2118" s="120"/>
      <c r="D2118" s="120"/>
      <c r="E2118" s="120"/>
      <c r="F2118" s="120"/>
      <c r="G2118" s="120"/>
      <c r="H2118" s="123"/>
    </row>
    <row r="2119" spans="1:8">
      <c r="A2119" s="123"/>
      <c r="B2119" s="124"/>
      <c r="C2119" s="120"/>
      <c r="D2119" s="120"/>
      <c r="E2119" s="120"/>
      <c r="F2119" s="120"/>
      <c r="G2119" s="120"/>
      <c r="H2119" s="123"/>
    </row>
    <row r="2120" spans="1:8">
      <c r="A2120" s="123"/>
      <c r="B2120" s="124"/>
      <c r="C2120" s="120"/>
      <c r="D2120" s="120"/>
      <c r="E2120" s="120"/>
      <c r="F2120" s="120"/>
      <c r="G2120" s="120"/>
      <c r="H2120" s="123"/>
    </row>
    <row r="2121" spans="1:8">
      <c r="A2121" s="123"/>
      <c r="B2121" s="124"/>
      <c r="C2121" s="120"/>
      <c r="D2121" s="120"/>
      <c r="E2121" s="120"/>
      <c r="F2121" s="120"/>
      <c r="G2121" s="120"/>
      <c r="H2121" s="123"/>
    </row>
    <row r="2122" spans="1:8">
      <c r="A2122" s="123"/>
      <c r="B2122" s="124"/>
      <c r="C2122" s="120"/>
      <c r="D2122" s="120"/>
      <c r="E2122" s="120"/>
      <c r="F2122" s="120"/>
      <c r="G2122" s="120"/>
      <c r="H2122" s="123"/>
    </row>
    <row r="2123" spans="1:8">
      <c r="A2123" s="123"/>
      <c r="B2123" s="124"/>
      <c r="C2123" s="120"/>
      <c r="D2123" s="120"/>
      <c r="E2123" s="120"/>
      <c r="F2123" s="120"/>
      <c r="G2123" s="120"/>
      <c r="H2123" s="123"/>
    </row>
    <row r="2124" spans="1:8">
      <c r="A2124" s="123"/>
      <c r="B2124" s="124"/>
      <c r="C2124" s="120"/>
      <c r="D2124" s="120"/>
      <c r="E2124" s="120"/>
      <c r="F2124" s="120"/>
      <c r="G2124" s="120"/>
      <c r="H2124" s="123"/>
    </row>
    <row r="2125" spans="1:8">
      <c r="A2125" s="123"/>
      <c r="B2125" s="124"/>
      <c r="C2125" s="120"/>
      <c r="D2125" s="120"/>
      <c r="E2125" s="120"/>
      <c r="F2125" s="120"/>
      <c r="G2125" s="120"/>
      <c r="H2125" s="123"/>
    </row>
    <row r="2126" spans="1:8">
      <c r="A2126" s="123"/>
      <c r="B2126" s="124"/>
      <c r="C2126" s="120"/>
      <c r="D2126" s="120"/>
      <c r="E2126" s="120"/>
      <c r="F2126" s="120"/>
      <c r="G2126" s="120"/>
      <c r="H2126" s="123"/>
    </row>
    <row r="2127" spans="1:8">
      <c r="A2127" s="123"/>
      <c r="B2127" s="124"/>
      <c r="C2127" s="120"/>
      <c r="D2127" s="120"/>
      <c r="E2127" s="120"/>
      <c r="F2127" s="120"/>
      <c r="G2127" s="120"/>
      <c r="H2127" s="123"/>
    </row>
    <row r="2128" spans="1:8">
      <c r="A2128" s="123"/>
      <c r="B2128" s="124"/>
      <c r="C2128" s="120"/>
      <c r="D2128" s="120"/>
      <c r="E2128" s="120"/>
      <c r="F2128" s="120"/>
      <c r="G2128" s="120"/>
      <c r="H2128" s="123"/>
    </row>
    <row r="2129" spans="1:8">
      <c r="A2129" s="123"/>
      <c r="B2129" s="124"/>
      <c r="C2129" s="120"/>
      <c r="D2129" s="120"/>
      <c r="E2129" s="120"/>
      <c r="F2129" s="120"/>
      <c r="G2129" s="120"/>
      <c r="H2129" s="123"/>
    </row>
    <row r="2130" spans="1:8">
      <c r="A2130" s="123"/>
      <c r="B2130" s="124"/>
      <c r="C2130" s="120"/>
      <c r="D2130" s="120"/>
      <c r="E2130" s="120"/>
      <c r="F2130" s="120"/>
      <c r="G2130" s="120"/>
      <c r="H2130" s="123"/>
    </row>
    <row r="2131" spans="1:8">
      <c r="A2131" s="123"/>
      <c r="B2131" s="124"/>
      <c r="C2131" s="120"/>
      <c r="D2131" s="120"/>
      <c r="E2131" s="120"/>
      <c r="F2131" s="120"/>
      <c r="G2131" s="120"/>
      <c r="H2131" s="123"/>
    </row>
    <row r="2132" spans="1:8">
      <c r="A2132" s="123"/>
      <c r="B2132" s="124"/>
      <c r="C2132" s="120"/>
      <c r="D2132" s="120"/>
      <c r="E2132" s="120"/>
      <c r="F2132" s="120"/>
      <c r="G2132" s="120"/>
      <c r="H2132" s="123"/>
    </row>
    <row r="2133" spans="1:8">
      <c r="A2133" s="123"/>
      <c r="B2133" s="124"/>
      <c r="C2133" s="120"/>
      <c r="D2133" s="120"/>
      <c r="E2133" s="120"/>
      <c r="F2133" s="120"/>
      <c r="G2133" s="120"/>
      <c r="H2133" s="123"/>
    </row>
    <row r="2134" spans="1:8">
      <c r="A2134" s="123"/>
      <c r="B2134" s="124"/>
      <c r="C2134" s="120"/>
      <c r="D2134" s="120"/>
      <c r="E2134" s="120"/>
      <c r="F2134" s="120"/>
      <c r="G2134" s="120"/>
      <c r="H2134" s="123"/>
    </row>
    <row r="2135" spans="1:8">
      <c r="A2135" s="123"/>
      <c r="B2135" s="124"/>
      <c r="C2135" s="120"/>
      <c r="D2135" s="120"/>
      <c r="E2135" s="120"/>
      <c r="F2135" s="120"/>
      <c r="G2135" s="120"/>
      <c r="H2135" s="123"/>
    </row>
    <row r="2136" spans="1:8">
      <c r="A2136" s="123"/>
      <c r="B2136" s="124"/>
      <c r="C2136" s="120"/>
      <c r="D2136" s="120"/>
      <c r="E2136" s="120"/>
      <c r="F2136" s="120"/>
      <c r="G2136" s="120"/>
      <c r="H2136" s="123"/>
    </row>
    <row r="2137" spans="1:8">
      <c r="A2137" s="123"/>
      <c r="B2137" s="124"/>
      <c r="C2137" s="120"/>
      <c r="D2137" s="120"/>
      <c r="E2137" s="120"/>
      <c r="F2137" s="120"/>
      <c r="G2137" s="120"/>
      <c r="H2137" s="123"/>
    </row>
    <row r="2138" spans="1:8">
      <c r="A2138" s="123"/>
      <c r="B2138" s="124"/>
      <c r="C2138" s="120"/>
      <c r="D2138" s="120"/>
      <c r="E2138" s="120"/>
      <c r="F2138" s="120"/>
      <c r="G2138" s="120"/>
      <c r="H2138" s="123"/>
    </row>
    <row r="2139" spans="1:8">
      <c r="A2139" s="123"/>
      <c r="B2139" s="124"/>
      <c r="C2139" s="120"/>
      <c r="D2139" s="120"/>
      <c r="E2139" s="120"/>
      <c r="F2139" s="120"/>
      <c r="G2139" s="120"/>
      <c r="H2139" s="123"/>
    </row>
    <row r="2140" spans="1:8">
      <c r="A2140" s="123"/>
      <c r="B2140" s="124"/>
      <c r="C2140" s="120"/>
      <c r="D2140" s="120"/>
      <c r="E2140" s="120"/>
      <c r="F2140" s="120"/>
      <c r="G2140" s="120"/>
      <c r="H2140" s="123"/>
    </row>
    <row r="2141" spans="1:8">
      <c r="A2141" s="123"/>
      <c r="B2141" s="124"/>
      <c r="C2141" s="120"/>
      <c r="D2141" s="120"/>
      <c r="E2141" s="120"/>
      <c r="F2141" s="120"/>
      <c r="G2141" s="120"/>
      <c r="H2141" s="123"/>
    </row>
    <row r="2142" spans="1:8">
      <c r="A2142" s="123"/>
      <c r="B2142" s="124"/>
      <c r="C2142" s="120"/>
      <c r="D2142" s="120"/>
      <c r="E2142" s="120"/>
      <c r="F2142" s="120"/>
      <c r="G2142" s="120"/>
      <c r="H2142" s="123"/>
    </row>
    <row r="2143" spans="1:8">
      <c r="A2143" s="123"/>
      <c r="B2143" s="124"/>
      <c r="C2143" s="120"/>
      <c r="D2143" s="120"/>
      <c r="E2143" s="120"/>
      <c r="F2143" s="120"/>
      <c r="G2143" s="120"/>
      <c r="H2143" s="123"/>
    </row>
    <row r="2144" spans="1:8">
      <c r="A2144" s="123"/>
      <c r="B2144" s="124"/>
      <c r="C2144" s="120"/>
      <c r="D2144" s="120"/>
      <c r="E2144" s="120"/>
      <c r="F2144" s="120"/>
      <c r="G2144" s="120"/>
      <c r="H2144" s="123"/>
    </row>
    <row r="2145" spans="1:8">
      <c r="A2145" s="123"/>
      <c r="B2145" s="124"/>
      <c r="C2145" s="120"/>
      <c r="D2145" s="120"/>
      <c r="E2145" s="120"/>
      <c r="F2145" s="120"/>
      <c r="G2145" s="120"/>
      <c r="H2145" s="123"/>
    </row>
    <row r="2146" spans="1:8">
      <c r="A2146" s="123"/>
      <c r="B2146" s="124"/>
      <c r="C2146" s="120"/>
      <c r="D2146" s="120"/>
      <c r="E2146" s="120"/>
      <c r="F2146" s="120"/>
      <c r="G2146" s="120"/>
      <c r="H2146" s="123"/>
    </row>
    <row r="2147" spans="1:8">
      <c r="A2147" s="123"/>
      <c r="B2147" s="124"/>
      <c r="C2147" s="120"/>
      <c r="D2147" s="120"/>
      <c r="E2147" s="120"/>
      <c r="F2147" s="120"/>
      <c r="G2147" s="120"/>
      <c r="H2147" s="123"/>
    </row>
    <row r="2148" spans="1:8">
      <c r="A2148" s="123"/>
      <c r="B2148" s="124"/>
      <c r="C2148" s="120"/>
      <c r="D2148" s="120"/>
      <c r="E2148" s="120"/>
      <c r="F2148" s="120"/>
      <c r="G2148" s="120"/>
      <c r="H2148" s="123"/>
    </row>
    <row r="2149" spans="1:8">
      <c r="A2149" s="123"/>
      <c r="B2149" s="124"/>
      <c r="C2149" s="120"/>
      <c r="D2149" s="120"/>
      <c r="E2149" s="120"/>
      <c r="F2149" s="120"/>
      <c r="G2149" s="120"/>
      <c r="H2149" s="123"/>
    </row>
    <row r="2150" spans="1:8">
      <c r="A2150" s="123"/>
      <c r="B2150" s="124"/>
      <c r="C2150" s="120"/>
      <c r="D2150" s="120"/>
      <c r="E2150" s="120"/>
      <c r="F2150" s="120"/>
      <c r="G2150" s="120"/>
      <c r="H2150" s="123"/>
    </row>
    <row r="2151" spans="1:8">
      <c r="A2151" s="123"/>
      <c r="B2151" s="124"/>
      <c r="C2151" s="120"/>
      <c r="D2151" s="120"/>
      <c r="E2151" s="120"/>
      <c r="F2151" s="120"/>
      <c r="G2151" s="120"/>
      <c r="H2151" s="123"/>
    </row>
    <row r="2152" spans="1:8">
      <c r="A2152" s="123"/>
      <c r="B2152" s="124"/>
      <c r="C2152" s="120"/>
      <c r="D2152" s="120"/>
      <c r="E2152" s="120"/>
      <c r="F2152" s="120"/>
      <c r="G2152" s="120"/>
      <c r="H2152" s="123"/>
    </row>
    <row r="2153" spans="1:8">
      <c r="A2153" s="123"/>
      <c r="B2153" s="124"/>
      <c r="C2153" s="120"/>
      <c r="D2153" s="120"/>
      <c r="E2153" s="120"/>
      <c r="F2153" s="120"/>
      <c r="G2153" s="120"/>
      <c r="H2153" s="123"/>
    </row>
    <row r="2154" spans="1:8">
      <c r="A2154" s="123"/>
      <c r="B2154" s="124"/>
      <c r="C2154" s="120"/>
      <c r="D2154" s="120"/>
      <c r="E2154" s="120"/>
      <c r="F2154" s="120"/>
      <c r="G2154" s="120"/>
      <c r="H2154" s="123"/>
    </row>
    <row r="2155" spans="1:8">
      <c r="A2155" s="123"/>
      <c r="B2155" s="124"/>
      <c r="C2155" s="120"/>
      <c r="D2155" s="120"/>
      <c r="E2155" s="120"/>
      <c r="F2155" s="120"/>
      <c r="G2155" s="120"/>
      <c r="H2155" s="123"/>
    </row>
    <row r="2156" spans="1:8">
      <c r="A2156" s="123"/>
      <c r="B2156" s="124"/>
      <c r="C2156" s="120"/>
      <c r="D2156" s="120"/>
      <c r="E2156" s="120"/>
      <c r="F2156" s="120"/>
      <c r="G2156" s="120"/>
      <c r="H2156" s="123"/>
    </row>
    <row r="2157" spans="1:8">
      <c r="A2157" s="123"/>
      <c r="B2157" s="124"/>
      <c r="C2157" s="120"/>
      <c r="D2157" s="120"/>
      <c r="E2157" s="120"/>
      <c r="F2157" s="120"/>
      <c r="G2157" s="120"/>
      <c r="H2157" s="123"/>
    </row>
    <row r="2158" spans="1:8">
      <c r="A2158" s="123"/>
      <c r="B2158" s="124"/>
      <c r="C2158" s="120"/>
      <c r="D2158" s="120"/>
      <c r="E2158" s="120"/>
      <c r="F2158" s="120"/>
      <c r="G2158" s="120"/>
      <c r="H2158" s="123"/>
    </row>
    <row r="2159" spans="1:8">
      <c r="A2159" s="123"/>
      <c r="B2159" s="124"/>
      <c r="C2159" s="120"/>
      <c r="D2159" s="120"/>
      <c r="E2159" s="120"/>
      <c r="F2159" s="120"/>
      <c r="G2159" s="120"/>
      <c r="H2159" s="123"/>
    </row>
    <row r="2160" spans="1:8">
      <c r="A2160" s="123"/>
      <c r="B2160" s="124"/>
      <c r="C2160" s="120"/>
      <c r="D2160" s="120"/>
      <c r="E2160" s="120"/>
      <c r="F2160" s="120"/>
      <c r="G2160" s="120"/>
      <c r="H2160" s="123"/>
    </row>
    <row r="2161" spans="1:8">
      <c r="A2161" s="123"/>
      <c r="B2161" s="124"/>
      <c r="C2161" s="120"/>
      <c r="D2161" s="120"/>
      <c r="E2161" s="120"/>
      <c r="F2161" s="120"/>
      <c r="G2161" s="120"/>
      <c r="H2161" s="123"/>
    </row>
    <row r="2162" spans="1:8">
      <c r="A2162" s="123"/>
      <c r="B2162" s="124"/>
      <c r="C2162" s="120"/>
      <c r="D2162" s="120"/>
      <c r="E2162" s="120"/>
      <c r="F2162" s="120"/>
      <c r="G2162" s="120"/>
      <c r="H2162" s="123"/>
    </row>
    <row r="2163" spans="1:8">
      <c r="A2163" s="123"/>
      <c r="B2163" s="124"/>
      <c r="C2163" s="120"/>
      <c r="D2163" s="120"/>
      <c r="E2163" s="120"/>
      <c r="F2163" s="120"/>
      <c r="G2163" s="120"/>
      <c r="H2163" s="123"/>
    </row>
    <row r="2164" spans="1:8">
      <c r="A2164" s="123"/>
      <c r="B2164" s="124"/>
      <c r="C2164" s="120"/>
      <c r="D2164" s="120"/>
      <c r="E2164" s="120"/>
      <c r="F2164" s="120"/>
      <c r="G2164" s="120"/>
      <c r="H2164" s="123"/>
    </row>
    <row r="2165" spans="1:8">
      <c r="A2165" s="123"/>
      <c r="B2165" s="124"/>
      <c r="C2165" s="120"/>
      <c r="D2165" s="120"/>
      <c r="E2165" s="120"/>
      <c r="F2165" s="120"/>
      <c r="G2165" s="120"/>
      <c r="H2165" s="123"/>
    </row>
    <row r="2166" spans="1:8">
      <c r="A2166" s="123"/>
      <c r="B2166" s="124"/>
      <c r="C2166" s="120"/>
      <c r="D2166" s="120"/>
      <c r="E2166" s="120"/>
      <c r="F2166" s="120"/>
      <c r="G2166" s="120"/>
      <c r="H2166" s="123"/>
    </row>
    <row r="2167" spans="1:8">
      <c r="A2167" s="123"/>
      <c r="B2167" s="124"/>
      <c r="C2167" s="120"/>
      <c r="D2167" s="120"/>
      <c r="E2167" s="120"/>
      <c r="F2167" s="120"/>
      <c r="G2167" s="120"/>
      <c r="H2167" s="123"/>
    </row>
    <row r="2168" spans="1:8">
      <c r="A2168" s="123"/>
      <c r="B2168" s="124"/>
      <c r="C2168" s="120"/>
      <c r="D2168" s="120"/>
      <c r="E2168" s="120"/>
      <c r="F2168" s="120"/>
      <c r="G2168" s="120"/>
      <c r="H2168" s="123"/>
    </row>
    <row r="2169" spans="1:8">
      <c r="A2169" s="123"/>
      <c r="B2169" s="124"/>
      <c r="C2169" s="120"/>
      <c r="D2169" s="120"/>
      <c r="E2169" s="120"/>
      <c r="F2169" s="120"/>
      <c r="G2169" s="120"/>
      <c r="H2169" s="123"/>
    </row>
    <row r="2170" spans="1:8">
      <c r="A2170" s="123"/>
      <c r="B2170" s="124"/>
      <c r="C2170" s="120"/>
      <c r="D2170" s="120"/>
      <c r="E2170" s="120"/>
      <c r="F2170" s="120"/>
      <c r="G2170" s="120"/>
      <c r="H2170" s="123"/>
    </row>
    <row r="2171" spans="1:8">
      <c r="A2171" s="123"/>
      <c r="B2171" s="124"/>
      <c r="C2171" s="120"/>
      <c r="D2171" s="120"/>
      <c r="E2171" s="120"/>
      <c r="F2171" s="120"/>
      <c r="G2171" s="120"/>
      <c r="H2171" s="123"/>
    </row>
    <row r="2172" spans="1:8">
      <c r="A2172" s="123"/>
      <c r="B2172" s="124"/>
      <c r="C2172" s="120"/>
      <c r="D2172" s="120"/>
      <c r="E2172" s="120"/>
      <c r="F2172" s="120"/>
      <c r="G2172" s="120"/>
      <c r="H2172" s="123"/>
    </row>
    <row r="2173" spans="1:8">
      <c r="A2173" s="123"/>
      <c r="B2173" s="124"/>
      <c r="C2173" s="120"/>
      <c r="D2173" s="120"/>
      <c r="E2173" s="120"/>
      <c r="F2173" s="120"/>
      <c r="G2173" s="120"/>
      <c r="H2173" s="123"/>
    </row>
    <row r="2174" spans="1:8">
      <c r="A2174" s="123"/>
      <c r="B2174" s="124"/>
      <c r="C2174" s="120"/>
      <c r="D2174" s="120"/>
      <c r="E2174" s="120"/>
      <c r="F2174" s="120"/>
      <c r="G2174" s="120"/>
      <c r="H2174" s="123"/>
    </row>
    <row r="2175" spans="1:8">
      <c r="A2175" s="123"/>
      <c r="B2175" s="124"/>
      <c r="C2175" s="120"/>
      <c r="D2175" s="120"/>
      <c r="E2175" s="120"/>
      <c r="F2175" s="120"/>
      <c r="G2175" s="120"/>
      <c r="H2175" s="123"/>
    </row>
    <row r="2176" spans="1:8">
      <c r="A2176" s="123"/>
      <c r="B2176" s="124"/>
      <c r="C2176" s="120"/>
      <c r="D2176" s="120"/>
      <c r="E2176" s="120"/>
      <c r="F2176" s="120"/>
      <c r="G2176" s="120"/>
      <c r="H2176" s="123"/>
    </row>
    <row r="2177" spans="1:8">
      <c r="A2177" s="123"/>
      <c r="B2177" s="124"/>
      <c r="C2177" s="120"/>
      <c r="D2177" s="120"/>
      <c r="E2177" s="120"/>
      <c r="F2177" s="120"/>
      <c r="G2177" s="120"/>
      <c r="H2177" s="123"/>
    </row>
    <row r="2178" spans="1:8">
      <c r="A2178" s="123"/>
      <c r="B2178" s="124"/>
      <c r="C2178" s="120"/>
      <c r="D2178" s="120"/>
      <c r="E2178" s="120"/>
      <c r="F2178" s="120"/>
      <c r="G2178" s="120"/>
      <c r="H2178" s="123"/>
    </row>
    <row r="2179" spans="1:8">
      <c r="A2179" s="123"/>
      <c r="B2179" s="124"/>
      <c r="C2179" s="120"/>
      <c r="D2179" s="120"/>
      <c r="E2179" s="120"/>
      <c r="F2179" s="120"/>
      <c r="G2179" s="120"/>
      <c r="H2179" s="123"/>
    </row>
    <row r="2180" spans="1:8">
      <c r="A2180" s="123"/>
      <c r="B2180" s="124"/>
      <c r="C2180" s="120"/>
      <c r="D2180" s="120"/>
      <c r="E2180" s="120"/>
      <c r="F2180" s="120"/>
      <c r="G2180" s="120"/>
      <c r="H2180" s="123"/>
    </row>
    <row r="2181" spans="1:8">
      <c r="A2181" s="123"/>
      <c r="B2181" s="124"/>
      <c r="C2181" s="120"/>
      <c r="D2181" s="120"/>
      <c r="E2181" s="120"/>
      <c r="F2181" s="120"/>
      <c r="G2181" s="120"/>
      <c r="H2181" s="123"/>
    </row>
    <row r="2182" spans="1:8">
      <c r="A2182" s="123"/>
      <c r="B2182" s="124"/>
      <c r="C2182" s="120"/>
      <c r="D2182" s="120"/>
      <c r="E2182" s="120"/>
      <c r="F2182" s="120"/>
      <c r="G2182" s="120"/>
      <c r="H2182" s="123"/>
    </row>
    <row r="2183" spans="1:8">
      <c r="A2183" s="123"/>
      <c r="B2183" s="124"/>
      <c r="C2183" s="120"/>
      <c r="D2183" s="120"/>
      <c r="E2183" s="120"/>
      <c r="F2183" s="120"/>
      <c r="G2183" s="120"/>
      <c r="H2183" s="123"/>
    </row>
    <row r="2184" spans="1:8">
      <c r="A2184" s="123"/>
      <c r="B2184" s="124"/>
      <c r="C2184" s="120"/>
      <c r="D2184" s="120"/>
      <c r="E2184" s="120"/>
      <c r="F2184" s="120"/>
      <c r="G2184" s="120"/>
      <c r="H2184" s="123"/>
    </row>
    <row r="2185" spans="1:8">
      <c r="A2185" s="123"/>
      <c r="B2185" s="124"/>
      <c r="C2185" s="120"/>
      <c r="D2185" s="120"/>
      <c r="E2185" s="120"/>
      <c r="F2185" s="120"/>
      <c r="G2185" s="120"/>
      <c r="H2185" s="123"/>
    </row>
    <row r="2186" spans="1:8">
      <c r="A2186" s="123"/>
      <c r="B2186" s="124"/>
      <c r="C2186" s="120"/>
      <c r="D2186" s="120"/>
      <c r="E2186" s="120"/>
      <c r="F2186" s="120"/>
      <c r="G2186" s="120"/>
      <c r="H2186" s="123"/>
    </row>
    <row r="2187" spans="1:8">
      <c r="A2187" s="123"/>
      <c r="B2187" s="124"/>
      <c r="C2187" s="120"/>
      <c r="D2187" s="120"/>
      <c r="E2187" s="120"/>
      <c r="F2187" s="120"/>
      <c r="G2187" s="120"/>
      <c r="H2187" s="123"/>
    </row>
    <row r="2188" spans="1:8">
      <c r="A2188" s="123"/>
      <c r="B2188" s="124"/>
      <c r="C2188" s="120"/>
      <c r="D2188" s="120"/>
      <c r="E2188" s="120"/>
      <c r="F2188" s="120"/>
      <c r="G2188" s="120"/>
      <c r="H2188" s="123"/>
    </row>
    <row r="2189" spans="1:8">
      <c r="A2189" s="123"/>
      <c r="B2189" s="124"/>
      <c r="C2189" s="120"/>
      <c r="D2189" s="120"/>
      <c r="E2189" s="120"/>
      <c r="F2189" s="120"/>
      <c r="G2189" s="120"/>
      <c r="H2189" s="123"/>
    </row>
    <row r="2190" spans="1:8">
      <c r="A2190" s="123"/>
      <c r="B2190" s="124"/>
      <c r="C2190" s="120"/>
      <c r="D2190" s="120"/>
      <c r="E2190" s="120"/>
      <c r="F2190" s="120"/>
      <c r="G2190" s="120"/>
      <c r="H2190" s="123"/>
    </row>
    <row r="2191" spans="1:8">
      <c r="A2191" s="123"/>
      <c r="B2191" s="124"/>
      <c r="C2191" s="120"/>
      <c r="D2191" s="120"/>
      <c r="E2191" s="120"/>
      <c r="F2191" s="120"/>
      <c r="G2191" s="120"/>
      <c r="H2191" s="123"/>
    </row>
    <row r="2192" spans="1:8">
      <c r="A2192" s="123"/>
      <c r="B2192" s="124"/>
      <c r="C2192" s="120"/>
      <c r="D2192" s="120"/>
      <c r="E2192" s="120"/>
      <c r="F2192" s="120"/>
      <c r="G2192" s="120"/>
      <c r="H2192" s="123"/>
    </row>
    <row r="2193" spans="1:8">
      <c r="A2193" s="123"/>
      <c r="B2193" s="124"/>
      <c r="C2193" s="120"/>
      <c r="D2193" s="120"/>
      <c r="E2193" s="120"/>
      <c r="F2193" s="120"/>
      <c r="G2193" s="120"/>
      <c r="H2193" s="123"/>
    </row>
    <row r="2194" spans="1:8">
      <c r="A2194" s="123"/>
      <c r="B2194" s="124"/>
      <c r="C2194" s="120"/>
      <c r="D2194" s="120"/>
      <c r="E2194" s="120"/>
      <c r="F2194" s="120"/>
      <c r="G2194" s="120"/>
      <c r="H2194" s="123"/>
    </row>
    <row r="2195" spans="1:8">
      <c r="A2195" s="123"/>
      <c r="B2195" s="124"/>
      <c r="C2195" s="120"/>
      <c r="D2195" s="120"/>
      <c r="E2195" s="120"/>
      <c r="F2195" s="120"/>
      <c r="G2195" s="120"/>
      <c r="H2195" s="123"/>
    </row>
    <row r="2196" spans="1:8">
      <c r="A2196" s="123"/>
      <c r="B2196" s="124"/>
      <c r="C2196" s="120"/>
      <c r="D2196" s="120"/>
      <c r="E2196" s="120"/>
      <c r="F2196" s="120"/>
      <c r="G2196" s="120"/>
      <c r="H2196" s="123"/>
    </row>
    <row r="2197" spans="1:8">
      <c r="A2197" s="123"/>
      <c r="B2197" s="124"/>
      <c r="C2197" s="120"/>
      <c r="D2197" s="120"/>
      <c r="E2197" s="120"/>
      <c r="F2197" s="120"/>
      <c r="G2197" s="120"/>
      <c r="H2197" s="123"/>
    </row>
    <row r="2198" spans="1:8">
      <c r="A2198" s="123"/>
      <c r="B2198" s="124"/>
      <c r="C2198" s="120"/>
      <c r="D2198" s="120"/>
      <c r="E2198" s="120"/>
      <c r="F2198" s="120"/>
      <c r="G2198" s="120"/>
      <c r="H2198" s="123"/>
    </row>
    <row r="2199" spans="1:8">
      <c r="A2199" s="123"/>
      <c r="B2199" s="124"/>
      <c r="C2199" s="120"/>
      <c r="D2199" s="120"/>
      <c r="E2199" s="120"/>
      <c r="F2199" s="120"/>
      <c r="G2199" s="120"/>
      <c r="H2199" s="123"/>
    </row>
    <row r="2200" spans="1:8">
      <c r="A2200" s="123"/>
      <c r="B2200" s="124"/>
      <c r="C2200" s="120"/>
      <c r="D2200" s="120"/>
      <c r="E2200" s="120"/>
      <c r="F2200" s="120"/>
      <c r="G2200" s="120"/>
      <c r="H2200" s="123"/>
    </row>
    <row r="2201" spans="1:8">
      <c r="A2201" s="123"/>
      <c r="B2201" s="124"/>
      <c r="C2201" s="120"/>
      <c r="D2201" s="120"/>
      <c r="E2201" s="120"/>
      <c r="F2201" s="120"/>
      <c r="G2201" s="120"/>
      <c r="H2201" s="123"/>
    </row>
    <row r="2202" spans="1:8">
      <c r="A2202" s="123"/>
      <c r="B2202" s="124"/>
      <c r="C2202" s="120"/>
      <c r="D2202" s="120"/>
      <c r="E2202" s="120"/>
      <c r="F2202" s="120"/>
      <c r="G2202" s="120"/>
      <c r="H2202" s="123"/>
    </row>
    <row r="2203" spans="1:8">
      <c r="A2203" s="123"/>
      <c r="B2203" s="124"/>
      <c r="C2203" s="120"/>
      <c r="D2203" s="120"/>
      <c r="E2203" s="120"/>
      <c r="F2203" s="120"/>
      <c r="G2203" s="120"/>
      <c r="H2203" s="123"/>
    </row>
    <row r="2204" spans="1:8">
      <c r="A2204" s="123"/>
      <c r="B2204" s="124"/>
      <c r="C2204" s="120"/>
      <c r="D2204" s="120"/>
      <c r="E2204" s="120"/>
      <c r="F2204" s="120"/>
      <c r="G2204" s="120"/>
      <c r="H2204" s="123"/>
    </row>
    <row r="2205" spans="1:8">
      <c r="A2205" s="123"/>
      <c r="B2205" s="124"/>
      <c r="C2205" s="120"/>
      <c r="D2205" s="120"/>
      <c r="E2205" s="120"/>
      <c r="F2205" s="120"/>
      <c r="G2205" s="120"/>
      <c r="H2205" s="123"/>
    </row>
    <row r="2206" spans="1:8">
      <c r="A2206" s="123"/>
      <c r="B2206" s="124"/>
      <c r="C2206" s="120"/>
      <c r="D2206" s="120"/>
      <c r="E2206" s="120"/>
      <c r="F2206" s="120"/>
      <c r="G2206" s="120"/>
      <c r="H2206" s="123"/>
    </row>
    <row r="2207" spans="1:8">
      <c r="A2207" s="123"/>
      <c r="B2207" s="124"/>
      <c r="C2207" s="120"/>
      <c r="D2207" s="120"/>
      <c r="E2207" s="120"/>
      <c r="F2207" s="120"/>
      <c r="G2207" s="120"/>
      <c r="H2207" s="123"/>
    </row>
    <row r="2208" spans="1:8">
      <c r="A2208" s="123"/>
      <c r="B2208" s="124"/>
      <c r="C2208" s="120"/>
      <c r="D2208" s="120"/>
      <c r="E2208" s="120"/>
      <c r="F2208" s="120"/>
      <c r="G2208" s="120"/>
      <c r="H2208" s="123"/>
    </row>
    <row r="2209" spans="1:8">
      <c r="A2209" s="123"/>
      <c r="B2209" s="124"/>
      <c r="C2209" s="120"/>
      <c r="D2209" s="120"/>
      <c r="E2209" s="120"/>
      <c r="F2209" s="120"/>
      <c r="G2209" s="120"/>
      <c r="H2209" s="123"/>
    </row>
    <row r="2210" spans="1:8">
      <c r="A2210" s="123"/>
      <c r="B2210" s="124"/>
      <c r="C2210" s="120"/>
      <c r="D2210" s="120"/>
      <c r="E2210" s="120"/>
      <c r="F2210" s="120"/>
      <c r="G2210" s="120"/>
      <c r="H2210" s="123"/>
    </row>
    <row r="2211" spans="1:8">
      <c r="A2211" s="123"/>
      <c r="B2211" s="124"/>
      <c r="C2211" s="120"/>
      <c r="D2211" s="120"/>
      <c r="E2211" s="120"/>
      <c r="F2211" s="120"/>
      <c r="G2211" s="120"/>
      <c r="H2211" s="123"/>
    </row>
    <row r="2212" spans="1:8">
      <c r="A2212" s="123"/>
      <c r="B2212" s="124"/>
      <c r="C2212" s="120"/>
      <c r="D2212" s="120"/>
      <c r="E2212" s="120"/>
      <c r="F2212" s="120"/>
      <c r="G2212" s="120"/>
      <c r="H2212" s="123"/>
    </row>
    <row r="2213" spans="1:8">
      <c r="A2213" s="123"/>
      <c r="B2213" s="124"/>
      <c r="C2213" s="120"/>
      <c r="D2213" s="120"/>
      <c r="E2213" s="120"/>
      <c r="F2213" s="120"/>
      <c r="G2213" s="120"/>
      <c r="H2213" s="123"/>
    </row>
    <row r="2214" spans="1:8">
      <c r="A2214" s="123"/>
      <c r="B2214" s="124"/>
      <c r="C2214" s="120"/>
      <c r="D2214" s="120"/>
      <c r="E2214" s="120"/>
      <c r="F2214" s="120"/>
      <c r="G2214" s="120"/>
      <c r="H2214" s="123"/>
    </row>
    <row r="2215" spans="1:8">
      <c r="A2215" s="123"/>
      <c r="B2215" s="124"/>
      <c r="C2215" s="120"/>
      <c r="D2215" s="120"/>
      <c r="E2215" s="120"/>
      <c r="F2215" s="120"/>
      <c r="G2215" s="120"/>
      <c r="H2215" s="123"/>
    </row>
    <row r="2216" spans="1:8">
      <c r="A2216" s="123"/>
      <c r="B2216" s="124"/>
      <c r="C2216" s="120"/>
      <c r="D2216" s="120"/>
      <c r="E2216" s="120"/>
      <c r="F2216" s="120"/>
      <c r="G2216" s="120"/>
      <c r="H2216" s="123"/>
    </row>
    <row r="2217" spans="1:8">
      <c r="A2217" s="123"/>
      <c r="B2217" s="124"/>
      <c r="C2217" s="120"/>
      <c r="D2217" s="120"/>
      <c r="E2217" s="120"/>
      <c r="F2217" s="120"/>
      <c r="G2217" s="120"/>
      <c r="H2217" s="123"/>
    </row>
    <row r="2218" spans="1:8">
      <c r="A2218" s="123"/>
      <c r="B2218" s="124"/>
      <c r="C2218" s="120"/>
      <c r="D2218" s="120"/>
      <c r="E2218" s="120"/>
      <c r="F2218" s="120"/>
      <c r="G2218" s="120"/>
      <c r="H2218" s="123"/>
    </row>
    <row r="2219" spans="1:8">
      <c r="A2219" s="123"/>
      <c r="B2219" s="124"/>
      <c r="C2219" s="120"/>
      <c r="D2219" s="120"/>
      <c r="E2219" s="120"/>
      <c r="F2219" s="120"/>
      <c r="G2219" s="120"/>
      <c r="H2219" s="123"/>
    </row>
    <row r="2220" spans="1:8">
      <c r="A2220" s="123"/>
      <c r="B2220" s="124"/>
      <c r="C2220" s="120"/>
      <c r="D2220" s="120"/>
      <c r="E2220" s="120"/>
      <c r="F2220" s="120"/>
      <c r="G2220" s="120"/>
      <c r="H2220" s="123"/>
    </row>
    <row r="2221" spans="1:8">
      <c r="A2221" s="123"/>
      <c r="B2221" s="124"/>
      <c r="C2221" s="120"/>
      <c r="D2221" s="120"/>
      <c r="E2221" s="120"/>
      <c r="F2221" s="120"/>
      <c r="G2221" s="120"/>
      <c r="H2221" s="123"/>
    </row>
    <row r="2222" spans="1:8">
      <c r="A2222" s="123"/>
      <c r="B2222" s="124"/>
      <c r="C2222" s="120"/>
      <c r="D2222" s="120"/>
      <c r="E2222" s="120"/>
      <c r="F2222" s="120"/>
      <c r="G2222" s="120"/>
      <c r="H2222" s="123"/>
    </row>
    <row r="2223" spans="1:8">
      <c r="A2223" s="123"/>
      <c r="B2223" s="124"/>
      <c r="C2223" s="120"/>
      <c r="D2223" s="120"/>
      <c r="E2223" s="120"/>
      <c r="F2223" s="120"/>
      <c r="G2223" s="120"/>
      <c r="H2223" s="123"/>
    </row>
    <row r="2224" spans="1:8">
      <c r="A2224" s="123"/>
      <c r="B2224" s="124"/>
      <c r="C2224" s="120"/>
      <c r="D2224" s="120"/>
      <c r="E2224" s="120"/>
      <c r="F2224" s="120"/>
      <c r="G2224" s="120"/>
      <c r="H2224" s="123"/>
    </row>
    <row r="2225" spans="1:8">
      <c r="A2225" s="123"/>
      <c r="B2225" s="124"/>
      <c r="C2225" s="120"/>
      <c r="D2225" s="120"/>
      <c r="E2225" s="120"/>
      <c r="F2225" s="120"/>
      <c r="G2225" s="120"/>
      <c r="H2225" s="123"/>
    </row>
    <row r="2226" spans="1:8">
      <c r="A2226" s="123"/>
      <c r="B2226" s="124"/>
      <c r="C2226" s="120"/>
      <c r="D2226" s="120"/>
      <c r="E2226" s="120"/>
      <c r="F2226" s="120"/>
      <c r="G2226" s="120"/>
      <c r="H2226" s="123"/>
    </row>
    <row r="2227" spans="1:8">
      <c r="A2227" s="123"/>
      <c r="B2227" s="124"/>
      <c r="C2227" s="120"/>
      <c r="D2227" s="120"/>
      <c r="E2227" s="120"/>
      <c r="F2227" s="120"/>
      <c r="G2227" s="120"/>
      <c r="H2227" s="123"/>
    </row>
    <row r="2228" spans="1:8">
      <c r="A2228" s="123"/>
      <c r="B2228" s="124"/>
      <c r="C2228" s="120"/>
      <c r="D2228" s="120"/>
      <c r="E2228" s="120"/>
      <c r="F2228" s="120"/>
      <c r="G2228" s="120"/>
      <c r="H2228" s="123"/>
    </row>
    <row r="2229" spans="1:8">
      <c r="A2229" s="123"/>
      <c r="B2229" s="124"/>
      <c r="C2229" s="120"/>
      <c r="D2229" s="120"/>
      <c r="E2229" s="120"/>
      <c r="F2229" s="120"/>
      <c r="G2229" s="120"/>
      <c r="H2229" s="123"/>
    </row>
    <row r="2230" spans="1:8">
      <c r="A2230" s="123"/>
      <c r="B2230" s="124"/>
      <c r="C2230" s="120"/>
      <c r="D2230" s="120"/>
      <c r="E2230" s="120"/>
      <c r="F2230" s="120"/>
      <c r="G2230" s="120"/>
      <c r="H2230" s="123"/>
    </row>
    <row r="2231" spans="1:8">
      <c r="A2231" s="123"/>
      <c r="B2231" s="124"/>
      <c r="C2231" s="120"/>
      <c r="D2231" s="120"/>
      <c r="E2231" s="120"/>
      <c r="F2231" s="120"/>
      <c r="G2231" s="120"/>
      <c r="H2231" s="123"/>
    </row>
    <row r="2232" spans="1:8">
      <c r="A2232" s="123"/>
      <c r="B2232" s="124"/>
      <c r="C2232" s="120"/>
      <c r="D2232" s="120"/>
      <c r="E2232" s="120"/>
      <c r="F2232" s="120"/>
      <c r="G2232" s="120"/>
      <c r="H2232" s="123"/>
    </row>
    <row r="2233" spans="1:8">
      <c r="A2233" s="123"/>
      <c r="B2233" s="124"/>
      <c r="C2233" s="120"/>
      <c r="D2233" s="120"/>
      <c r="E2233" s="120"/>
      <c r="F2233" s="120"/>
      <c r="G2233" s="120"/>
      <c r="H2233" s="123"/>
    </row>
    <row r="2234" spans="1:8">
      <c r="A2234" s="123"/>
      <c r="B2234" s="124"/>
      <c r="C2234" s="120"/>
      <c r="D2234" s="120"/>
      <c r="E2234" s="120"/>
      <c r="F2234" s="120"/>
      <c r="G2234" s="120"/>
      <c r="H2234" s="123"/>
    </row>
    <row r="2235" spans="1:8">
      <c r="A2235" s="123"/>
      <c r="B2235" s="124"/>
      <c r="C2235" s="120"/>
      <c r="D2235" s="120"/>
      <c r="E2235" s="120"/>
      <c r="F2235" s="120"/>
      <c r="G2235" s="120"/>
      <c r="H2235" s="123"/>
    </row>
    <row r="2236" spans="1:8">
      <c r="A2236" s="123"/>
      <c r="B2236" s="124"/>
      <c r="C2236" s="120"/>
      <c r="D2236" s="120"/>
      <c r="E2236" s="120"/>
      <c r="F2236" s="120"/>
      <c r="G2236" s="120"/>
      <c r="H2236" s="123"/>
    </row>
    <row r="2237" spans="1:8">
      <c r="A2237" s="123"/>
      <c r="B2237" s="124"/>
      <c r="C2237" s="120"/>
      <c r="D2237" s="120"/>
      <c r="E2237" s="120"/>
      <c r="F2237" s="120"/>
      <c r="G2237" s="120"/>
      <c r="H2237" s="123"/>
    </row>
    <row r="2238" spans="1:8">
      <c r="A2238" s="123"/>
      <c r="B2238" s="124"/>
      <c r="C2238" s="120"/>
      <c r="D2238" s="120"/>
      <c r="E2238" s="120"/>
      <c r="F2238" s="120"/>
      <c r="G2238" s="120"/>
      <c r="H2238" s="123"/>
    </row>
    <row r="2239" spans="1:8">
      <c r="A2239" s="123"/>
      <c r="B2239" s="124"/>
      <c r="C2239" s="120"/>
      <c r="D2239" s="120"/>
      <c r="E2239" s="120"/>
      <c r="F2239" s="120"/>
      <c r="G2239" s="120"/>
      <c r="H2239" s="123"/>
    </row>
    <row r="2240" spans="1:8">
      <c r="A2240" s="123"/>
      <c r="B2240" s="124"/>
      <c r="C2240" s="120"/>
      <c r="D2240" s="120"/>
      <c r="E2240" s="120"/>
      <c r="F2240" s="120"/>
      <c r="G2240" s="120"/>
      <c r="H2240" s="123"/>
    </row>
    <row r="2241" spans="1:8">
      <c r="A2241" s="123"/>
      <c r="B2241" s="124"/>
      <c r="C2241" s="120"/>
      <c r="D2241" s="120"/>
      <c r="E2241" s="120"/>
      <c r="F2241" s="120"/>
      <c r="G2241" s="120"/>
      <c r="H2241" s="123"/>
    </row>
    <row r="2242" spans="1:8">
      <c r="A2242" s="123"/>
      <c r="B2242" s="124"/>
      <c r="C2242" s="120"/>
      <c r="D2242" s="120"/>
      <c r="E2242" s="120"/>
      <c r="F2242" s="120"/>
      <c r="G2242" s="120"/>
      <c r="H2242" s="123"/>
    </row>
    <row r="2243" spans="1:8">
      <c r="A2243" s="123"/>
      <c r="B2243" s="124"/>
      <c r="C2243" s="120"/>
      <c r="D2243" s="120"/>
      <c r="E2243" s="120"/>
      <c r="F2243" s="120"/>
      <c r="G2243" s="120"/>
      <c r="H2243" s="123"/>
    </row>
    <row r="2244" spans="1:8">
      <c r="A2244" s="123"/>
      <c r="B2244" s="124"/>
      <c r="C2244" s="120"/>
      <c r="D2244" s="120"/>
      <c r="E2244" s="120"/>
      <c r="F2244" s="120"/>
      <c r="G2244" s="120"/>
      <c r="H2244" s="123"/>
    </row>
    <row r="2245" spans="1:8">
      <c r="A2245" s="123"/>
      <c r="B2245" s="124"/>
      <c r="C2245" s="120"/>
      <c r="D2245" s="120"/>
      <c r="E2245" s="120"/>
      <c r="F2245" s="120"/>
      <c r="G2245" s="120"/>
      <c r="H2245" s="123"/>
    </row>
    <row r="2246" spans="1:8">
      <c r="A2246" s="123"/>
      <c r="B2246" s="124"/>
      <c r="C2246" s="120"/>
      <c r="D2246" s="120"/>
      <c r="E2246" s="120"/>
      <c r="F2246" s="120"/>
      <c r="G2246" s="120"/>
      <c r="H2246" s="123"/>
    </row>
    <row r="2247" spans="1:8">
      <c r="A2247" s="123"/>
      <c r="B2247" s="124"/>
      <c r="C2247" s="120"/>
      <c r="D2247" s="120"/>
      <c r="E2247" s="120"/>
      <c r="F2247" s="120"/>
      <c r="G2247" s="120"/>
      <c r="H2247" s="123"/>
    </row>
    <row r="2248" spans="1:8">
      <c r="A2248" s="123"/>
      <c r="B2248" s="124"/>
      <c r="C2248" s="120"/>
      <c r="D2248" s="120"/>
      <c r="E2248" s="120"/>
      <c r="F2248" s="120"/>
      <c r="G2248" s="120"/>
      <c r="H2248" s="123"/>
    </row>
    <row r="2249" spans="1:8">
      <c r="A2249" s="123"/>
      <c r="B2249" s="124"/>
      <c r="C2249" s="120"/>
      <c r="D2249" s="120"/>
      <c r="E2249" s="120"/>
      <c r="F2249" s="120"/>
      <c r="G2249" s="120"/>
      <c r="H2249" s="123"/>
    </row>
    <row r="2250" spans="1:8">
      <c r="A2250" s="123"/>
      <c r="B2250" s="124"/>
      <c r="C2250" s="120"/>
      <c r="D2250" s="120"/>
      <c r="E2250" s="120"/>
      <c r="F2250" s="120"/>
      <c r="G2250" s="120"/>
      <c r="H2250" s="123"/>
    </row>
    <row r="2251" spans="1:8">
      <c r="A2251" s="123"/>
      <c r="B2251" s="124"/>
      <c r="C2251" s="120"/>
      <c r="D2251" s="120"/>
      <c r="E2251" s="120"/>
      <c r="F2251" s="120"/>
      <c r="G2251" s="120"/>
      <c r="H2251" s="123"/>
    </row>
    <row r="2252" spans="1:8">
      <c r="A2252" s="123"/>
      <c r="B2252" s="124"/>
      <c r="C2252" s="120"/>
      <c r="D2252" s="120"/>
      <c r="E2252" s="120"/>
      <c r="F2252" s="120"/>
      <c r="G2252" s="120"/>
      <c r="H2252" s="123"/>
    </row>
    <row r="2253" spans="1:8">
      <c r="A2253" s="123"/>
      <c r="B2253" s="124"/>
      <c r="C2253" s="120"/>
      <c r="D2253" s="120"/>
      <c r="E2253" s="120"/>
      <c r="F2253" s="120"/>
      <c r="G2253" s="120"/>
      <c r="H2253" s="123"/>
    </row>
    <row r="2254" spans="1:8">
      <c r="A2254" s="123"/>
      <c r="B2254" s="124"/>
      <c r="C2254" s="120"/>
      <c r="D2254" s="120"/>
      <c r="E2254" s="120"/>
      <c r="F2254" s="120"/>
      <c r="G2254" s="120"/>
      <c r="H2254" s="123"/>
    </row>
    <row r="2255" spans="1:8">
      <c r="A2255" s="123"/>
      <c r="B2255" s="124"/>
      <c r="C2255" s="120"/>
      <c r="D2255" s="120"/>
      <c r="E2255" s="120"/>
      <c r="F2255" s="120"/>
      <c r="G2255" s="120"/>
      <c r="H2255" s="123"/>
    </row>
    <row r="2256" spans="1:8">
      <c r="A2256" s="123"/>
      <c r="B2256" s="124"/>
      <c r="C2256" s="120"/>
      <c r="D2256" s="120"/>
      <c r="E2256" s="120"/>
      <c r="F2256" s="120"/>
      <c r="G2256" s="120"/>
      <c r="H2256" s="123"/>
    </row>
    <row r="2257" spans="1:8">
      <c r="A2257" s="123"/>
      <c r="B2257" s="124"/>
      <c r="C2257" s="120"/>
      <c r="D2257" s="120"/>
      <c r="E2257" s="120"/>
      <c r="F2257" s="120"/>
      <c r="G2257" s="120"/>
      <c r="H2257" s="123"/>
    </row>
    <row r="2258" spans="1:8">
      <c r="A2258" s="123"/>
      <c r="B2258" s="124"/>
      <c r="C2258" s="120"/>
      <c r="D2258" s="120"/>
      <c r="E2258" s="120"/>
      <c r="F2258" s="120"/>
      <c r="G2258" s="120"/>
      <c r="H2258" s="123"/>
    </row>
    <row r="2259" spans="1:8">
      <c r="A2259" s="123"/>
      <c r="B2259" s="124"/>
      <c r="C2259" s="120"/>
      <c r="D2259" s="120"/>
      <c r="E2259" s="120"/>
      <c r="F2259" s="120"/>
      <c r="G2259" s="120"/>
      <c r="H2259" s="123"/>
    </row>
    <row r="2260" spans="1:8">
      <c r="A2260" s="123"/>
      <c r="B2260" s="124"/>
      <c r="C2260" s="120"/>
      <c r="D2260" s="120"/>
      <c r="E2260" s="120"/>
      <c r="F2260" s="120"/>
      <c r="G2260" s="120"/>
      <c r="H2260" s="123"/>
    </row>
    <row r="2261" spans="1:8">
      <c r="A2261" s="123"/>
      <c r="B2261" s="124"/>
      <c r="C2261" s="120"/>
      <c r="D2261" s="120"/>
      <c r="E2261" s="120"/>
      <c r="F2261" s="120"/>
      <c r="G2261" s="120"/>
      <c r="H2261" s="123"/>
    </row>
    <row r="2262" spans="1:8">
      <c r="A2262" s="123"/>
      <c r="B2262" s="124"/>
      <c r="C2262" s="120"/>
      <c r="D2262" s="120"/>
      <c r="E2262" s="120"/>
      <c r="F2262" s="120"/>
      <c r="G2262" s="120"/>
      <c r="H2262" s="123"/>
    </row>
    <row r="2263" spans="1:8">
      <c r="A2263" s="123"/>
      <c r="B2263" s="124"/>
      <c r="C2263" s="120"/>
      <c r="D2263" s="120"/>
      <c r="E2263" s="120"/>
      <c r="F2263" s="120"/>
      <c r="G2263" s="120"/>
      <c r="H2263" s="123"/>
    </row>
    <row r="2264" spans="1:8">
      <c r="A2264" s="123"/>
      <c r="B2264" s="124"/>
      <c r="C2264" s="120"/>
      <c r="D2264" s="120"/>
      <c r="E2264" s="120"/>
      <c r="F2264" s="120"/>
      <c r="G2264" s="120"/>
      <c r="H2264" s="123"/>
    </row>
    <row r="2265" spans="1:8">
      <c r="A2265" s="123"/>
      <c r="B2265" s="124"/>
      <c r="C2265" s="120"/>
      <c r="D2265" s="120"/>
      <c r="E2265" s="120"/>
      <c r="F2265" s="120"/>
      <c r="G2265" s="120"/>
      <c r="H2265" s="123"/>
    </row>
    <row r="2266" spans="1:8">
      <c r="A2266" s="123"/>
      <c r="B2266" s="124"/>
      <c r="C2266" s="120"/>
      <c r="D2266" s="120"/>
      <c r="E2266" s="120"/>
      <c r="F2266" s="120"/>
      <c r="G2266" s="120"/>
      <c r="H2266" s="123"/>
    </row>
    <row r="2267" spans="1:8">
      <c r="A2267" s="123"/>
      <c r="B2267" s="124"/>
      <c r="C2267" s="120"/>
      <c r="D2267" s="120"/>
      <c r="E2267" s="120"/>
      <c r="F2267" s="120"/>
      <c r="G2267" s="120"/>
      <c r="H2267" s="123"/>
    </row>
    <row r="2268" spans="1:8">
      <c r="A2268" s="123"/>
      <c r="B2268" s="124"/>
      <c r="C2268" s="120"/>
      <c r="D2268" s="120"/>
      <c r="E2268" s="120"/>
      <c r="F2268" s="120"/>
      <c r="G2268" s="120"/>
      <c r="H2268" s="123"/>
    </row>
    <row r="2269" spans="1:8">
      <c r="A2269" s="123"/>
      <c r="B2269" s="124"/>
      <c r="C2269" s="120"/>
      <c r="D2269" s="120"/>
      <c r="E2269" s="120"/>
      <c r="F2269" s="120"/>
      <c r="G2269" s="120"/>
      <c r="H2269" s="123"/>
    </row>
    <row r="2270" spans="1:8">
      <c r="A2270" s="123"/>
      <c r="B2270" s="124"/>
      <c r="C2270" s="120"/>
      <c r="D2270" s="120"/>
      <c r="E2270" s="120"/>
      <c r="F2270" s="120"/>
      <c r="G2270" s="120"/>
      <c r="H2270" s="123"/>
    </row>
    <row r="2271" spans="1:8">
      <c r="A2271" s="123"/>
      <c r="B2271" s="124"/>
      <c r="C2271" s="120"/>
      <c r="D2271" s="120"/>
      <c r="E2271" s="120"/>
      <c r="F2271" s="120"/>
      <c r="G2271" s="120"/>
      <c r="H2271" s="123"/>
    </row>
    <row r="2272" spans="1:8">
      <c r="A2272" s="123"/>
      <c r="B2272" s="124"/>
      <c r="C2272" s="120"/>
      <c r="D2272" s="120"/>
      <c r="E2272" s="120"/>
      <c r="F2272" s="120"/>
      <c r="G2272" s="120"/>
      <c r="H2272" s="123"/>
    </row>
    <row r="2273" spans="1:8">
      <c r="A2273" s="123"/>
      <c r="B2273" s="124"/>
      <c r="C2273" s="120"/>
      <c r="D2273" s="120"/>
      <c r="E2273" s="120"/>
      <c r="F2273" s="120"/>
      <c r="G2273" s="120"/>
      <c r="H2273" s="123"/>
    </row>
    <row r="2274" spans="1:8">
      <c r="A2274" s="123"/>
      <c r="B2274" s="124"/>
      <c r="C2274" s="120"/>
      <c r="D2274" s="120"/>
      <c r="E2274" s="120"/>
      <c r="F2274" s="120"/>
      <c r="G2274" s="120"/>
      <c r="H2274" s="123"/>
    </row>
    <row r="2275" spans="1:8">
      <c r="A2275" s="123"/>
      <c r="B2275" s="124"/>
      <c r="C2275" s="120"/>
      <c r="D2275" s="120"/>
      <c r="E2275" s="120"/>
      <c r="F2275" s="120"/>
      <c r="G2275" s="120"/>
      <c r="H2275" s="123"/>
    </row>
    <row r="2276" spans="1:8">
      <c r="A2276" s="123"/>
      <c r="B2276" s="124"/>
      <c r="C2276" s="120"/>
      <c r="D2276" s="120"/>
      <c r="E2276" s="120"/>
      <c r="F2276" s="120"/>
      <c r="G2276" s="120"/>
      <c r="H2276" s="123"/>
    </row>
    <row r="2277" spans="1:8">
      <c r="A2277" s="123"/>
      <c r="B2277" s="124"/>
      <c r="C2277" s="120"/>
      <c r="D2277" s="120"/>
      <c r="E2277" s="120"/>
      <c r="F2277" s="120"/>
      <c r="G2277" s="120"/>
      <c r="H2277" s="123"/>
    </row>
    <row r="2278" spans="1:8">
      <c r="A2278" s="123"/>
      <c r="B2278" s="124"/>
      <c r="C2278" s="120"/>
      <c r="D2278" s="120"/>
      <c r="E2278" s="120"/>
      <c r="F2278" s="120"/>
      <c r="G2278" s="120"/>
      <c r="H2278" s="123"/>
    </row>
    <row r="2279" spans="1:8">
      <c r="A2279" s="123"/>
      <c r="B2279" s="124"/>
      <c r="C2279" s="120"/>
      <c r="D2279" s="120"/>
      <c r="E2279" s="120"/>
      <c r="F2279" s="120"/>
      <c r="G2279" s="120"/>
      <c r="H2279" s="123"/>
    </row>
    <row r="2280" spans="1:8">
      <c r="A2280" s="123"/>
      <c r="B2280" s="124"/>
      <c r="C2280" s="120"/>
      <c r="D2280" s="120"/>
      <c r="E2280" s="120"/>
      <c r="F2280" s="120"/>
      <c r="G2280" s="120"/>
      <c r="H2280" s="123"/>
    </row>
    <row r="2281" spans="1:8">
      <c r="A2281" s="123"/>
      <c r="B2281" s="124"/>
      <c r="C2281" s="120"/>
      <c r="D2281" s="120"/>
      <c r="E2281" s="120"/>
      <c r="F2281" s="120"/>
      <c r="G2281" s="120"/>
      <c r="H2281" s="123"/>
    </row>
    <row r="2282" spans="1:8">
      <c r="A2282" s="123"/>
      <c r="B2282" s="124"/>
      <c r="C2282" s="120"/>
      <c r="D2282" s="120"/>
      <c r="E2282" s="120"/>
      <c r="F2282" s="120"/>
      <c r="G2282" s="120"/>
      <c r="H2282" s="123"/>
    </row>
    <row r="2283" spans="1:8">
      <c r="A2283" s="123"/>
      <c r="B2283" s="124"/>
      <c r="C2283" s="120"/>
      <c r="D2283" s="120"/>
      <c r="E2283" s="120"/>
      <c r="F2283" s="120"/>
      <c r="G2283" s="120"/>
      <c r="H2283" s="123"/>
    </row>
    <row r="2284" spans="1:8">
      <c r="A2284" s="123"/>
      <c r="B2284" s="124"/>
      <c r="C2284" s="120"/>
      <c r="D2284" s="120"/>
      <c r="E2284" s="120"/>
      <c r="F2284" s="120"/>
      <c r="G2284" s="120"/>
      <c r="H2284" s="123"/>
    </row>
    <row r="2285" spans="1:8">
      <c r="A2285" s="123"/>
      <c r="B2285" s="124"/>
      <c r="C2285" s="120"/>
      <c r="D2285" s="120"/>
      <c r="E2285" s="120"/>
      <c r="F2285" s="120"/>
      <c r="G2285" s="120"/>
      <c r="H2285" s="123"/>
    </row>
    <row r="2286" spans="1:8">
      <c r="A2286" s="123"/>
      <c r="B2286" s="124"/>
      <c r="C2286" s="120"/>
      <c r="D2286" s="120"/>
      <c r="E2286" s="120"/>
      <c r="F2286" s="120"/>
      <c r="G2286" s="120"/>
      <c r="H2286" s="123"/>
    </row>
    <row r="2287" spans="1:8">
      <c r="A2287" s="123"/>
      <c r="B2287" s="124"/>
      <c r="C2287" s="120"/>
      <c r="D2287" s="120"/>
      <c r="E2287" s="120"/>
      <c r="F2287" s="120"/>
      <c r="G2287" s="120"/>
      <c r="H2287" s="123"/>
    </row>
    <row r="2288" spans="1:8">
      <c r="A2288" s="123"/>
      <c r="B2288" s="124"/>
      <c r="C2288" s="120"/>
      <c r="D2288" s="120"/>
      <c r="E2288" s="120"/>
      <c r="F2288" s="120"/>
      <c r="G2288" s="120"/>
      <c r="H2288" s="123"/>
    </row>
    <row r="2289" spans="1:8">
      <c r="A2289" s="123"/>
      <c r="B2289" s="124"/>
      <c r="C2289" s="120"/>
      <c r="D2289" s="120"/>
      <c r="E2289" s="120"/>
      <c r="F2289" s="120"/>
      <c r="G2289" s="120"/>
      <c r="H2289" s="123"/>
    </row>
    <row r="2290" spans="1:8">
      <c r="A2290" s="123"/>
      <c r="B2290" s="124"/>
      <c r="C2290" s="120"/>
      <c r="D2290" s="120"/>
      <c r="E2290" s="120"/>
      <c r="F2290" s="120"/>
      <c r="G2290" s="120"/>
      <c r="H2290" s="123"/>
    </row>
    <row r="2291" spans="1:8">
      <c r="A2291" s="123"/>
      <c r="B2291" s="124"/>
      <c r="C2291" s="120"/>
      <c r="D2291" s="120"/>
      <c r="E2291" s="120"/>
      <c r="F2291" s="120"/>
      <c r="G2291" s="120"/>
      <c r="H2291" s="123"/>
    </row>
    <row r="2292" spans="1:8">
      <c r="A2292" s="123"/>
      <c r="B2292" s="124"/>
      <c r="C2292" s="120"/>
      <c r="D2292" s="120"/>
      <c r="E2292" s="120"/>
      <c r="F2292" s="120"/>
      <c r="G2292" s="120"/>
      <c r="H2292" s="123"/>
    </row>
    <row r="2293" spans="1:8">
      <c r="A2293" s="123"/>
      <c r="B2293" s="124"/>
      <c r="C2293" s="120"/>
      <c r="D2293" s="120"/>
      <c r="E2293" s="120"/>
      <c r="F2293" s="120"/>
      <c r="G2293" s="120"/>
      <c r="H2293" s="123"/>
    </row>
    <row r="2294" spans="1:8">
      <c r="A2294" s="123"/>
      <c r="B2294" s="124"/>
      <c r="C2294" s="120"/>
      <c r="D2294" s="120"/>
      <c r="E2294" s="120"/>
      <c r="F2294" s="120"/>
      <c r="G2294" s="120"/>
      <c r="H2294" s="123"/>
    </row>
    <row r="2295" spans="1:8">
      <c r="A2295" s="123"/>
      <c r="B2295" s="124"/>
      <c r="C2295" s="120"/>
      <c r="D2295" s="120"/>
      <c r="E2295" s="120"/>
      <c r="F2295" s="120"/>
      <c r="G2295" s="120"/>
      <c r="H2295" s="123"/>
    </row>
    <row r="2296" spans="1:8">
      <c r="A2296" s="123"/>
      <c r="B2296" s="124"/>
      <c r="C2296" s="120"/>
      <c r="D2296" s="120"/>
      <c r="E2296" s="120"/>
      <c r="F2296" s="120"/>
      <c r="G2296" s="120"/>
      <c r="H2296" s="123"/>
    </row>
    <row r="2297" spans="1:8">
      <c r="A2297" s="123"/>
      <c r="B2297" s="124"/>
      <c r="C2297" s="120"/>
      <c r="D2297" s="120"/>
      <c r="E2297" s="120"/>
      <c r="F2297" s="120"/>
      <c r="G2297" s="120"/>
      <c r="H2297" s="123"/>
    </row>
    <row r="2298" spans="1:8">
      <c r="A2298" s="123"/>
      <c r="B2298" s="124"/>
      <c r="C2298" s="120"/>
      <c r="D2298" s="120"/>
      <c r="E2298" s="120"/>
      <c r="F2298" s="120"/>
      <c r="G2298" s="120"/>
      <c r="H2298" s="123"/>
    </row>
    <row r="2299" spans="1:8">
      <c r="A2299" s="123"/>
      <c r="B2299" s="124"/>
      <c r="C2299" s="120"/>
      <c r="D2299" s="120"/>
      <c r="E2299" s="120"/>
      <c r="F2299" s="120"/>
      <c r="G2299" s="120"/>
      <c r="H2299" s="123"/>
    </row>
    <row r="2300" spans="1:8">
      <c r="A2300" s="123"/>
      <c r="B2300" s="124"/>
      <c r="C2300" s="120"/>
      <c r="D2300" s="120"/>
      <c r="E2300" s="120"/>
      <c r="F2300" s="120"/>
      <c r="G2300" s="120"/>
      <c r="H2300" s="123"/>
    </row>
    <row r="2301" spans="1:8">
      <c r="A2301" s="123"/>
      <c r="B2301" s="124"/>
      <c r="C2301" s="120"/>
      <c r="D2301" s="120"/>
      <c r="E2301" s="120"/>
      <c r="F2301" s="120"/>
      <c r="G2301" s="120"/>
      <c r="H2301" s="123"/>
    </row>
    <row r="2302" spans="1:8">
      <c r="A2302" s="123"/>
      <c r="B2302" s="124"/>
      <c r="C2302" s="120"/>
      <c r="D2302" s="120"/>
      <c r="E2302" s="120"/>
      <c r="F2302" s="120"/>
      <c r="G2302" s="120"/>
      <c r="H2302" s="123"/>
    </row>
    <row r="2303" spans="1:8">
      <c r="A2303" s="123"/>
      <c r="B2303" s="124"/>
      <c r="C2303" s="120"/>
      <c r="D2303" s="120"/>
      <c r="E2303" s="120"/>
      <c r="F2303" s="120"/>
      <c r="G2303" s="120"/>
      <c r="H2303" s="123"/>
    </row>
    <row r="2304" spans="1:8">
      <c r="A2304" s="123"/>
      <c r="B2304" s="124"/>
      <c r="C2304" s="120"/>
      <c r="D2304" s="120"/>
      <c r="E2304" s="120"/>
      <c r="F2304" s="120"/>
      <c r="G2304" s="120"/>
      <c r="H2304" s="123"/>
    </row>
    <row r="2305" spans="1:8">
      <c r="A2305" s="123"/>
      <c r="B2305" s="124"/>
      <c r="C2305" s="120"/>
      <c r="D2305" s="120"/>
      <c r="E2305" s="120"/>
      <c r="F2305" s="120"/>
      <c r="G2305" s="120"/>
      <c r="H2305" s="123"/>
    </row>
    <row r="2306" spans="1:8">
      <c r="A2306" s="123"/>
      <c r="B2306" s="124"/>
      <c r="C2306" s="120"/>
      <c r="D2306" s="120"/>
      <c r="E2306" s="120"/>
      <c r="F2306" s="120"/>
      <c r="G2306" s="120"/>
      <c r="H2306" s="123"/>
    </row>
    <row r="2307" spans="1:8">
      <c r="A2307" s="123"/>
      <c r="B2307" s="124"/>
      <c r="C2307" s="120"/>
      <c r="D2307" s="120"/>
      <c r="E2307" s="120"/>
      <c r="F2307" s="120"/>
      <c r="G2307" s="120"/>
      <c r="H2307" s="123"/>
    </row>
    <row r="2308" spans="1:8">
      <c r="A2308" s="123"/>
      <c r="B2308" s="124"/>
      <c r="C2308" s="120"/>
      <c r="D2308" s="120"/>
      <c r="E2308" s="120"/>
      <c r="F2308" s="120"/>
      <c r="G2308" s="120"/>
      <c r="H2308" s="123"/>
    </row>
    <row r="2309" spans="1:8">
      <c r="A2309" s="123"/>
      <c r="B2309" s="124"/>
      <c r="C2309" s="120"/>
      <c r="D2309" s="120"/>
      <c r="E2309" s="120"/>
      <c r="F2309" s="120"/>
      <c r="G2309" s="120"/>
      <c r="H2309" s="123"/>
    </row>
    <row r="2310" spans="1:8">
      <c r="A2310" s="123"/>
      <c r="B2310" s="124"/>
      <c r="C2310" s="120"/>
      <c r="D2310" s="120"/>
      <c r="E2310" s="120"/>
      <c r="F2310" s="120"/>
      <c r="G2310" s="120"/>
      <c r="H2310" s="123"/>
    </row>
    <row r="2311" spans="1:8">
      <c r="A2311" s="123"/>
      <c r="B2311" s="124"/>
      <c r="C2311" s="120"/>
      <c r="D2311" s="120"/>
      <c r="E2311" s="120"/>
      <c r="F2311" s="120"/>
      <c r="G2311" s="120"/>
      <c r="H2311" s="123"/>
    </row>
    <row r="2312" spans="1:8">
      <c r="A2312" s="123"/>
      <c r="B2312" s="124"/>
      <c r="C2312" s="120"/>
      <c r="D2312" s="120"/>
      <c r="E2312" s="120"/>
      <c r="F2312" s="120"/>
      <c r="G2312" s="120"/>
      <c r="H2312" s="123"/>
    </row>
    <row r="2313" spans="1:8">
      <c r="A2313" s="123"/>
      <c r="B2313" s="124"/>
      <c r="C2313" s="120"/>
      <c r="D2313" s="120"/>
      <c r="E2313" s="120"/>
      <c r="F2313" s="120"/>
      <c r="G2313" s="120"/>
      <c r="H2313" s="123"/>
    </row>
    <row r="2314" spans="1:8">
      <c r="A2314" s="123"/>
      <c r="B2314" s="124"/>
      <c r="C2314" s="120"/>
      <c r="D2314" s="120"/>
      <c r="E2314" s="120"/>
      <c r="F2314" s="120"/>
      <c r="G2314" s="120"/>
      <c r="H2314" s="123"/>
    </row>
    <row r="2315" spans="1:8">
      <c r="A2315" s="123"/>
      <c r="B2315" s="124"/>
      <c r="C2315" s="120"/>
      <c r="D2315" s="120"/>
      <c r="E2315" s="120"/>
      <c r="F2315" s="120"/>
      <c r="G2315" s="120"/>
      <c r="H2315" s="123"/>
    </row>
    <row r="2316" spans="1:8">
      <c r="A2316" s="123"/>
      <c r="B2316" s="124"/>
      <c r="C2316" s="120"/>
      <c r="D2316" s="120"/>
      <c r="E2316" s="120"/>
      <c r="F2316" s="120"/>
      <c r="G2316" s="120"/>
      <c r="H2316" s="123"/>
    </row>
    <row r="2317" spans="1:8">
      <c r="A2317" s="123"/>
      <c r="B2317" s="124"/>
      <c r="C2317" s="120"/>
      <c r="D2317" s="120"/>
      <c r="E2317" s="120"/>
      <c r="F2317" s="120"/>
      <c r="G2317" s="120"/>
      <c r="H2317" s="123"/>
    </row>
    <row r="2318" spans="1:8">
      <c r="A2318" s="123"/>
      <c r="B2318" s="124"/>
      <c r="C2318" s="120"/>
      <c r="D2318" s="120"/>
      <c r="E2318" s="120"/>
      <c r="F2318" s="120"/>
      <c r="G2318" s="120"/>
      <c r="H2318" s="123"/>
    </row>
    <row r="2319" spans="1:8">
      <c r="A2319" s="123"/>
      <c r="B2319" s="124"/>
      <c r="C2319" s="120"/>
      <c r="D2319" s="120"/>
      <c r="E2319" s="120"/>
      <c r="F2319" s="120"/>
      <c r="G2319" s="120"/>
      <c r="H2319" s="123"/>
    </row>
    <row r="2320" spans="1:8">
      <c r="A2320" s="123"/>
      <c r="B2320" s="124"/>
      <c r="C2320" s="120"/>
      <c r="D2320" s="120"/>
      <c r="E2320" s="120"/>
      <c r="F2320" s="120"/>
      <c r="G2320" s="120"/>
      <c r="H2320" s="123"/>
    </row>
    <row r="2321" spans="1:8">
      <c r="A2321" s="123"/>
      <c r="B2321" s="124"/>
      <c r="C2321" s="120"/>
      <c r="D2321" s="120"/>
      <c r="E2321" s="120"/>
      <c r="F2321" s="120"/>
      <c r="G2321" s="120"/>
      <c r="H2321" s="123"/>
    </row>
    <row r="2322" spans="1:8">
      <c r="A2322" s="123"/>
      <c r="B2322" s="124"/>
      <c r="C2322" s="120"/>
      <c r="D2322" s="120"/>
      <c r="E2322" s="120"/>
      <c r="F2322" s="120"/>
      <c r="G2322" s="120"/>
      <c r="H2322" s="123"/>
    </row>
    <row r="2323" spans="1:8">
      <c r="A2323" s="123"/>
      <c r="B2323" s="124"/>
      <c r="C2323" s="120"/>
      <c r="D2323" s="120"/>
      <c r="E2323" s="120"/>
      <c r="F2323" s="120"/>
      <c r="G2323" s="120"/>
      <c r="H2323" s="123"/>
    </row>
    <row r="2324" spans="1:8">
      <c r="A2324" s="123"/>
      <c r="B2324" s="124"/>
      <c r="C2324" s="120"/>
      <c r="D2324" s="120"/>
      <c r="E2324" s="120"/>
      <c r="F2324" s="120"/>
      <c r="G2324" s="120"/>
      <c r="H2324" s="123"/>
    </row>
    <row r="2325" spans="1:8">
      <c r="A2325" s="123"/>
      <c r="B2325" s="124"/>
      <c r="C2325" s="120"/>
      <c r="D2325" s="120"/>
      <c r="E2325" s="120"/>
      <c r="F2325" s="120"/>
      <c r="G2325" s="120"/>
      <c r="H2325" s="123"/>
    </row>
    <row r="2326" spans="1:8">
      <c r="A2326" s="123"/>
      <c r="B2326" s="124"/>
      <c r="C2326" s="120"/>
      <c r="D2326" s="120"/>
      <c r="E2326" s="120"/>
      <c r="F2326" s="120"/>
      <c r="G2326" s="120"/>
      <c r="H2326" s="123"/>
    </row>
    <row r="2327" spans="1:8">
      <c r="A2327" s="123"/>
      <c r="B2327" s="124"/>
      <c r="C2327" s="120"/>
      <c r="D2327" s="120"/>
      <c r="E2327" s="120"/>
      <c r="F2327" s="120"/>
      <c r="G2327" s="120"/>
      <c r="H2327" s="123"/>
    </row>
    <row r="2328" spans="1:8">
      <c r="A2328" s="123"/>
      <c r="B2328" s="124"/>
      <c r="C2328" s="120"/>
      <c r="D2328" s="120"/>
      <c r="E2328" s="120"/>
      <c r="F2328" s="120"/>
      <c r="G2328" s="120"/>
      <c r="H2328" s="123"/>
    </row>
    <row r="2329" spans="1:8">
      <c r="A2329" s="123"/>
      <c r="B2329" s="124"/>
      <c r="C2329" s="120"/>
      <c r="D2329" s="120"/>
      <c r="E2329" s="120"/>
      <c r="F2329" s="120"/>
      <c r="G2329" s="120"/>
      <c r="H2329" s="123"/>
    </row>
    <row r="2330" spans="1:8">
      <c r="A2330" s="123"/>
      <c r="B2330" s="124"/>
      <c r="C2330" s="120"/>
      <c r="D2330" s="120"/>
      <c r="E2330" s="120"/>
      <c r="F2330" s="120"/>
      <c r="G2330" s="120"/>
      <c r="H2330" s="123"/>
    </row>
    <row r="2331" spans="1:8">
      <c r="A2331" s="123"/>
      <c r="B2331" s="124"/>
      <c r="C2331" s="120"/>
      <c r="D2331" s="120"/>
      <c r="E2331" s="120"/>
      <c r="F2331" s="120"/>
      <c r="G2331" s="120"/>
      <c r="H2331" s="123"/>
    </row>
    <row r="2332" spans="1:8">
      <c r="A2332" s="123"/>
      <c r="B2332" s="124"/>
      <c r="C2332" s="120"/>
      <c r="D2332" s="120"/>
      <c r="E2332" s="120"/>
      <c r="F2332" s="120"/>
      <c r="G2332" s="120"/>
      <c r="H2332" s="123"/>
    </row>
    <row r="2333" spans="1:8">
      <c r="A2333" s="123"/>
      <c r="B2333" s="124"/>
      <c r="C2333" s="120"/>
      <c r="D2333" s="120"/>
      <c r="E2333" s="120"/>
      <c r="F2333" s="120"/>
      <c r="G2333" s="120"/>
      <c r="H2333" s="123"/>
    </row>
    <row r="2334" spans="1:8">
      <c r="A2334" s="123"/>
      <c r="B2334" s="124"/>
      <c r="C2334" s="120"/>
      <c r="D2334" s="120"/>
      <c r="E2334" s="120"/>
      <c r="F2334" s="120"/>
      <c r="G2334" s="120"/>
      <c r="H2334" s="123"/>
    </row>
    <row r="2335" spans="1:8">
      <c r="A2335" s="123"/>
      <c r="B2335" s="124"/>
      <c r="C2335" s="120"/>
      <c r="D2335" s="120"/>
      <c r="E2335" s="120"/>
      <c r="F2335" s="120"/>
      <c r="G2335" s="120"/>
      <c r="H2335" s="123"/>
    </row>
    <row r="2336" spans="1:8">
      <c r="A2336" s="123"/>
      <c r="B2336" s="124"/>
      <c r="C2336" s="120"/>
      <c r="D2336" s="120"/>
      <c r="E2336" s="120"/>
      <c r="F2336" s="120"/>
      <c r="G2336" s="120"/>
      <c r="H2336" s="123"/>
    </row>
    <row r="2337" spans="1:8">
      <c r="A2337" s="123"/>
      <c r="B2337" s="124"/>
      <c r="C2337" s="120"/>
      <c r="D2337" s="120"/>
      <c r="E2337" s="120"/>
      <c r="F2337" s="120"/>
      <c r="G2337" s="120"/>
      <c r="H2337" s="123"/>
    </row>
    <row r="2338" spans="1:8">
      <c r="A2338" s="123"/>
      <c r="B2338" s="124"/>
      <c r="C2338" s="120"/>
      <c r="D2338" s="120"/>
      <c r="E2338" s="120"/>
      <c r="F2338" s="120"/>
      <c r="G2338" s="120"/>
      <c r="H2338" s="123"/>
    </row>
    <row r="2339" spans="1:8">
      <c r="A2339" s="123"/>
      <c r="B2339" s="124"/>
      <c r="C2339" s="120"/>
      <c r="D2339" s="120"/>
      <c r="E2339" s="120"/>
      <c r="F2339" s="120"/>
      <c r="G2339" s="120"/>
      <c r="H2339" s="123"/>
    </row>
    <row r="2340" spans="1:8">
      <c r="A2340" s="123"/>
      <c r="B2340" s="124"/>
      <c r="C2340" s="120"/>
      <c r="D2340" s="120"/>
      <c r="E2340" s="120"/>
      <c r="F2340" s="120"/>
      <c r="G2340" s="120"/>
      <c r="H2340" s="123"/>
    </row>
    <row r="2341" spans="1:8">
      <c r="A2341" s="123"/>
      <c r="B2341" s="124"/>
      <c r="C2341" s="120"/>
      <c r="D2341" s="120"/>
      <c r="E2341" s="120"/>
      <c r="F2341" s="120"/>
      <c r="G2341" s="120"/>
      <c r="H2341" s="123"/>
    </row>
    <row r="2342" spans="1:8">
      <c r="A2342" s="123"/>
      <c r="B2342" s="124"/>
      <c r="C2342" s="120"/>
      <c r="D2342" s="120"/>
      <c r="E2342" s="120"/>
      <c r="F2342" s="120"/>
      <c r="G2342" s="120"/>
      <c r="H2342" s="123"/>
    </row>
    <row r="2343" spans="1:8">
      <c r="A2343" s="123"/>
      <c r="B2343" s="124"/>
      <c r="C2343" s="120"/>
      <c r="D2343" s="120"/>
      <c r="E2343" s="120"/>
      <c r="F2343" s="120"/>
      <c r="G2343" s="120"/>
      <c r="H2343" s="123"/>
    </row>
    <row r="2344" spans="1:8">
      <c r="A2344" s="123"/>
      <c r="B2344" s="124"/>
      <c r="C2344" s="120"/>
      <c r="D2344" s="120"/>
      <c r="E2344" s="120"/>
      <c r="F2344" s="120"/>
      <c r="G2344" s="120"/>
      <c r="H2344" s="123"/>
    </row>
    <row r="2345" spans="1:8">
      <c r="A2345" s="123"/>
      <c r="B2345" s="124"/>
      <c r="C2345" s="120"/>
      <c r="D2345" s="120"/>
      <c r="E2345" s="120"/>
      <c r="F2345" s="120"/>
      <c r="G2345" s="120"/>
      <c r="H2345" s="123"/>
    </row>
    <row r="2346" spans="1:8">
      <c r="A2346" s="123"/>
      <c r="B2346" s="124"/>
      <c r="C2346" s="120"/>
      <c r="D2346" s="120"/>
      <c r="E2346" s="120"/>
      <c r="F2346" s="120"/>
      <c r="G2346" s="120"/>
      <c r="H2346" s="123"/>
    </row>
    <row r="2347" spans="1:8">
      <c r="A2347" s="123"/>
      <c r="B2347" s="124"/>
      <c r="C2347" s="120"/>
      <c r="D2347" s="120"/>
      <c r="E2347" s="120"/>
      <c r="F2347" s="120"/>
      <c r="G2347" s="120"/>
      <c r="H2347" s="123"/>
    </row>
    <row r="2348" spans="1:8">
      <c r="A2348" s="123"/>
      <c r="B2348" s="124"/>
      <c r="C2348" s="120"/>
      <c r="D2348" s="120"/>
      <c r="E2348" s="120"/>
      <c r="F2348" s="120"/>
      <c r="G2348" s="120"/>
      <c r="H2348" s="123"/>
    </row>
    <row r="2349" spans="1:8">
      <c r="A2349" s="123"/>
      <c r="B2349" s="124"/>
      <c r="C2349" s="120"/>
      <c r="D2349" s="120"/>
      <c r="E2349" s="120"/>
      <c r="F2349" s="120"/>
      <c r="G2349" s="120"/>
      <c r="H2349" s="123"/>
    </row>
    <row r="2350" spans="1:8">
      <c r="A2350" s="123"/>
      <c r="B2350" s="124"/>
      <c r="C2350" s="120"/>
      <c r="D2350" s="120"/>
      <c r="E2350" s="120"/>
      <c r="F2350" s="120"/>
      <c r="G2350" s="120"/>
      <c r="H2350" s="123"/>
    </row>
    <row r="2351" spans="1:8">
      <c r="A2351" s="123"/>
      <c r="B2351" s="124"/>
      <c r="C2351" s="120"/>
      <c r="D2351" s="120"/>
      <c r="E2351" s="120"/>
      <c r="F2351" s="120"/>
      <c r="G2351" s="120"/>
      <c r="H2351" s="123"/>
    </row>
    <row r="2352" spans="1:8">
      <c r="A2352" s="123"/>
      <c r="B2352" s="124"/>
      <c r="C2352" s="120"/>
      <c r="D2352" s="120"/>
      <c r="E2352" s="120"/>
      <c r="F2352" s="120"/>
      <c r="G2352" s="120"/>
      <c r="H2352" s="123"/>
    </row>
    <row r="2353" spans="1:8">
      <c r="A2353" s="123"/>
      <c r="B2353" s="124"/>
      <c r="C2353" s="120"/>
      <c r="D2353" s="120"/>
      <c r="E2353" s="120"/>
      <c r="F2353" s="120"/>
      <c r="G2353" s="120"/>
      <c r="H2353" s="123"/>
    </row>
    <row r="2354" spans="1:8">
      <c r="A2354" s="123"/>
      <c r="B2354" s="124"/>
      <c r="C2354" s="120"/>
      <c r="D2354" s="120"/>
      <c r="E2354" s="120"/>
      <c r="F2354" s="120"/>
      <c r="G2354" s="120"/>
      <c r="H2354" s="123"/>
    </row>
    <row r="2355" spans="1:8">
      <c r="A2355" s="123"/>
      <c r="B2355" s="124"/>
      <c r="C2355" s="120"/>
      <c r="D2355" s="120"/>
      <c r="E2355" s="120"/>
      <c r="F2355" s="120"/>
      <c r="G2355" s="120"/>
      <c r="H2355" s="123"/>
    </row>
    <row r="2356" spans="1:8">
      <c r="A2356" s="123"/>
      <c r="B2356" s="124"/>
      <c r="C2356" s="120"/>
      <c r="D2356" s="120"/>
      <c r="E2356" s="120"/>
      <c r="F2356" s="120"/>
      <c r="G2356" s="120"/>
      <c r="H2356" s="123"/>
    </row>
    <row r="2357" spans="1:8">
      <c r="A2357" s="123"/>
      <c r="B2357" s="124"/>
      <c r="C2357" s="120"/>
      <c r="D2357" s="120"/>
      <c r="E2357" s="120"/>
      <c r="F2357" s="120"/>
      <c r="G2357" s="120"/>
      <c r="H2357" s="123"/>
    </row>
    <row r="2358" spans="1:8">
      <c r="A2358" s="123"/>
      <c r="B2358" s="124"/>
      <c r="C2358" s="120"/>
      <c r="D2358" s="120"/>
      <c r="E2358" s="120"/>
      <c r="F2358" s="120"/>
      <c r="G2358" s="120"/>
      <c r="H2358" s="123"/>
    </row>
    <row r="2359" spans="1:8">
      <c r="A2359" s="123"/>
      <c r="B2359" s="124"/>
      <c r="C2359" s="120"/>
      <c r="D2359" s="120"/>
      <c r="E2359" s="120"/>
      <c r="F2359" s="120"/>
      <c r="G2359" s="120"/>
      <c r="H2359" s="123"/>
    </row>
    <row r="2360" spans="1:8">
      <c r="A2360" s="123"/>
      <c r="B2360" s="124"/>
      <c r="C2360" s="120"/>
      <c r="D2360" s="120"/>
      <c r="E2360" s="120"/>
      <c r="F2360" s="120"/>
      <c r="G2360" s="120"/>
      <c r="H2360" s="123"/>
    </row>
    <row r="2361" spans="1:8">
      <c r="A2361" s="123"/>
      <c r="B2361" s="124"/>
      <c r="C2361" s="120"/>
      <c r="D2361" s="120"/>
      <c r="E2361" s="120"/>
      <c r="F2361" s="120"/>
      <c r="G2361" s="120"/>
      <c r="H2361" s="123"/>
    </row>
    <row r="2362" spans="1:8">
      <c r="A2362" s="123"/>
      <c r="B2362" s="124"/>
      <c r="C2362" s="120"/>
      <c r="D2362" s="120"/>
      <c r="E2362" s="120"/>
      <c r="F2362" s="120"/>
      <c r="G2362" s="120"/>
      <c r="H2362" s="123"/>
    </row>
    <row r="2363" spans="1:8">
      <c r="A2363" s="123"/>
      <c r="B2363" s="124"/>
      <c r="C2363" s="120"/>
      <c r="D2363" s="120"/>
      <c r="E2363" s="120"/>
      <c r="F2363" s="120"/>
      <c r="G2363" s="120"/>
      <c r="H2363" s="123"/>
    </row>
    <row r="2364" spans="1:8">
      <c r="A2364" s="123"/>
      <c r="B2364" s="124"/>
      <c r="C2364" s="120"/>
      <c r="D2364" s="120"/>
      <c r="E2364" s="120"/>
      <c r="F2364" s="120"/>
      <c r="G2364" s="120"/>
      <c r="H2364" s="123"/>
    </row>
    <row r="2365" spans="1:8">
      <c r="A2365" s="123"/>
      <c r="B2365" s="124"/>
      <c r="C2365" s="120"/>
      <c r="D2365" s="120"/>
      <c r="E2365" s="120"/>
      <c r="F2365" s="120"/>
      <c r="G2365" s="120"/>
      <c r="H2365" s="123"/>
    </row>
    <row r="2366" spans="1:8">
      <c r="A2366" s="123"/>
      <c r="B2366" s="124"/>
      <c r="C2366" s="120"/>
      <c r="D2366" s="120"/>
      <c r="E2366" s="120"/>
      <c r="F2366" s="120"/>
      <c r="G2366" s="120"/>
      <c r="H2366" s="123"/>
    </row>
    <row r="2367" spans="1:8">
      <c r="A2367" s="123"/>
      <c r="B2367" s="124"/>
      <c r="C2367" s="120"/>
      <c r="D2367" s="120"/>
      <c r="E2367" s="120"/>
      <c r="F2367" s="120"/>
      <c r="G2367" s="120"/>
      <c r="H2367" s="123"/>
    </row>
    <row r="2368" spans="1:8">
      <c r="A2368" s="123"/>
      <c r="B2368" s="124"/>
      <c r="C2368" s="120"/>
      <c r="D2368" s="120"/>
      <c r="E2368" s="120"/>
      <c r="F2368" s="120"/>
      <c r="G2368" s="120"/>
      <c r="H2368" s="123"/>
    </row>
    <row r="2369" spans="1:8">
      <c r="A2369" s="123"/>
      <c r="B2369" s="124"/>
      <c r="C2369" s="120"/>
      <c r="D2369" s="120"/>
      <c r="E2369" s="120"/>
      <c r="F2369" s="120"/>
      <c r="G2369" s="120"/>
      <c r="H2369" s="123"/>
    </row>
    <row r="2370" spans="1:8">
      <c r="A2370" s="123"/>
      <c r="B2370" s="124"/>
      <c r="C2370" s="120"/>
      <c r="D2370" s="120"/>
      <c r="E2370" s="120"/>
      <c r="F2370" s="120"/>
      <c r="G2370" s="120"/>
      <c r="H2370" s="123"/>
    </row>
    <row r="2371" spans="1:8">
      <c r="A2371" s="123"/>
      <c r="B2371" s="124"/>
      <c r="C2371" s="120"/>
      <c r="D2371" s="120"/>
      <c r="E2371" s="120"/>
      <c r="F2371" s="120"/>
      <c r="G2371" s="120"/>
      <c r="H2371" s="123"/>
    </row>
    <row r="2372" spans="1:8">
      <c r="A2372" s="123"/>
      <c r="B2372" s="124"/>
      <c r="C2372" s="120"/>
      <c r="D2372" s="120"/>
      <c r="E2372" s="120"/>
      <c r="F2372" s="120"/>
      <c r="G2372" s="120"/>
      <c r="H2372" s="123"/>
    </row>
    <row r="2373" spans="1:8">
      <c r="A2373" s="123"/>
      <c r="B2373" s="124"/>
      <c r="C2373" s="120"/>
      <c r="D2373" s="120"/>
      <c r="E2373" s="120"/>
      <c r="F2373" s="120"/>
      <c r="G2373" s="120"/>
      <c r="H2373" s="123"/>
    </row>
    <row r="2374" spans="1:8">
      <c r="A2374" s="123"/>
      <c r="B2374" s="124"/>
      <c r="C2374" s="120"/>
      <c r="D2374" s="120"/>
      <c r="E2374" s="120"/>
      <c r="F2374" s="120"/>
      <c r="G2374" s="120"/>
      <c r="H2374" s="123"/>
    </row>
    <row r="2375" spans="1:8">
      <c r="A2375" s="123"/>
      <c r="B2375" s="124"/>
      <c r="C2375" s="120"/>
      <c r="D2375" s="120"/>
      <c r="E2375" s="120"/>
      <c r="F2375" s="120"/>
      <c r="G2375" s="120"/>
      <c r="H2375" s="123"/>
    </row>
    <row r="2376" spans="1:8">
      <c r="A2376" s="123"/>
      <c r="B2376" s="124"/>
      <c r="C2376" s="120"/>
      <c r="D2376" s="120"/>
      <c r="E2376" s="120"/>
      <c r="F2376" s="120"/>
      <c r="G2376" s="120"/>
      <c r="H2376" s="123"/>
    </row>
    <row r="2377" spans="1:8">
      <c r="A2377" s="123"/>
      <c r="B2377" s="124"/>
      <c r="C2377" s="120"/>
      <c r="D2377" s="120"/>
      <c r="E2377" s="120"/>
      <c r="F2377" s="120"/>
      <c r="G2377" s="120"/>
      <c r="H2377" s="123"/>
    </row>
    <row r="2378" spans="1:8">
      <c r="A2378" s="123"/>
      <c r="B2378" s="124"/>
      <c r="C2378" s="120"/>
      <c r="D2378" s="120"/>
      <c r="E2378" s="120"/>
      <c r="F2378" s="120"/>
      <c r="G2378" s="120"/>
      <c r="H2378" s="123"/>
    </row>
    <row r="2379" spans="1:8">
      <c r="A2379" s="123"/>
      <c r="B2379" s="124"/>
      <c r="C2379" s="120"/>
      <c r="D2379" s="120"/>
      <c r="E2379" s="120"/>
      <c r="F2379" s="120"/>
      <c r="G2379" s="120"/>
      <c r="H2379" s="123"/>
    </row>
    <row r="2380" spans="1:8">
      <c r="A2380" s="123"/>
      <c r="B2380" s="124"/>
      <c r="C2380" s="120"/>
      <c r="D2380" s="120"/>
      <c r="E2380" s="120"/>
      <c r="F2380" s="120"/>
      <c r="G2380" s="120"/>
      <c r="H2380" s="123"/>
    </row>
    <row r="2381" spans="1:8">
      <c r="A2381" s="123"/>
      <c r="B2381" s="124"/>
      <c r="C2381" s="120"/>
      <c r="D2381" s="120"/>
      <c r="E2381" s="120"/>
      <c r="F2381" s="120"/>
      <c r="G2381" s="120"/>
      <c r="H2381" s="123"/>
    </row>
    <row r="2382" spans="1:8">
      <c r="A2382" s="123"/>
      <c r="B2382" s="124"/>
      <c r="C2382" s="120"/>
      <c r="D2382" s="120"/>
      <c r="E2382" s="120"/>
      <c r="F2382" s="120"/>
      <c r="G2382" s="120"/>
      <c r="H2382" s="123"/>
    </row>
    <row r="2383" spans="1:8">
      <c r="A2383" s="123"/>
      <c r="B2383" s="124"/>
      <c r="C2383" s="120"/>
      <c r="D2383" s="120"/>
      <c r="E2383" s="120"/>
      <c r="F2383" s="120"/>
      <c r="G2383" s="120"/>
      <c r="H2383" s="123"/>
    </row>
    <row r="2384" spans="1:8">
      <c r="A2384" s="123"/>
      <c r="B2384" s="124"/>
      <c r="C2384" s="120"/>
      <c r="D2384" s="120"/>
      <c r="E2384" s="120"/>
      <c r="F2384" s="120"/>
      <c r="G2384" s="120"/>
      <c r="H2384" s="123"/>
    </row>
    <row r="2385" spans="1:8">
      <c r="A2385" s="123"/>
      <c r="B2385" s="124"/>
      <c r="C2385" s="120"/>
      <c r="D2385" s="120"/>
      <c r="E2385" s="120"/>
      <c r="F2385" s="120"/>
      <c r="G2385" s="120"/>
      <c r="H2385" s="123"/>
    </row>
    <row r="2386" spans="1:8">
      <c r="A2386" s="123"/>
      <c r="B2386" s="124"/>
      <c r="C2386" s="120"/>
      <c r="D2386" s="120"/>
      <c r="E2386" s="120"/>
      <c r="F2386" s="120"/>
      <c r="G2386" s="120"/>
      <c r="H2386" s="123"/>
    </row>
    <row r="2387" spans="1:8">
      <c r="A2387" s="123"/>
      <c r="B2387" s="124"/>
      <c r="C2387" s="120"/>
      <c r="D2387" s="120"/>
      <c r="E2387" s="120"/>
      <c r="F2387" s="120"/>
      <c r="G2387" s="120"/>
      <c r="H2387" s="123"/>
    </row>
    <row r="2388" spans="1:8">
      <c r="A2388" s="123"/>
      <c r="B2388" s="124"/>
      <c r="C2388" s="120"/>
      <c r="D2388" s="120"/>
      <c r="E2388" s="120"/>
      <c r="F2388" s="120"/>
      <c r="G2388" s="120"/>
      <c r="H2388" s="123"/>
    </row>
    <row r="2389" spans="1:8">
      <c r="A2389" s="123"/>
      <c r="B2389" s="124"/>
      <c r="C2389" s="120"/>
      <c r="D2389" s="120"/>
      <c r="E2389" s="120"/>
      <c r="F2389" s="120"/>
      <c r="G2389" s="120"/>
      <c r="H2389" s="123"/>
    </row>
    <row r="2390" spans="1:8">
      <c r="A2390" s="123"/>
      <c r="B2390" s="124"/>
      <c r="C2390" s="120"/>
      <c r="D2390" s="120"/>
      <c r="E2390" s="120"/>
      <c r="F2390" s="120"/>
      <c r="G2390" s="120"/>
      <c r="H2390" s="123"/>
    </row>
    <row r="2391" spans="1:8">
      <c r="A2391" s="123"/>
      <c r="B2391" s="124"/>
      <c r="C2391" s="120"/>
      <c r="D2391" s="120"/>
      <c r="E2391" s="120"/>
      <c r="F2391" s="120"/>
      <c r="G2391" s="120"/>
      <c r="H2391" s="123"/>
    </row>
    <row r="2392" spans="1:8">
      <c r="A2392" s="123"/>
      <c r="B2392" s="124"/>
      <c r="C2392" s="120"/>
      <c r="D2392" s="120"/>
      <c r="E2392" s="120"/>
      <c r="F2392" s="120"/>
      <c r="G2392" s="120"/>
      <c r="H2392" s="123"/>
    </row>
    <row r="2393" spans="1:8">
      <c r="A2393" s="123"/>
      <c r="B2393" s="124"/>
      <c r="C2393" s="120"/>
      <c r="D2393" s="120"/>
      <c r="E2393" s="120"/>
      <c r="F2393" s="120"/>
      <c r="G2393" s="120"/>
      <c r="H2393" s="123"/>
    </row>
    <row r="2394" spans="1:8">
      <c r="A2394" s="123"/>
      <c r="B2394" s="124"/>
      <c r="C2394" s="120"/>
      <c r="D2394" s="120"/>
      <c r="E2394" s="120"/>
      <c r="F2394" s="120"/>
      <c r="G2394" s="120"/>
      <c r="H2394" s="123"/>
    </row>
    <row r="2395" spans="1:8">
      <c r="A2395" s="123"/>
      <c r="B2395" s="124"/>
      <c r="C2395" s="120"/>
      <c r="D2395" s="120"/>
      <c r="E2395" s="120"/>
      <c r="F2395" s="120"/>
      <c r="G2395" s="120"/>
      <c r="H2395" s="123"/>
    </row>
    <row r="2396" spans="1:8">
      <c r="A2396" s="123"/>
      <c r="B2396" s="124"/>
      <c r="C2396" s="120"/>
      <c r="D2396" s="120"/>
      <c r="E2396" s="120"/>
      <c r="F2396" s="120"/>
      <c r="G2396" s="120"/>
      <c r="H2396" s="123"/>
    </row>
    <row r="2397" spans="1:8">
      <c r="A2397" s="123"/>
      <c r="B2397" s="124"/>
      <c r="C2397" s="120"/>
      <c r="D2397" s="120"/>
      <c r="E2397" s="120"/>
      <c r="F2397" s="120"/>
      <c r="G2397" s="120"/>
      <c r="H2397" s="123"/>
    </row>
    <row r="2398" spans="1:8">
      <c r="A2398" s="123"/>
      <c r="B2398" s="124"/>
      <c r="C2398" s="120"/>
      <c r="D2398" s="120"/>
      <c r="E2398" s="120"/>
      <c r="F2398" s="120"/>
      <c r="G2398" s="120"/>
      <c r="H2398" s="123"/>
    </row>
    <row r="2399" spans="1:8">
      <c r="A2399" s="123"/>
      <c r="B2399" s="124"/>
      <c r="C2399" s="120"/>
      <c r="D2399" s="120"/>
      <c r="E2399" s="120"/>
      <c r="F2399" s="120"/>
      <c r="G2399" s="120"/>
      <c r="H2399" s="123"/>
    </row>
    <row r="2400" spans="1:8">
      <c r="A2400" s="123"/>
      <c r="B2400" s="124"/>
      <c r="C2400" s="120"/>
      <c r="D2400" s="120"/>
      <c r="E2400" s="120"/>
      <c r="F2400" s="120"/>
      <c r="G2400" s="120"/>
      <c r="H2400" s="123"/>
    </row>
    <row r="2401" spans="1:8">
      <c r="A2401" s="123"/>
      <c r="B2401" s="124"/>
      <c r="C2401" s="120"/>
      <c r="D2401" s="120"/>
      <c r="E2401" s="120"/>
      <c r="F2401" s="120"/>
      <c r="G2401" s="120"/>
      <c r="H2401" s="123"/>
    </row>
    <row r="2402" spans="1:8">
      <c r="A2402" s="123"/>
      <c r="B2402" s="124"/>
      <c r="C2402" s="120"/>
      <c r="D2402" s="120"/>
      <c r="E2402" s="120"/>
      <c r="F2402" s="120"/>
      <c r="G2402" s="120"/>
      <c r="H2402" s="123"/>
    </row>
    <row r="2403" spans="1:8">
      <c r="A2403" s="123"/>
      <c r="B2403" s="124"/>
      <c r="C2403" s="120"/>
      <c r="D2403" s="120"/>
      <c r="E2403" s="120"/>
      <c r="F2403" s="120"/>
      <c r="G2403" s="120"/>
      <c r="H2403" s="123"/>
    </row>
    <row r="2404" spans="1:8">
      <c r="A2404" s="123"/>
      <c r="B2404" s="124"/>
      <c r="C2404" s="120"/>
      <c r="D2404" s="120"/>
      <c r="E2404" s="120"/>
      <c r="F2404" s="120"/>
      <c r="G2404" s="120"/>
      <c r="H2404" s="123"/>
    </row>
    <row r="2405" spans="1:8">
      <c r="A2405" s="123"/>
      <c r="B2405" s="124"/>
      <c r="C2405" s="120"/>
      <c r="D2405" s="120"/>
      <c r="E2405" s="120"/>
      <c r="F2405" s="120"/>
      <c r="G2405" s="120"/>
      <c r="H2405" s="123"/>
    </row>
    <row r="2406" spans="1:8">
      <c r="A2406" s="123"/>
      <c r="B2406" s="124"/>
      <c r="C2406" s="120"/>
      <c r="D2406" s="120"/>
      <c r="E2406" s="120"/>
      <c r="F2406" s="120"/>
      <c r="G2406" s="120"/>
      <c r="H2406" s="123"/>
    </row>
    <row r="2407" spans="1:8">
      <c r="A2407" s="123"/>
      <c r="B2407" s="124"/>
      <c r="C2407" s="120"/>
      <c r="D2407" s="120"/>
      <c r="E2407" s="120"/>
      <c r="F2407" s="120"/>
      <c r="G2407" s="120"/>
      <c r="H2407" s="123"/>
    </row>
    <row r="2408" spans="1:8">
      <c r="A2408" s="123"/>
      <c r="B2408" s="124"/>
      <c r="C2408" s="120"/>
      <c r="D2408" s="120"/>
      <c r="E2408" s="120"/>
      <c r="F2408" s="120"/>
      <c r="G2408" s="120"/>
      <c r="H2408" s="123"/>
    </row>
    <row r="2409" spans="1:8">
      <c r="A2409" s="123"/>
      <c r="B2409" s="124"/>
      <c r="C2409" s="120"/>
      <c r="D2409" s="120"/>
      <c r="E2409" s="120"/>
      <c r="F2409" s="120"/>
      <c r="G2409" s="120"/>
      <c r="H2409" s="123"/>
    </row>
    <row r="2410" spans="1:8">
      <c r="A2410" s="123"/>
      <c r="B2410" s="124"/>
      <c r="C2410" s="120"/>
      <c r="D2410" s="120"/>
      <c r="E2410" s="120"/>
      <c r="F2410" s="120"/>
      <c r="G2410" s="120"/>
      <c r="H2410" s="123"/>
    </row>
    <row r="2411" spans="1:8">
      <c r="A2411" s="123"/>
      <c r="B2411" s="124"/>
      <c r="C2411" s="120"/>
      <c r="D2411" s="120"/>
      <c r="E2411" s="120"/>
      <c r="F2411" s="120"/>
      <c r="G2411" s="120"/>
      <c r="H2411" s="123"/>
    </row>
    <row r="2412" spans="1:8">
      <c r="A2412" s="123"/>
      <c r="B2412" s="124"/>
      <c r="C2412" s="120"/>
      <c r="D2412" s="120"/>
      <c r="E2412" s="120"/>
      <c r="F2412" s="120"/>
      <c r="G2412" s="120"/>
      <c r="H2412" s="123"/>
    </row>
    <row r="2413" spans="1:8">
      <c r="A2413" s="123"/>
      <c r="B2413" s="124"/>
      <c r="C2413" s="120"/>
      <c r="D2413" s="120"/>
      <c r="E2413" s="120"/>
      <c r="F2413" s="120"/>
      <c r="G2413" s="120"/>
      <c r="H2413" s="123"/>
    </row>
    <row r="2414" spans="1:8">
      <c r="A2414" s="123"/>
      <c r="B2414" s="124"/>
      <c r="C2414" s="120"/>
      <c r="D2414" s="120"/>
      <c r="E2414" s="120"/>
      <c r="F2414" s="120"/>
      <c r="G2414" s="120"/>
      <c r="H2414" s="123"/>
    </row>
    <row r="2415" spans="1:8">
      <c r="A2415" s="123"/>
      <c r="B2415" s="124"/>
      <c r="C2415" s="120"/>
      <c r="D2415" s="120"/>
      <c r="E2415" s="120"/>
      <c r="F2415" s="120"/>
      <c r="G2415" s="120"/>
      <c r="H2415" s="123"/>
    </row>
    <row r="2416" spans="1:8">
      <c r="A2416" s="123"/>
      <c r="B2416" s="124"/>
      <c r="C2416" s="120"/>
      <c r="D2416" s="120"/>
      <c r="E2416" s="120"/>
      <c r="F2416" s="120"/>
      <c r="G2416" s="120"/>
      <c r="H2416" s="123"/>
    </row>
    <row r="2417" spans="1:8">
      <c r="A2417" s="123"/>
      <c r="B2417" s="124"/>
      <c r="C2417" s="120"/>
      <c r="D2417" s="120"/>
      <c r="E2417" s="120"/>
      <c r="F2417" s="120"/>
      <c r="G2417" s="120"/>
      <c r="H2417" s="123"/>
    </row>
    <row r="2418" spans="1:8">
      <c r="A2418" s="123"/>
      <c r="B2418" s="124"/>
      <c r="C2418" s="120"/>
      <c r="D2418" s="120"/>
      <c r="E2418" s="120"/>
      <c r="F2418" s="120"/>
      <c r="G2418" s="120"/>
      <c r="H2418" s="123"/>
    </row>
    <row r="2419" spans="1:8">
      <c r="A2419" s="123"/>
      <c r="B2419" s="124"/>
      <c r="C2419" s="120"/>
      <c r="D2419" s="120"/>
      <c r="E2419" s="120"/>
      <c r="F2419" s="120"/>
      <c r="G2419" s="120"/>
      <c r="H2419" s="123"/>
    </row>
    <row r="2420" spans="1:8">
      <c r="A2420" s="123"/>
      <c r="B2420" s="124"/>
      <c r="C2420" s="120"/>
      <c r="D2420" s="120"/>
      <c r="E2420" s="120"/>
      <c r="F2420" s="120"/>
      <c r="G2420" s="120"/>
      <c r="H2420" s="123"/>
    </row>
    <row r="2421" spans="1:8">
      <c r="A2421" s="123"/>
      <c r="B2421" s="124"/>
      <c r="C2421" s="120"/>
      <c r="D2421" s="120"/>
      <c r="E2421" s="120"/>
      <c r="F2421" s="120"/>
      <c r="G2421" s="120"/>
      <c r="H2421" s="123"/>
    </row>
    <row r="2422" spans="1:8">
      <c r="A2422" s="123"/>
      <c r="B2422" s="124"/>
      <c r="C2422" s="120"/>
      <c r="D2422" s="120"/>
      <c r="E2422" s="120"/>
      <c r="F2422" s="120"/>
      <c r="G2422" s="120"/>
      <c r="H2422" s="123"/>
    </row>
    <row r="2423" spans="1:8">
      <c r="A2423" s="123"/>
      <c r="B2423" s="124"/>
      <c r="C2423" s="120"/>
      <c r="D2423" s="120"/>
      <c r="E2423" s="120"/>
      <c r="F2423" s="120"/>
      <c r="G2423" s="120"/>
      <c r="H2423" s="123"/>
    </row>
    <row r="2424" spans="1:8">
      <c r="A2424" s="123"/>
      <c r="B2424" s="124"/>
      <c r="C2424" s="120"/>
      <c r="D2424" s="120"/>
      <c r="E2424" s="120"/>
      <c r="F2424" s="120"/>
      <c r="G2424" s="120"/>
      <c r="H2424" s="123"/>
    </row>
    <row r="2425" spans="1:8">
      <c r="A2425" s="123"/>
      <c r="B2425" s="124"/>
      <c r="C2425" s="120"/>
      <c r="D2425" s="120"/>
      <c r="E2425" s="120"/>
      <c r="F2425" s="120"/>
      <c r="G2425" s="120"/>
      <c r="H2425" s="123"/>
    </row>
    <row r="2426" spans="1:8">
      <c r="A2426" s="123"/>
      <c r="B2426" s="124"/>
      <c r="C2426" s="120"/>
      <c r="D2426" s="120"/>
      <c r="E2426" s="120"/>
      <c r="F2426" s="120"/>
      <c r="G2426" s="120"/>
      <c r="H2426" s="123"/>
    </row>
    <row r="2427" spans="1:8">
      <c r="A2427" s="123"/>
      <c r="B2427" s="124"/>
      <c r="C2427" s="120"/>
      <c r="D2427" s="120"/>
      <c r="E2427" s="120"/>
      <c r="F2427" s="120"/>
      <c r="G2427" s="120"/>
      <c r="H2427" s="123"/>
    </row>
    <row r="2428" spans="1:8">
      <c r="A2428" s="123"/>
      <c r="B2428" s="124"/>
      <c r="C2428" s="120"/>
      <c r="D2428" s="120"/>
      <c r="E2428" s="120"/>
      <c r="F2428" s="120"/>
      <c r="G2428" s="120"/>
      <c r="H2428" s="123"/>
    </row>
    <row r="2429" spans="1:8">
      <c r="A2429" s="123"/>
      <c r="B2429" s="124"/>
      <c r="C2429" s="120"/>
      <c r="D2429" s="120"/>
      <c r="E2429" s="120"/>
      <c r="F2429" s="120"/>
      <c r="G2429" s="120"/>
      <c r="H2429" s="123"/>
    </row>
    <row r="2430" spans="1:8">
      <c r="A2430" s="123"/>
      <c r="B2430" s="124"/>
      <c r="C2430" s="120"/>
      <c r="D2430" s="120"/>
      <c r="E2430" s="120"/>
      <c r="F2430" s="120"/>
      <c r="G2430" s="120"/>
      <c r="H2430" s="123"/>
    </row>
    <row r="2431" spans="1:8">
      <c r="A2431" s="123"/>
      <c r="B2431" s="124"/>
      <c r="C2431" s="120"/>
      <c r="D2431" s="120"/>
      <c r="E2431" s="120"/>
      <c r="F2431" s="120"/>
      <c r="G2431" s="120"/>
      <c r="H2431" s="123"/>
    </row>
    <row r="2432" spans="1:8">
      <c r="A2432" s="123"/>
      <c r="B2432" s="124"/>
      <c r="C2432" s="120"/>
      <c r="D2432" s="120"/>
      <c r="E2432" s="120"/>
      <c r="F2432" s="120"/>
      <c r="G2432" s="120"/>
      <c r="H2432" s="123"/>
    </row>
    <row r="2433" spans="1:8">
      <c r="A2433" s="123"/>
      <c r="B2433" s="124"/>
      <c r="C2433" s="120"/>
      <c r="D2433" s="120"/>
      <c r="E2433" s="120"/>
      <c r="F2433" s="120"/>
      <c r="G2433" s="120"/>
      <c r="H2433" s="123"/>
    </row>
    <row r="2434" spans="1:8">
      <c r="A2434" s="123"/>
      <c r="B2434" s="124"/>
      <c r="C2434" s="120"/>
      <c r="D2434" s="120"/>
      <c r="E2434" s="120"/>
      <c r="F2434" s="120"/>
      <c r="G2434" s="120"/>
      <c r="H2434" s="123"/>
    </row>
    <row r="2435" spans="1:8">
      <c r="A2435" s="123"/>
      <c r="B2435" s="124"/>
      <c r="C2435" s="120"/>
      <c r="D2435" s="120"/>
      <c r="E2435" s="120"/>
      <c r="F2435" s="120"/>
      <c r="G2435" s="120"/>
      <c r="H2435" s="123"/>
    </row>
    <row r="2436" spans="1:8">
      <c r="A2436" s="123"/>
      <c r="B2436" s="124"/>
      <c r="C2436" s="120"/>
      <c r="D2436" s="120"/>
      <c r="E2436" s="120"/>
      <c r="F2436" s="120"/>
      <c r="G2436" s="120"/>
      <c r="H2436" s="123"/>
    </row>
    <row r="2437" spans="1:8">
      <c r="A2437" s="123"/>
      <c r="B2437" s="124"/>
      <c r="C2437" s="120"/>
      <c r="D2437" s="120"/>
      <c r="E2437" s="120"/>
      <c r="F2437" s="120"/>
      <c r="G2437" s="120"/>
      <c r="H2437" s="123"/>
    </row>
    <row r="2438" spans="1:8">
      <c r="A2438" s="123"/>
      <c r="B2438" s="124"/>
      <c r="C2438" s="120"/>
      <c r="D2438" s="120"/>
      <c r="E2438" s="120"/>
      <c r="F2438" s="120"/>
      <c r="G2438" s="120"/>
      <c r="H2438" s="123"/>
    </row>
    <row r="2439" spans="1:8">
      <c r="A2439" s="123"/>
      <c r="B2439" s="124"/>
      <c r="C2439" s="120"/>
      <c r="D2439" s="120"/>
      <c r="E2439" s="120"/>
      <c r="F2439" s="120"/>
      <c r="G2439" s="120"/>
      <c r="H2439" s="123"/>
    </row>
    <row r="2440" spans="1:8">
      <c r="A2440" s="123"/>
      <c r="B2440" s="124"/>
      <c r="C2440" s="120"/>
      <c r="D2440" s="120"/>
      <c r="E2440" s="120"/>
      <c r="F2440" s="120"/>
      <c r="G2440" s="120"/>
      <c r="H2440" s="123"/>
    </row>
    <row r="2441" spans="1:8">
      <c r="A2441" s="123"/>
      <c r="B2441" s="124"/>
      <c r="C2441" s="120"/>
      <c r="D2441" s="120"/>
      <c r="E2441" s="120"/>
      <c r="F2441" s="120"/>
      <c r="G2441" s="120"/>
      <c r="H2441" s="123"/>
    </row>
    <row r="2442" spans="1:8">
      <c r="A2442" s="123"/>
      <c r="B2442" s="124"/>
      <c r="C2442" s="120"/>
      <c r="D2442" s="120"/>
      <c r="E2442" s="120"/>
      <c r="F2442" s="120"/>
      <c r="G2442" s="120"/>
      <c r="H2442" s="123"/>
    </row>
    <row r="2443" spans="1:8">
      <c r="A2443" s="123"/>
      <c r="B2443" s="124"/>
      <c r="C2443" s="120"/>
      <c r="D2443" s="120"/>
      <c r="E2443" s="120"/>
      <c r="F2443" s="120"/>
      <c r="G2443" s="120"/>
      <c r="H2443" s="123"/>
    </row>
    <row r="2444" spans="1:8">
      <c r="A2444" s="123"/>
      <c r="B2444" s="124"/>
      <c r="C2444" s="120"/>
      <c r="D2444" s="120"/>
      <c r="E2444" s="120"/>
      <c r="F2444" s="120"/>
      <c r="G2444" s="120"/>
      <c r="H2444" s="123"/>
    </row>
    <row r="2445" spans="1:8">
      <c r="A2445" s="123"/>
      <c r="B2445" s="124"/>
      <c r="C2445" s="120"/>
      <c r="D2445" s="120"/>
      <c r="E2445" s="120"/>
      <c r="F2445" s="120"/>
      <c r="G2445" s="120"/>
      <c r="H2445" s="123"/>
    </row>
    <row r="2446" spans="1:8">
      <c r="A2446" s="123"/>
      <c r="B2446" s="124"/>
      <c r="C2446" s="120"/>
      <c r="D2446" s="120"/>
      <c r="E2446" s="120"/>
      <c r="F2446" s="120"/>
      <c r="G2446" s="120"/>
      <c r="H2446" s="123"/>
    </row>
    <row r="2447" spans="1:8">
      <c r="A2447" s="123"/>
      <c r="B2447" s="124"/>
      <c r="C2447" s="120"/>
      <c r="D2447" s="120"/>
      <c r="E2447" s="120"/>
      <c r="F2447" s="120"/>
      <c r="G2447" s="120"/>
      <c r="H2447" s="123"/>
    </row>
    <row r="2448" spans="1:8">
      <c r="A2448" s="123"/>
      <c r="B2448" s="124"/>
      <c r="C2448" s="120"/>
      <c r="D2448" s="120"/>
      <c r="E2448" s="120"/>
      <c r="F2448" s="120"/>
      <c r="G2448" s="120"/>
      <c r="H2448" s="123"/>
    </row>
    <row r="2449" spans="1:8">
      <c r="A2449" s="123"/>
      <c r="B2449" s="124"/>
      <c r="C2449" s="120"/>
      <c r="D2449" s="120"/>
      <c r="E2449" s="120"/>
      <c r="F2449" s="120"/>
      <c r="G2449" s="120"/>
      <c r="H2449" s="123"/>
    </row>
    <row r="2450" spans="1:8">
      <c r="A2450" s="123"/>
      <c r="B2450" s="124"/>
      <c r="C2450" s="120"/>
      <c r="D2450" s="120"/>
      <c r="E2450" s="120"/>
      <c r="F2450" s="120"/>
      <c r="G2450" s="120"/>
      <c r="H2450" s="123"/>
    </row>
    <row r="2451" spans="1:8">
      <c r="A2451" s="123"/>
      <c r="B2451" s="124"/>
      <c r="C2451" s="120"/>
      <c r="D2451" s="120"/>
      <c r="E2451" s="120"/>
      <c r="F2451" s="120"/>
      <c r="G2451" s="120"/>
      <c r="H2451" s="123"/>
    </row>
    <row r="2452" spans="1:8">
      <c r="A2452" s="123"/>
      <c r="B2452" s="124"/>
      <c r="C2452" s="120"/>
      <c r="D2452" s="120"/>
      <c r="E2452" s="120"/>
      <c r="F2452" s="120"/>
      <c r="G2452" s="120"/>
      <c r="H2452" s="123"/>
    </row>
    <row r="2453" spans="1:8">
      <c r="A2453" s="123"/>
      <c r="B2453" s="124"/>
      <c r="C2453" s="120"/>
      <c r="D2453" s="120"/>
      <c r="E2453" s="120"/>
      <c r="F2453" s="120"/>
      <c r="G2453" s="120"/>
      <c r="H2453" s="123"/>
    </row>
    <row r="2454" spans="1:8">
      <c r="A2454" s="123"/>
      <c r="B2454" s="124"/>
      <c r="C2454" s="120"/>
      <c r="D2454" s="120"/>
      <c r="E2454" s="120"/>
      <c r="F2454" s="120"/>
      <c r="G2454" s="120"/>
      <c r="H2454" s="123"/>
    </row>
    <row r="2455" spans="1:8">
      <c r="A2455" s="123"/>
      <c r="B2455" s="124"/>
      <c r="C2455" s="120"/>
      <c r="D2455" s="120"/>
      <c r="E2455" s="120"/>
      <c r="F2455" s="120"/>
      <c r="G2455" s="120"/>
      <c r="H2455" s="123"/>
    </row>
    <row r="2456" spans="1:8">
      <c r="A2456" s="123"/>
      <c r="B2456" s="124"/>
      <c r="C2456" s="120"/>
      <c r="D2456" s="120"/>
      <c r="E2456" s="120"/>
      <c r="F2456" s="120"/>
      <c r="G2456" s="120"/>
      <c r="H2456" s="123"/>
    </row>
    <row r="2457" spans="1:8">
      <c r="A2457" s="123"/>
      <c r="B2457" s="124"/>
      <c r="C2457" s="120"/>
      <c r="D2457" s="120"/>
      <c r="E2457" s="120"/>
      <c r="F2457" s="120"/>
      <c r="G2457" s="120"/>
      <c r="H2457" s="123"/>
    </row>
    <row r="2458" spans="1:8">
      <c r="A2458" s="123"/>
      <c r="B2458" s="124"/>
      <c r="C2458" s="120"/>
      <c r="D2458" s="120"/>
      <c r="E2458" s="120"/>
      <c r="F2458" s="120"/>
      <c r="G2458" s="120"/>
      <c r="H2458" s="123"/>
    </row>
    <row r="2459" spans="1:8">
      <c r="A2459" s="123"/>
      <c r="B2459" s="124"/>
      <c r="C2459" s="120"/>
      <c r="D2459" s="120"/>
      <c r="E2459" s="120"/>
      <c r="F2459" s="120"/>
      <c r="G2459" s="120"/>
      <c r="H2459" s="123"/>
    </row>
    <row r="2460" spans="1:8">
      <c r="A2460" s="123"/>
      <c r="B2460" s="124"/>
      <c r="C2460" s="120"/>
      <c r="D2460" s="120"/>
      <c r="E2460" s="120"/>
      <c r="F2460" s="120"/>
      <c r="G2460" s="120"/>
      <c r="H2460" s="123"/>
    </row>
    <row r="2461" spans="1:8">
      <c r="A2461" s="123"/>
      <c r="B2461" s="124"/>
      <c r="C2461" s="120"/>
      <c r="D2461" s="120"/>
      <c r="E2461" s="120"/>
      <c r="F2461" s="120"/>
      <c r="G2461" s="120"/>
      <c r="H2461" s="123"/>
    </row>
    <row r="2462" spans="1:8">
      <c r="A2462" s="123"/>
      <c r="B2462" s="124"/>
      <c r="C2462" s="120"/>
      <c r="D2462" s="120"/>
      <c r="E2462" s="120"/>
      <c r="F2462" s="120"/>
      <c r="G2462" s="120"/>
      <c r="H2462" s="123"/>
    </row>
    <row r="2463" spans="1:8">
      <c r="A2463" s="123"/>
      <c r="B2463" s="124"/>
      <c r="C2463" s="120"/>
      <c r="D2463" s="120"/>
      <c r="E2463" s="120"/>
      <c r="F2463" s="120"/>
      <c r="G2463" s="120"/>
      <c r="H2463" s="123"/>
    </row>
    <row r="2464" spans="1:8">
      <c r="A2464" s="123"/>
      <c r="B2464" s="124"/>
      <c r="C2464" s="120"/>
      <c r="D2464" s="120"/>
      <c r="E2464" s="120"/>
      <c r="F2464" s="120"/>
      <c r="G2464" s="120"/>
      <c r="H2464" s="123"/>
    </row>
    <row r="2465" spans="1:8">
      <c r="A2465" s="123"/>
      <c r="B2465" s="124"/>
      <c r="C2465" s="120"/>
      <c r="D2465" s="120"/>
      <c r="E2465" s="120"/>
      <c r="F2465" s="120"/>
      <c r="G2465" s="120"/>
      <c r="H2465" s="123"/>
    </row>
    <row r="2466" spans="1:8">
      <c r="A2466" s="123"/>
      <c r="B2466" s="124"/>
      <c r="C2466" s="120"/>
      <c r="D2466" s="120"/>
      <c r="E2466" s="120"/>
      <c r="F2466" s="120"/>
      <c r="G2466" s="120"/>
      <c r="H2466" s="123"/>
    </row>
    <row r="2467" spans="1:8">
      <c r="A2467" s="123"/>
      <c r="B2467" s="124"/>
      <c r="C2467" s="120"/>
      <c r="D2467" s="120"/>
      <c r="E2467" s="120"/>
      <c r="F2467" s="120"/>
      <c r="G2467" s="120"/>
      <c r="H2467" s="123"/>
    </row>
    <row r="2468" spans="1:8">
      <c r="A2468" s="123"/>
      <c r="B2468" s="124"/>
      <c r="C2468" s="120"/>
      <c r="D2468" s="120"/>
      <c r="E2468" s="120"/>
      <c r="F2468" s="120"/>
      <c r="G2468" s="120"/>
      <c r="H2468" s="123"/>
    </row>
    <row r="2469" spans="1:8">
      <c r="A2469" s="123"/>
      <c r="B2469" s="124"/>
      <c r="C2469" s="120"/>
      <c r="D2469" s="120"/>
      <c r="E2469" s="120"/>
      <c r="F2469" s="120"/>
      <c r="G2469" s="120"/>
      <c r="H2469" s="123"/>
    </row>
    <row r="2470" spans="1:8">
      <c r="A2470" s="123"/>
      <c r="B2470" s="124"/>
      <c r="C2470" s="120"/>
      <c r="D2470" s="120"/>
      <c r="E2470" s="120"/>
      <c r="F2470" s="120"/>
      <c r="G2470" s="120"/>
      <c r="H2470" s="123"/>
    </row>
    <row r="2471" spans="1:8">
      <c r="A2471" s="123"/>
      <c r="B2471" s="124"/>
      <c r="C2471" s="120"/>
      <c r="D2471" s="120"/>
      <c r="E2471" s="120"/>
      <c r="F2471" s="120"/>
      <c r="G2471" s="120"/>
      <c r="H2471" s="123"/>
    </row>
    <row r="2472" spans="1:8">
      <c r="A2472" s="123"/>
      <c r="B2472" s="124"/>
      <c r="C2472" s="120"/>
      <c r="D2472" s="120"/>
      <c r="E2472" s="120"/>
      <c r="F2472" s="120"/>
      <c r="G2472" s="120"/>
      <c r="H2472" s="123"/>
    </row>
    <row r="2473" spans="1:8">
      <c r="A2473" s="123"/>
      <c r="B2473" s="124"/>
      <c r="C2473" s="120"/>
      <c r="D2473" s="120"/>
      <c r="E2473" s="120"/>
      <c r="F2473" s="120"/>
      <c r="G2473" s="120"/>
      <c r="H2473" s="123"/>
    </row>
    <row r="2474" spans="1:8">
      <c r="A2474" s="123"/>
      <c r="B2474" s="124"/>
      <c r="C2474" s="120"/>
      <c r="D2474" s="120"/>
      <c r="E2474" s="120"/>
      <c r="F2474" s="120"/>
      <c r="G2474" s="120"/>
      <c r="H2474" s="123"/>
    </row>
    <row r="2475" spans="1:8">
      <c r="A2475" s="123"/>
      <c r="B2475" s="124"/>
      <c r="C2475" s="120"/>
      <c r="D2475" s="120"/>
      <c r="E2475" s="120"/>
      <c r="F2475" s="120"/>
      <c r="G2475" s="120"/>
      <c r="H2475" s="123"/>
    </row>
    <row r="2476" spans="1:8">
      <c r="A2476" s="123"/>
      <c r="B2476" s="124"/>
      <c r="C2476" s="120"/>
      <c r="D2476" s="120"/>
      <c r="E2476" s="120"/>
      <c r="F2476" s="120"/>
      <c r="G2476" s="120"/>
      <c r="H2476" s="123"/>
    </row>
    <row r="2477" spans="1:8">
      <c r="A2477" s="123"/>
      <c r="B2477" s="124"/>
      <c r="C2477" s="120"/>
      <c r="D2477" s="120"/>
      <c r="E2477" s="120"/>
      <c r="F2477" s="120"/>
      <c r="G2477" s="120"/>
      <c r="H2477" s="123"/>
    </row>
    <row r="2478" spans="1:8">
      <c r="A2478" s="123"/>
      <c r="B2478" s="124"/>
      <c r="C2478" s="120"/>
      <c r="D2478" s="120"/>
      <c r="E2478" s="120"/>
      <c r="F2478" s="120"/>
      <c r="G2478" s="120"/>
      <c r="H2478" s="123"/>
    </row>
    <row r="2479" spans="1:8">
      <c r="A2479" s="123"/>
      <c r="B2479" s="124"/>
      <c r="C2479" s="120"/>
      <c r="D2479" s="120"/>
      <c r="E2479" s="120"/>
      <c r="F2479" s="120"/>
      <c r="G2479" s="120"/>
      <c r="H2479" s="123"/>
    </row>
    <row r="2480" spans="1:8">
      <c r="A2480" s="123"/>
      <c r="B2480" s="124"/>
      <c r="C2480" s="120"/>
      <c r="D2480" s="120"/>
      <c r="E2480" s="120"/>
      <c r="F2480" s="120"/>
      <c r="G2480" s="120"/>
      <c r="H2480" s="123"/>
    </row>
    <row r="2481" spans="1:8">
      <c r="A2481" s="123"/>
      <c r="B2481" s="124"/>
      <c r="C2481" s="120"/>
      <c r="D2481" s="120"/>
      <c r="E2481" s="120"/>
      <c r="F2481" s="120"/>
      <c r="G2481" s="120"/>
      <c r="H2481" s="123"/>
    </row>
    <row r="2482" spans="1:8">
      <c r="A2482" s="123"/>
      <c r="B2482" s="124"/>
      <c r="C2482" s="120"/>
      <c r="D2482" s="120"/>
      <c r="E2482" s="120"/>
      <c r="F2482" s="120"/>
      <c r="G2482" s="120"/>
      <c r="H2482" s="123"/>
    </row>
    <row r="2483" spans="1:8">
      <c r="A2483" s="123"/>
      <c r="B2483" s="124"/>
      <c r="C2483" s="120"/>
      <c r="D2483" s="120"/>
      <c r="E2483" s="120"/>
      <c r="F2483" s="120"/>
      <c r="G2483" s="120"/>
      <c r="H2483" s="123"/>
    </row>
    <row r="2484" spans="1:8">
      <c r="A2484" s="123"/>
      <c r="B2484" s="124"/>
      <c r="C2484" s="120"/>
      <c r="D2484" s="120"/>
      <c r="E2484" s="120"/>
      <c r="F2484" s="120"/>
      <c r="G2484" s="120"/>
      <c r="H2484" s="123"/>
    </row>
    <row r="2485" spans="1:8">
      <c r="A2485" s="123"/>
      <c r="B2485" s="124"/>
      <c r="C2485" s="120"/>
      <c r="D2485" s="120"/>
      <c r="E2485" s="120"/>
      <c r="F2485" s="120"/>
      <c r="G2485" s="120"/>
      <c r="H2485" s="123"/>
    </row>
    <row r="2486" spans="1:8">
      <c r="A2486" s="123"/>
      <c r="B2486" s="124"/>
      <c r="C2486" s="120"/>
      <c r="D2486" s="120"/>
      <c r="E2486" s="120"/>
      <c r="F2486" s="120"/>
      <c r="G2486" s="120"/>
      <c r="H2486" s="123"/>
    </row>
    <row r="2487" spans="1:8">
      <c r="A2487" s="123"/>
      <c r="B2487" s="124"/>
      <c r="C2487" s="120"/>
      <c r="D2487" s="120"/>
      <c r="E2487" s="120"/>
      <c r="F2487" s="120"/>
      <c r="G2487" s="120"/>
      <c r="H2487" s="123"/>
    </row>
    <row r="2488" spans="1:8">
      <c r="A2488" s="123"/>
      <c r="B2488" s="124"/>
      <c r="C2488" s="120"/>
      <c r="D2488" s="120"/>
      <c r="E2488" s="120"/>
      <c r="F2488" s="120"/>
      <c r="G2488" s="120"/>
      <c r="H2488" s="123"/>
    </row>
    <row r="2489" spans="1:8">
      <c r="A2489" s="123"/>
      <c r="B2489" s="124"/>
      <c r="C2489" s="120"/>
      <c r="D2489" s="120"/>
      <c r="E2489" s="120"/>
      <c r="F2489" s="120"/>
      <c r="G2489" s="120"/>
      <c r="H2489" s="123"/>
    </row>
    <row r="2490" spans="1:8">
      <c r="A2490" s="123"/>
      <c r="B2490" s="124"/>
      <c r="C2490" s="120"/>
      <c r="D2490" s="120"/>
      <c r="E2490" s="120"/>
      <c r="F2490" s="120"/>
      <c r="G2490" s="120"/>
      <c r="H2490" s="123"/>
    </row>
    <row r="2491" spans="1:8">
      <c r="A2491" s="123"/>
      <c r="B2491" s="124"/>
      <c r="C2491" s="120"/>
      <c r="D2491" s="120"/>
      <c r="E2491" s="120"/>
      <c r="F2491" s="120"/>
      <c r="G2491" s="120"/>
      <c r="H2491" s="123"/>
    </row>
    <row r="2492" spans="1:8">
      <c r="A2492" s="123"/>
      <c r="B2492" s="124"/>
      <c r="C2492" s="120"/>
      <c r="D2492" s="120"/>
      <c r="E2492" s="120"/>
      <c r="F2492" s="120"/>
      <c r="G2492" s="120"/>
      <c r="H2492" s="123"/>
    </row>
    <row r="2493" spans="1:8">
      <c r="A2493" s="123"/>
      <c r="B2493" s="124"/>
      <c r="C2493" s="120"/>
      <c r="D2493" s="120"/>
      <c r="E2493" s="120"/>
      <c r="F2493" s="120"/>
      <c r="G2493" s="120"/>
      <c r="H2493" s="123"/>
    </row>
    <row r="2494" spans="1:8">
      <c r="A2494" s="123"/>
      <c r="B2494" s="124"/>
      <c r="C2494" s="120"/>
      <c r="D2494" s="120"/>
      <c r="E2494" s="120"/>
      <c r="F2494" s="120"/>
      <c r="G2494" s="120"/>
      <c r="H2494" s="123"/>
    </row>
    <row r="2495" spans="1:8">
      <c r="A2495" s="123"/>
      <c r="B2495" s="124"/>
      <c r="C2495" s="120"/>
      <c r="D2495" s="120"/>
      <c r="E2495" s="120"/>
      <c r="F2495" s="120"/>
      <c r="G2495" s="120"/>
      <c r="H2495" s="123"/>
    </row>
    <row r="2496" spans="1:8">
      <c r="A2496" s="123"/>
      <c r="B2496" s="124"/>
      <c r="C2496" s="120"/>
      <c r="D2496" s="120"/>
      <c r="E2496" s="120"/>
      <c r="F2496" s="120"/>
      <c r="G2496" s="120"/>
      <c r="H2496" s="123"/>
    </row>
    <row r="2497" spans="1:8">
      <c r="A2497" s="123"/>
      <c r="B2497" s="124"/>
      <c r="C2497" s="120"/>
      <c r="D2497" s="120"/>
      <c r="E2497" s="120"/>
      <c r="F2497" s="120"/>
      <c r="G2497" s="120"/>
      <c r="H2497" s="123"/>
    </row>
    <row r="2498" spans="1:8">
      <c r="A2498" s="123"/>
      <c r="B2498" s="124"/>
      <c r="C2498" s="120"/>
      <c r="D2498" s="120"/>
      <c r="E2498" s="120"/>
      <c r="F2498" s="120"/>
      <c r="G2498" s="120"/>
      <c r="H2498" s="123"/>
    </row>
    <row r="2499" spans="1:8">
      <c r="A2499" s="123"/>
      <c r="B2499" s="124"/>
      <c r="C2499" s="120"/>
      <c r="D2499" s="120"/>
      <c r="E2499" s="120"/>
      <c r="F2499" s="120"/>
      <c r="G2499" s="120"/>
      <c r="H2499" s="123"/>
    </row>
    <row r="2500" spans="1:8">
      <c r="A2500" s="123"/>
      <c r="B2500" s="124"/>
      <c r="C2500" s="120"/>
      <c r="D2500" s="120"/>
      <c r="E2500" s="120"/>
      <c r="F2500" s="120"/>
      <c r="G2500" s="120"/>
      <c r="H2500" s="123"/>
    </row>
    <row r="2501" spans="1:8">
      <c r="A2501" s="123"/>
      <c r="B2501" s="124"/>
      <c r="C2501" s="120"/>
      <c r="D2501" s="120"/>
      <c r="E2501" s="120"/>
      <c r="F2501" s="120"/>
      <c r="G2501" s="120"/>
      <c r="H2501" s="123"/>
    </row>
    <row r="2502" spans="1:8">
      <c r="A2502" s="123"/>
      <c r="B2502" s="124"/>
      <c r="C2502" s="120"/>
      <c r="D2502" s="120"/>
      <c r="E2502" s="120"/>
      <c r="F2502" s="120"/>
      <c r="G2502" s="120"/>
      <c r="H2502" s="123"/>
    </row>
    <row r="2503" spans="1:8">
      <c r="A2503" s="123"/>
      <c r="B2503" s="124"/>
      <c r="C2503" s="120"/>
      <c r="D2503" s="120"/>
      <c r="E2503" s="120"/>
      <c r="F2503" s="120"/>
      <c r="G2503" s="120"/>
      <c r="H2503" s="123"/>
    </row>
    <row r="2504" spans="1:8">
      <c r="A2504" s="123"/>
      <c r="B2504" s="124"/>
      <c r="C2504" s="120"/>
      <c r="D2504" s="120"/>
      <c r="E2504" s="120"/>
      <c r="F2504" s="120"/>
      <c r="G2504" s="120"/>
      <c r="H2504" s="123"/>
    </row>
    <row r="2505" spans="1:8">
      <c r="A2505" s="123"/>
      <c r="B2505" s="124"/>
      <c r="C2505" s="120"/>
      <c r="D2505" s="120"/>
      <c r="E2505" s="120"/>
      <c r="F2505" s="120"/>
      <c r="G2505" s="120"/>
      <c r="H2505" s="123"/>
    </row>
    <row r="2506" spans="1:8">
      <c r="A2506" s="123"/>
      <c r="B2506" s="124"/>
      <c r="C2506" s="120"/>
      <c r="D2506" s="120"/>
      <c r="E2506" s="120"/>
      <c r="F2506" s="120"/>
      <c r="G2506" s="120"/>
      <c r="H2506" s="123"/>
    </row>
    <row r="2507" spans="1:8">
      <c r="A2507" s="123"/>
      <c r="B2507" s="124"/>
      <c r="C2507" s="120"/>
      <c r="D2507" s="120"/>
      <c r="E2507" s="120"/>
      <c r="F2507" s="120"/>
      <c r="G2507" s="120"/>
      <c r="H2507" s="123"/>
    </row>
    <row r="2508" spans="1:8">
      <c r="A2508" s="123"/>
      <c r="B2508" s="124"/>
      <c r="C2508" s="120"/>
      <c r="D2508" s="120"/>
      <c r="E2508" s="120"/>
      <c r="F2508" s="120"/>
      <c r="G2508" s="120"/>
      <c r="H2508" s="123"/>
    </row>
    <row r="2509" spans="1:8">
      <c r="A2509" s="123"/>
      <c r="B2509" s="124"/>
      <c r="C2509" s="120"/>
      <c r="D2509" s="120"/>
      <c r="E2509" s="120"/>
      <c r="F2509" s="120"/>
      <c r="G2509" s="120"/>
      <c r="H2509" s="123"/>
    </row>
    <row r="2510" spans="1:8">
      <c r="A2510" s="123"/>
      <c r="B2510" s="124"/>
      <c r="C2510" s="120"/>
      <c r="D2510" s="120"/>
      <c r="E2510" s="120"/>
      <c r="F2510" s="120"/>
      <c r="G2510" s="120"/>
      <c r="H2510" s="123"/>
    </row>
    <row r="2511" spans="1:8">
      <c r="A2511" s="123"/>
      <c r="B2511" s="124"/>
      <c r="C2511" s="120"/>
      <c r="D2511" s="120"/>
      <c r="E2511" s="120"/>
      <c r="F2511" s="120"/>
      <c r="G2511" s="120"/>
      <c r="H2511" s="123"/>
    </row>
    <row r="2512" spans="1:8">
      <c r="A2512" s="123"/>
      <c r="B2512" s="124"/>
      <c r="C2512" s="120"/>
      <c r="D2512" s="120"/>
      <c r="E2512" s="120"/>
      <c r="F2512" s="120"/>
      <c r="G2512" s="120"/>
      <c r="H2512" s="123"/>
    </row>
    <row r="2513" spans="1:8">
      <c r="A2513" s="123"/>
      <c r="B2513" s="124"/>
      <c r="C2513" s="120"/>
      <c r="D2513" s="120"/>
      <c r="E2513" s="120"/>
      <c r="F2513" s="120"/>
      <c r="G2513" s="120"/>
      <c r="H2513" s="123"/>
    </row>
    <row r="2514" spans="1:8">
      <c r="A2514" s="123"/>
      <c r="B2514" s="124"/>
      <c r="C2514" s="120"/>
      <c r="D2514" s="120"/>
      <c r="E2514" s="120"/>
      <c r="F2514" s="120"/>
      <c r="G2514" s="120"/>
      <c r="H2514" s="123"/>
    </row>
    <row r="2515" spans="1:8">
      <c r="A2515" s="123"/>
      <c r="B2515" s="124"/>
      <c r="C2515" s="120"/>
      <c r="D2515" s="120"/>
      <c r="E2515" s="120"/>
      <c r="F2515" s="120"/>
      <c r="G2515" s="120"/>
      <c r="H2515" s="123"/>
    </row>
    <row r="2516" spans="1:8">
      <c r="A2516" s="123"/>
      <c r="B2516" s="124"/>
      <c r="C2516" s="120"/>
      <c r="D2516" s="120"/>
      <c r="E2516" s="120"/>
      <c r="F2516" s="120"/>
      <c r="G2516" s="120"/>
      <c r="H2516" s="123"/>
    </row>
    <row r="2517" spans="1:8">
      <c r="A2517" s="123"/>
      <c r="B2517" s="124"/>
      <c r="C2517" s="120"/>
      <c r="D2517" s="120"/>
      <c r="E2517" s="120"/>
      <c r="F2517" s="120"/>
      <c r="G2517" s="120"/>
      <c r="H2517" s="123"/>
    </row>
    <row r="2518" spans="1:8">
      <c r="A2518" s="123"/>
      <c r="B2518" s="124"/>
      <c r="C2518" s="120"/>
      <c r="D2518" s="120"/>
      <c r="E2518" s="120"/>
      <c r="F2518" s="120"/>
      <c r="G2518" s="120"/>
      <c r="H2518" s="123"/>
    </row>
    <row r="2519" spans="1:8">
      <c r="A2519" s="123"/>
      <c r="B2519" s="124"/>
      <c r="C2519" s="120"/>
      <c r="D2519" s="120"/>
      <c r="E2519" s="120"/>
      <c r="F2519" s="120"/>
      <c r="G2519" s="120"/>
      <c r="H2519" s="123"/>
    </row>
    <row r="2520" spans="1:8">
      <c r="A2520" s="123"/>
      <c r="B2520" s="124"/>
      <c r="C2520" s="120"/>
      <c r="D2520" s="120"/>
      <c r="E2520" s="120"/>
      <c r="F2520" s="120"/>
      <c r="G2520" s="120"/>
      <c r="H2520" s="123"/>
    </row>
    <row r="2521" spans="1:8">
      <c r="A2521" s="123"/>
      <c r="B2521" s="124"/>
      <c r="C2521" s="120"/>
      <c r="D2521" s="120"/>
      <c r="E2521" s="120"/>
      <c r="F2521" s="120"/>
      <c r="G2521" s="120"/>
      <c r="H2521" s="123"/>
    </row>
    <row r="2522" spans="1:8">
      <c r="A2522" s="123"/>
      <c r="B2522" s="124"/>
      <c r="C2522" s="120"/>
      <c r="D2522" s="120"/>
      <c r="E2522" s="120"/>
      <c r="F2522" s="120"/>
      <c r="G2522" s="120"/>
      <c r="H2522" s="123"/>
    </row>
    <row r="2523" spans="1:8">
      <c r="A2523" s="123"/>
      <c r="B2523" s="124"/>
      <c r="C2523" s="120"/>
      <c r="D2523" s="120"/>
      <c r="E2523" s="120"/>
      <c r="F2523" s="120"/>
      <c r="G2523" s="120"/>
      <c r="H2523" s="123"/>
    </row>
    <row r="2524" spans="1:8">
      <c r="A2524" s="123"/>
      <c r="B2524" s="124"/>
      <c r="C2524" s="120"/>
      <c r="D2524" s="120"/>
      <c r="E2524" s="120"/>
      <c r="F2524" s="120"/>
      <c r="G2524" s="120"/>
      <c r="H2524" s="123"/>
    </row>
    <row r="2525" spans="1:8">
      <c r="A2525" s="123"/>
      <c r="B2525" s="124"/>
      <c r="C2525" s="120"/>
      <c r="D2525" s="120"/>
      <c r="E2525" s="120"/>
      <c r="F2525" s="120"/>
      <c r="G2525" s="120"/>
      <c r="H2525" s="123"/>
    </row>
    <row r="2526" spans="1:8">
      <c r="A2526" s="123"/>
      <c r="B2526" s="124"/>
      <c r="C2526" s="120"/>
      <c r="D2526" s="120"/>
      <c r="E2526" s="120"/>
      <c r="F2526" s="120"/>
      <c r="G2526" s="120"/>
      <c r="H2526" s="123"/>
    </row>
    <row r="2527" spans="1:8">
      <c r="A2527" s="123"/>
      <c r="B2527" s="124"/>
      <c r="C2527" s="120"/>
      <c r="D2527" s="120"/>
      <c r="E2527" s="120"/>
      <c r="F2527" s="120"/>
      <c r="G2527" s="120"/>
      <c r="H2527" s="123"/>
    </row>
    <row r="2528" spans="1:8">
      <c r="A2528" s="123"/>
      <c r="B2528" s="124"/>
      <c r="C2528" s="120"/>
      <c r="D2528" s="120"/>
      <c r="E2528" s="120"/>
      <c r="F2528" s="120"/>
      <c r="G2528" s="120"/>
      <c r="H2528" s="123"/>
    </row>
    <row r="2529" spans="1:8">
      <c r="A2529" s="123"/>
      <c r="B2529" s="124"/>
      <c r="C2529" s="120"/>
      <c r="D2529" s="120"/>
      <c r="E2529" s="120"/>
      <c r="F2529" s="120"/>
      <c r="G2529" s="120"/>
      <c r="H2529" s="123"/>
    </row>
    <row r="2530" spans="1:8">
      <c r="A2530" s="123"/>
      <c r="B2530" s="124"/>
      <c r="C2530" s="120"/>
      <c r="D2530" s="120"/>
      <c r="E2530" s="120"/>
      <c r="F2530" s="120"/>
      <c r="G2530" s="120"/>
      <c r="H2530" s="123"/>
    </row>
    <row r="2531" spans="1:8">
      <c r="A2531" s="123"/>
      <c r="B2531" s="124"/>
      <c r="C2531" s="120"/>
      <c r="D2531" s="120"/>
      <c r="E2531" s="120"/>
      <c r="F2531" s="120"/>
      <c r="G2531" s="120"/>
      <c r="H2531" s="123"/>
    </row>
    <row r="2532" spans="1:8">
      <c r="A2532" s="123"/>
      <c r="B2532" s="124"/>
      <c r="C2532" s="120"/>
      <c r="D2532" s="120"/>
      <c r="E2532" s="120"/>
      <c r="F2532" s="120"/>
      <c r="G2532" s="120"/>
      <c r="H2532" s="123"/>
    </row>
    <row r="2533" spans="1:8">
      <c r="A2533" s="123"/>
      <c r="B2533" s="124"/>
      <c r="C2533" s="120"/>
      <c r="D2533" s="120"/>
      <c r="E2533" s="120"/>
      <c r="F2533" s="120"/>
      <c r="G2533" s="120"/>
      <c r="H2533" s="123"/>
    </row>
    <row r="2534" spans="1:8">
      <c r="A2534" s="123"/>
      <c r="B2534" s="124"/>
      <c r="C2534" s="120"/>
      <c r="D2534" s="120"/>
      <c r="E2534" s="120"/>
      <c r="F2534" s="120"/>
      <c r="G2534" s="120"/>
      <c r="H2534" s="123"/>
    </row>
    <row r="2535" spans="1:8">
      <c r="A2535" s="123"/>
      <c r="B2535" s="124"/>
      <c r="C2535" s="120"/>
      <c r="D2535" s="120"/>
      <c r="E2535" s="120"/>
      <c r="F2535" s="120"/>
      <c r="G2535" s="120"/>
      <c r="H2535" s="123"/>
    </row>
    <row r="2536" spans="1:8">
      <c r="A2536" s="123"/>
      <c r="B2536" s="124"/>
      <c r="C2536" s="120"/>
      <c r="D2536" s="120"/>
      <c r="E2536" s="120"/>
      <c r="F2536" s="120"/>
      <c r="G2536" s="120"/>
      <c r="H2536" s="123"/>
    </row>
    <row r="2537" spans="1:8">
      <c r="A2537" s="123"/>
      <c r="B2537" s="124"/>
      <c r="C2537" s="120"/>
      <c r="D2537" s="120"/>
      <c r="E2537" s="120"/>
      <c r="F2537" s="120"/>
      <c r="G2537" s="120"/>
      <c r="H2537" s="123"/>
    </row>
    <row r="2538" spans="1:8">
      <c r="A2538" s="123"/>
      <c r="B2538" s="124"/>
      <c r="C2538" s="120"/>
      <c r="D2538" s="120"/>
      <c r="E2538" s="120"/>
      <c r="F2538" s="120"/>
      <c r="G2538" s="120"/>
      <c r="H2538" s="123"/>
    </row>
    <row r="2539" spans="1:8">
      <c r="A2539" s="123"/>
      <c r="B2539" s="124"/>
      <c r="C2539" s="120"/>
      <c r="D2539" s="120"/>
      <c r="E2539" s="120"/>
      <c r="F2539" s="120"/>
      <c r="G2539" s="120"/>
      <c r="H2539" s="123"/>
    </row>
    <row r="2540" spans="1:8">
      <c r="A2540" s="123"/>
      <c r="B2540" s="124"/>
      <c r="C2540" s="120"/>
      <c r="D2540" s="120"/>
      <c r="E2540" s="120"/>
      <c r="F2540" s="120"/>
      <c r="G2540" s="120"/>
      <c r="H2540" s="123"/>
    </row>
    <row r="2541" spans="1:8">
      <c r="A2541" s="123"/>
      <c r="B2541" s="124"/>
      <c r="C2541" s="120"/>
      <c r="D2541" s="120"/>
      <c r="E2541" s="120"/>
      <c r="F2541" s="120"/>
      <c r="G2541" s="120"/>
      <c r="H2541" s="123"/>
    </row>
    <row r="2542" spans="1:8">
      <c r="A2542" s="123"/>
      <c r="B2542" s="124"/>
      <c r="C2542" s="120"/>
      <c r="D2542" s="120"/>
      <c r="E2542" s="120"/>
      <c r="F2542" s="120"/>
      <c r="G2542" s="120"/>
      <c r="H2542" s="123"/>
    </row>
    <row r="2543" spans="1:8">
      <c r="A2543" s="123"/>
      <c r="B2543" s="124"/>
      <c r="C2543" s="120"/>
      <c r="D2543" s="120"/>
      <c r="E2543" s="120"/>
      <c r="F2543" s="120"/>
      <c r="G2543" s="120"/>
      <c r="H2543" s="123"/>
    </row>
    <row r="2544" spans="1:8">
      <c r="A2544" s="123"/>
      <c r="B2544" s="124"/>
      <c r="C2544" s="120"/>
      <c r="D2544" s="120"/>
      <c r="E2544" s="120"/>
      <c r="F2544" s="120"/>
      <c r="G2544" s="120"/>
      <c r="H2544" s="123"/>
    </row>
    <row r="2545" spans="1:8">
      <c r="A2545" s="123"/>
      <c r="B2545" s="124"/>
      <c r="C2545" s="120"/>
      <c r="D2545" s="120"/>
      <c r="E2545" s="120"/>
      <c r="F2545" s="120"/>
      <c r="G2545" s="120"/>
      <c r="H2545" s="123"/>
    </row>
    <row r="2546" spans="1:8">
      <c r="A2546" s="123"/>
      <c r="B2546" s="124"/>
      <c r="C2546" s="120"/>
      <c r="D2546" s="120"/>
      <c r="E2546" s="120"/>
      <c r="F2546" s="120"/>
      <c r="G2546" s="120"/>
      <c r="H2546" s="123"/>
    </row>
    <row r="2547" spans="1:8">
      <c r="A2547" s="123"/>
      <c r="B2547" s="124"/>
      <c r="C2547" s="120"/>
      <c r="D2547" s="120"/>
      <c r="E2547" s="120"/>
      <c r="F2547" s="120"/>
      <c r="G2547" s="120"/>
      <c r="H2547" s="123"/>
    </row>
    <row r="2548" spans="1:8">
      <c r="A2548" s="123"/>
      <c r="B2548" s="124"/>
      <c r="C2548" s="120"/>
      <c r="D2548" s="120"/>
      <c r="E2548" s="120"/>
      <c r="F2548" s="120"/>
      <c r="G2548" s="120"/>
      <c r="H2548" s="123"/>
    </row>
    <row r="2549" spans="1:8">
      <c r="A2549" s="123"/>
      <c r="B2549" s="124"/>
      <c r="C2549" s="120"/>
      <c r="D2549" s="120"/>
      <c r="E2549" s="120"/>
      <c r="F2549" s="120"/>
      <c r="G2549" s="120"/>
      <c r="H2549" s="123"/>
    </row>
    <row r="2550" spans="1:8">
      <c r="A2550" s="123"/>
      <c r="B2550" s="124"/>
      <c r="C2550" s="120"/>
      <c r="D2550" s="120"/>
      <c r="E2550" s="120"/>
      <c r="F2550" s="120"/>
      <c r="G2550" s="120"/>
      <c r="H2550" s="123"/>
    </row>
    <row r="2551" spans="1:8">
      <c r="A2551" s="123"/>
      <c r="B2551" s="124"/>
      <c r="C2551" s="120"/>
      <c r="D2551" s="120"/>
      <c r="E2551" s="120"/>
      <c r="F2551" s="120"/>
      <c r="G2551" s="120"/>
      <c r="H2551" s="123"/>
    </row>
    <row r="2552" spans="1:8">
      <c r="A2552" s="123"/>
      <c r="B2552" s="124"/>
      <c r="C2552" s="120"/>
      <c r="D2552" s="120"/>
      <c r="E2552" s="120"/>
      <c r="F2552" s="120"/>
      <c r="G2552" s="120"/>
      <c r="H2552" s="123"/>
    </row>
    <row r="2553" spans="1:8">
      <c r="A2553" s="123"/>
      <c r="B2553" s="124"/>
      <c r="C2553" s="120"/>
      <c r="D2553" s="120"/>
      <c r="E2553" s="120"/>
      <c r="F2553" s="120"/>
      <c r="G2553" s="120"/>
      <c r="H2553" s="123"/>
    </row>
    <row r="2554" spans="1:8">
      <c r="A2554" s="123"/>
      <c r="B2554" s="124"/>
      <c r="C2554" s="120"/>
      <c r="D2554" s="120"/>
      <c r="E2554" s="120"/>
      <c r="F2554" s="120"/>
      <c r="G2554" s="120"/>
      <c r="H2554" s="123"/>
    </row>
    <row r="2555" spans="1:8">
      <c r="A2555" s="123"/>
      <c r="B2555" s="124"/>
      <c r="C2555" s="120"/>
      <c r="D2555" s="120"/>
      <c r="E2555" s="120"/>
      <c r="F2555" s="120"/>
      <c r="G2555" s="120"/>
      <c r="H2555" s="123"/>
    </row>
    <row r="2556" spans="1:8">
      <c r="A2556" s="123"/>
      <c r="B2556" s="124"/>
      <c r="C2556" s="120"/>
      <c r="D2556" s="120"/>
      <c r="E2556" s="120"/>
      <c r="F2556" s="120"/>
      <c r="G2556" s="120"/>
      <c r="H2556" s="123"/>
    </row>
    <row r="2557" spans="1:8">
      <c r="A2557" s="123"/>
      <c r="B2557" s="124"/>
      <c r="C2557" s="120"/>
      <c r="D2557" s="120"/>
      <c r="E2557" s="120"/>
      <c r="F2557" s="120"/>
      <c r="G2557" s="120"/>
      <c r="H2557" s="123"/>
    </row>
    <row r="2558" spans="1:8">
      <c r="A2558" s="123"/>
      <c r="B2558" s="124"/>
      <c r="C2558" s="120"/>
      <c r="D2558" s="120"/>
      <c r="E2558" s="120"/>
      <c r="F2558" s="120"/>
      <c r="G2558" s="120"/>
      <c r="H2558" s="123"/>
    </row>
    <row r="2559" spans="1:8">
      <c r="A2559" s="123"/>
      <c r="B2559" s="124"/>
      <c r="C2559" s="120"/>
      <c r="D2559" s="120"/>
      <c r="E2559" s="120"/>
      <c r="F2559" s="120"/>
      <c r="G2559" s="120"/>
      <c r="H2559" s="123"/>
    </row>
    <row r="2560" spans="1:8">
      <c r="A2560" s="123"/>
      <c r="B2560" s="124"/>
      <c r="C2560" s="120"/>
      <c r="D2560" s="120"/>
      <c r="E2560" s="120"/>
      <c r="F2560" s="120"/>
      <c r="G2560" s="120"/>
      <c r="H2560" s="123"/>
    </row>
    <row r="2561" spans="1:8">
      <c r="A2561" s="123"/>
      <c r="B2561" s="124"/>
      <c r="C2561" s="120"/>
      <c r="D2561" s="120"/>
      <c r="E2561" s="120"/>
      <c r="F2561" s="120"/>
      <c r="G2561" s="120"/>
      <c r="H2561" s="123"/>
    </row>
    <row r="2562" spans="1:8">
      <c r="A2562" s="123"/>
      <c r="B2562" s="124"/>
      <c r="C2562" s="120"/>
      <c r="D2562" s="120"/>
      <c r="E2562" s="120"/>
      <c r="F2562" s="120"/>
      <c r="G2562" s="120"/>
      <c r="H2562" s="123"/>
    </row>
    <row r="2563" spans="1:8">
      <c r="A2563" s="123"/>
      <c r="B2563" s="124"/>
      <c r="C2563" s="120"/>
      <c r="D2563" s="120"/>
      <c r="E2563" s="120"/>
      <c r="F2563" s="120"/>
      <c r="G2563" s="120"/>
      <c r="H2563" s="123"/>
    </row>
    <row r="2564" spans="1:8">
      <c r="A2564" s="123"/>
      <c r="B2564" s="124"/>
      <c r="C2564" s="120"/>
      <c r="D2564" s="120"/>
      <c r="E2564" s="120"/>
      <c r="F2564" s="120"/>
      <c r="G2564" s="120"/>
      <c r="H2564" s="123"/>
    </row>
    <row r="2565" spans="1:8">
      <c r="A2565" s="123"/>
      <c r="B2565" s="124"/>
      <c r="C2565" s="120"/>
      <c r="D2565" s="120"/>
      <c r="E2565" s="120"/>
      <c r="F2565" s="120"/>
      <c r="G2565" s="120"/>
      <c r="H2565" s="123"/>
    </row>
    <row r="2566" spans="1:8">
      <c r="A2566" s="123"/>
      <c r="B2566" s="124"/>
      <c r="C2566" s="120"/>
      <c r="D2566" s="120"/>
      <c r="E2566" s="120"/>
      <c r="F2566" s="120"/>
      <c r="G2566" s="120"/>
      <c r="H2566" s="123"/>
    </row>
    <row r="2567" spans="1:8">
      <c r="A2567" s="123"/>
      <c r="B2567" s="124"/>
      <c r="C2567" s="120"/>
      <c r="D2567" s="120"/>
      <c r="E2567" s="120"/>
      <c r="F2567" s="120"/>
      <c r="G2567" s="120"/>
      <c r="H2567" s="123"/>
    </row>
    <row r="2568" spans="1:8">
      <c r="A2568" s="123"/>
      <c r="B2568" s="124"/>
      <c r="C2568" s="120"/>
      <c r="D2568" s="120"/>
      <c r="E2568" s="120"/>
      <c r="F2568" s="120"/>
      <c r="G2568" s="120"/>
      <c r="H2568" s="123"/>
    </row>
    <row r="2569" spans="1:8">
      <c r="A2569" s="123"/>
      <c r="B2569" s="124"/>
      <c r="C2569" s="120"/>
      <c r="D2569" s="120"/>
      <c r="E2569" s="120"/>
      <c r="F2569" s="120"/>
      <c r="G2569" s="120"/>
      <c r="H2569" s="123"/>
    </row>
    <row r="2570" spans="1:8">
      <c r="A2570" s="123"/>
      <c r="B2570" s="124"/>
      <c r="C2570" s="120"/>
      <c r="D2570" s="120"/>
      <c r="E2570" s="120"/>
      <c r="F2570" s="120"/>
      <c r="G2570" s="120"/>
      <c r="H2570" s="123"/>
    </row>
    <row r="2571" spans="1:8">
      <c r="A2571" s="123"/>
      <c r="B2571" s="124"/>
      <c r="C2571" s="120"/>
      <c r="D2571" s="120"/>
      <c r="E2571" s="120"/>
      <c r="F2571" s="120"/>
      <c r="G2571" s="120"/>
      <c r="H2571" s="123"/>
    </row>
    <row r="2572" spans="1:8">
      <c r="A2572" s="123"/>
      <c r="B2572" s="124"/>
      <c r="C2572" s="120"/>
      <c r="D2572" s="120"/>
      <c r="E2572" s="120"/>
      <c r="F2572" s="120"/>
      <c r="G2572" s="120"/>
      <c r="H2572" s="123"/>
    </row>
    <row r="2573" spans="1:8">
      <c r="A2573" s="123"/>
      <c r="B2573" s="124"/>
      <c r="C2573" s="120"/>
      <c r="D2573" s="120"/>
      <c r="E2573" s="120"/>
      <c r="F2573" s="120"/>
      <c r="G2573" s="120"/>
      <c r="H2573" s="123"/>
    </row>
    <row r="2574" spans="1:8">
      <c r="A2574" s="123"/>
      <c r="B2574" s="124"/>
      <c r="C2574" s="120"/>
      <c r="D2574" s="120"/>
      <c r="E2574" s="120"/>
      <c r="F2574" s="120"/>
      <c r="G2574" s="120"/>
      <c r="H2574" s="123"/>
    </row>
    <row r="2575" spans="1:8">
      <c r="A2575" s="123"/>
      <c r="B2575" s="124"/>
      <c r="C2575" s="120"/>
      <c r="D2575" s="120"/>
      <c r="E2575" s="120"/>
      <c r="F2575" s="120"/>
      <c r="G2575" s="120"/>
      <c r="H2575" s="123"/>
    </row>
    <row r="2576" spans="1:8">
      <c r="A2576" s="123"/>
      <c r="B2576" s="124"/>
      <c r="C2576" s="120"/>
      <c r="D2576" s="120"/>
      <c r="E2576" s="120"/>
      <c r="F2576" s="120"/>
      <c r="G2576" s="120"/>
      <c r="H2576" s="123"/>
    </row>
    <row r="2577" spans="1:8">
      <c r="A2577" s="123"/>
      <c r="B2577" s="124"/>
      <c r="C2577" s="120"/>
      <c r="D2577" s="120"/>
      <c r="E2577" s="120"/>
      <c r="F2577" s="120"/>
      <c r="G2577" s="120"/>
      <c r="H2577" s="123"/>
    </row>
    <row r="2578" spans="1:8">
      <c r="A2578" s="123"/>
      <c r="B2578" s="124"/>
      <c r="C2578" s="120"/>
      <c r="D2578" s="120"/>
      <c r="E2578" s="120"/>
      <c r="F2578" s="120"/>
      <c r="G2578" s="120"/>
      <c r="H2578" s="123"/>
    </row>
    <row r="2579" spans="1:8">
      <c r="A2579" s="123"/>
      <c r="B2579" s="124"/>
      <c r="C2579" s="120"/>
      <c r="D2579" s="120"/>
      <c r="E2579" s="120"/>
      <c r="F2579" s="120"/>
      <c r="G2579" s="120"/>
      <c r="H2579" s="123"/>
    </row>
    <row r="2580" spans="1:8">
      <c r="A2580" s="123"/>
      <c r="B2580" s="124"/>
      <c r="C2580" s="120"/>
      <c r="D2580" s="120"/>
      <c r="E2580" s="120"/>
      <c r="F2580" s="120"/>
      <c r="G2580" s="120"/>
      <c r="H2580" s="123"/>
    </row>
    <row r="2581" spans="1:8">
      <c r="A2581" s="123"/>
      <c r="B2581" s="124"/>
      <c r="C2581" s="120"/>
      <c r="D2581" s="120"/>
      <c r="E2581" s="120"/>
      <c r="F2581" s="120"/>
      <c r="G2581" s="120"/>
      <c r="H2581" s="123"/>
    </row>
    <row r="2582" spans="1:8">
      <c r="A2582" s="123"/>
      <c r="B2582" s="124"/>
      <c r="C2582" s="120"/>
      <c r="D2582" s="120"/>
      <c r="E2582" s="120"/>
      <c r="F2582" s="120"/>
      <c r="G2582" s="120"/>
      <c r="H2582" s="123"/>
    </row>
    <row r="2583" spans="1:8">
      <c r="A2583" s="123"/>
      <c r="B2583" s="124"/>
      <c r="C2583" s="120"/>
      <c r="D2583" s="120"/>
      <c r="E2583" s="120"/>
      <c r="F2583" s="120"/>
      <c r="G2583" s="120"/>
      <c r="H2583" s="123"/>
    </row>
    <row r="2584" spans="1:8">
      <c r="A2584" s="123"/>
      <c r="B2584" s="124"/>
      <c r="C2584" s="120"/>
      <c r="D2584" s="120"/>
      <c r="E2584" s="120"/>
      <c r="F2584" s="120"/>
      <c r="G2584" s="120"/>
      <c r="H2584" s="123"/>
    </row>
    <row r="2585" spans="1:8">
      <c r="A2585" s="123"/>
      <c r="B2585" s="124"/>
      <c r="C2585" s="120"/>
      <c r="D2585" s="120"/>
      <c r="E2585" s="120"/>
      <c r="F2585" s="120"/>
      <c r="G2585" s="120"/>
      <c r="H2585" s="123"/>
    </row>
    <row r="2586" spans="1:8">
      <c r="A2586" s="123"/>
      <c r="B2586" s="124"/>
      <c r="C2586" s="120"/>
      <c r="D2586" s="120"/>
      <c r="E2586" s="120"/>
      <c r="F2586" s="120"/>
      <c r="G2586" s="120"/>
      <c r="H2586" s="123"/>
    </row>
    <row r="2587" spans="1:8">
      <c r="A2587" s="123"/>
      <c r="B2587" s="124"/>
      <c r="C2587" s="120"/>
      <c r="D2587" s="120"/>
      <c r="E2587" s="120"/>
      <c r="F2587" s="120"/>
      <c r="G2587" s="120"/>
      <c r="H2587" s="123"/>
    </row>
    <row r="2588" spans="1:8">
      <c r="A2588" s="123"/>
      <c r="B2588" s="124"/>
      <c r="C2588" s="120"/>
      <c r="D2588" s="120"/>
      <c r="E2588" s="120"/>
      <c r="F2588" s="120"/>
      <c r="G2588" s="120"/>
      <c r="H2588" s="123"/>
    </row>
    <row r="2589" spans="1:8">
      <c r="A2589" s="123"/>
      <c r="B2589" s="124"/>
      <c r="C2589" s="120"/>
      <c r="D2589" s="120"/>
      <c r="E2589" s="120"/>
      <c r="F2589" s="120"/>
      <c r="G2589" s="120"/>
      <c r="H2589" s="123"/>
    </row>
    <row r="2590" spans="1:8">
      <c r="A2590" s="123"/>
      <c r="B2590" s="124"/>
      <c r="C2590" s="120"/>
      <c r="D2590" s="120"/>
      <c r="E2590" s="120"/>
      <c r="F2590" s="120"/>
      <c r="G2590" s="120"/>
      <c r="H2590" s="123"/>
    </row>
    <row r="2591" spans="1:8">
      <c r="A2591" s="123"/>
      <c r="B2591" s="124"/>
      <c r="C2591" s="120"/>
      <c r="D2591" s="120"/>
      <c r="E2591" s="120"/>
      <c r="F2591" s="120"/>
      <c r="G2591" s="120"/>
      <c r="H2591" s="123"/>
    </row>
    <row r="2592" spans="1:8">
      <c r="A2592" s="123"/>
      <c r="B2592" s="124"/>
      <c r="C2592" s="120"/>
      <c r="D2592" s="120"/>
      <c r="E2592" s="120"/>
      <c r="F2592" s="120"/>
      <c r="G2592" s="120"/>
      <c r="H2592" s="123"/>
    </row>
    <row r="2593" spans="1:8">
      <c r="A2593" s="123"/>
      <c r="B2593" s="124"/>
      <c r="C2593" s="120"/>
      <c r="D2593" s="120"/>
      <c r="E2593" s="120"/>
      <c r="F2593" s="120"/>
      <c r="G2593" s="120"/>
      <c r="H2593" s="123"/>
    </row>
    <row r="2594" spans="1:8">
      <c r="A2594" s="123"/>
      <c r="B2594" s="124"/>
      <c r="C2594" s="120"/>
      <c r="D2594" s="120"/>
      <c r="E2594" s="120"/>
      <c r="F2594" s="120"/>
      <c r="G2594" s="120"/>
      <c r="H2594" s="123"/>
    </row>
    <row r="2595" spans="1:8">
      <c r="A2595" s="123"/>
      <c r="B2595" s="124"/>
      <c r="C2595" s="120"/>
      <c r="D2595" s="120"/>
      <c r="E2595" s="120"/>
      <c r="F2595" s="120"/>
      <c r="G2595" s="120"/>
      <c r="H2595" s="123"/>
    </row>
    <row r="2596" spans="1:8">
      <c r="A2596" s="123"/>
      <c r="B2596" s="124"/>
      <c r="C2596" s="120"/>
      <c r="D2596" s="120"/>
      <c r="E2596" s="120"/>
      <c r="F2596" s="120"/>
      <c r="G2596" s="120"/>
      <c r="H2596" s="123"/>
    </row>
    <row r="2597" spans="1:8">
      <c r="A2597" s="123"/>
      <c r="B2597" s="124"/>
      <c r="C2597" s="120"/>
      <c r="D2597" s="120"/>
      <c r="E2597" s="120"/>
      <c r="F2597" s="120"/>
      <c r="G2597" s="120"/>
      <c r="H2597" s="123"/>
    </row>
    <row r="2598" spans="1:8">
      <c r="A2598" s="123"/>
      <c r="B2598" s="124"/>
      <c r="C2598" s="120"/>
      <c r="D2598" s="120"/>
      <c r="E2598" s="120"/>
      <c r="F2598" s="120"/>
      <c r="G2598" s="120"/>
      <c r="H2598" s="123"/>
    </row>
    <row r="2599" spans="1:8">
      <c r="A2599" s="123"/>
      <c r="B2599" s="124"/>
      <c r="C2599" s="120"/>
      <c r="D2599" s="120"/>
      <c r="E2599" s="120"/>
      <c r="F2599" s="120"/>
      <c r="G2599" s="120"/>
      <c r="H2599" s="123"/>
    </row>
    <row r="2600" spans="1:8">
      <c r="A2600" s="123"/>
      <c r="B2600" s="124"/>
      <c r="C2600" s="120"/>
      <c r="D2600" s="120"/>
      <c r="E2600" s="120"/>
      <c r="F2600" s="120"/>
      <c r="G2600" s="120"/>
      <c r="H2600" s="123"/>
    </row>
    <row r="2601" spans="1:8">
      <c r="A2601" s="123"/>
      <c r="B2601" s="124"/>
      <c r="C2601" s="120"/>
      <c r="D2601" s="120"/>
      <c r="E2601" s="120"/>
      <c r="F2601" s="120"/>
      <c r="G2601" s="120"/>
      <c r="H2601" s="123"/>
    </row>
    <row r="2602" spans="1:8">
      <c r="A2602" s="123"/>
      <c r="B2602" s="124"/>
      <c r="C2602" s="120"/>
      <c r="D2602" s="120"/>
      <c r="E2602" s="120"/>
      <c r="F2602" s="120"/>
      <c r="G2602" s="120"/>
      <c r="H2602" s="123"/>
    </row>
    <row r="2603" spans="1:8">
      <c r="A2603" s="123"/>
      <c r="B2603" s="124"/>
      <c r="C2603" s="120"/>
      <c r="D2603" s="120"/>
      <c r="E2603" s="120"/>
      <c r="F2603" s="120"/>
      <c r="G2603" s="120"/>
      <c r="H2603" s="123"/>
    </row>
    <row r="2604" spans="1:8">
      <c r="A2604" s="123"/>
      <c r="B2604" s="124"/>
      <c r="C2604" s="120"/>
      <c r="D2604" s="120"/>
      <c r="E2604" s="120"/>
      <c r="F2604" s="120"/>
      <c r="G2604" s="120"/>
      <c r="H2604" s="123"/>
    </row>
    <row r="2605" spans="1:8">
      <c r="A2605" s="123"/>
      <c r="B2605" s="124"/>
      <c r="C2605" s="120"/>
      <c r="D2605" s="120"/>
      <c r="E2605" s="120"/>
      <c r="F2605" s="120"/>
      <c r="G2605" s="120"/>
      <c r="H2605" s="123"/>
    </row>
    <row r="2606" spans="1:8">
      <c r="A2606" s="123"/>
      <c r="B2606" s="124"/>
      <c r="C2606" s="120"/>
      <c r="D2606" s="120"/>
      <c r="E2606" s="120"/>
      <c r="F2606" s="120"/>
      <c r="G2606" s="120"/>
      <c r="H2606" s="123"/>
    </row>
    <row r="2607" spans="1:8">
      <c r="A2607" s="123"/>
      <c r="B2607" s="124"/>
      <c r="C2607" s="120"/>
      <c r="D2607" s="120"/>
      <c r="E2607" s="120"/>
      <c r="F2607" s="120"/>
      <c r="G2607" s="120"/>
      <c r="H2607" s="123"/>
    </row>
    <row r="2608" spans="1:8">
      <c r="A2608" s="123"/>
      <c r="B2608" s="124"/>
      <c r="C2608" s="120"/>
      <c r="D2608" s="120"/>
      <c r="E2608" s="120"/>
      <c r="F2608" s="120"/>
      <c r="G2608" s="120"/>
      <c r="H2608" s="123"/>
    </row>
    <row r="2609" spans="1:8">
      <c r="A2609" s="123"/>
      <c r="B2609" s="124"/>
      <c r="C2609" s="120"/>
      <c r="D2609" s="120"/>
      <c r="E2609" s="120"/>
      <c r="F2609" s="120"/>
      <c r="G2609" s="120"/>
      <c r="H2609" s="123"/>
    </row>
    <row r="2610" spans="1:8">
      <c r="A2610" s="123"/>
      <c r="B2610" s="124"/>
      <c r="C2610" s="120"/>
      <c r="D2610" s="120"/>
      <c r="E2610" s="120"/>
      <c r="F2610" s="120"/>
      <c r="G2610" s="120"/>
      <c r="H2610" s="123"/>
    </row>
    <row r="2611" spans="1:8">
      <c r="A2611" s="123"/>
      <c r="B2611" s="124"/>
      <c r="C2611" s="120"/>
      <c r="D2611" s="120"/>
      <c r="E2611" s="120"/>
      <c r="F2611" s="120"/>
      <c r="G2611" s="120"/>
      <c r="H2611" s="123"/>
    </row>
    <row r="2612" spans="1:8">
      <c r="A2612" s="123"/>
      <c r="B2612" s="124"/>
      <c r="C2612" s="120"/>
      <c r="D2612" s="120"/>
      <c r="E2612" s="120"/>
      <c r="F2612" s="120"/>
      <c r="G2612" s="120"/>
      <c r="H2612" s="123"/>
    </row>
    <row r="2613" spans="1:8">
      <c r="A2613" s="123"/>
      <c r="B2613" s="124"/>
      <c r="C2613" s="120"/>
      <c r="D2613" s="120"/>
      <c r="E2613" s="120"/>
      <c r="F2613" s="120"/>
      <c r="G2613" s="120"/>
      <c r="H2613" s="123"/>
    </row>
    <row r="2614" spans="1:8">
      <c r="A2614" s="123"/>
      <c r="B2614" s="124"/>
      <c r="C2614" s="120"/>
      <c r="D2614" s="120"/>
      <c r="E2614" s="120"/>
      <c r="F2614" s="120"/>
      <c r="G2614" s="120"/>
      <c r="H2614" s="123"/>
    </row>
    <row r="2615" spans="1:8">
      <c r="A2615" s="123"/>
      <c r="B2615" s="124"/>
      <c r="C2615" s="120"/>
      <c r="D2615" s="120"/>
      <c r="E2615" s="120"/>
      <c r="F2615" s="120"/>
      <c r="G2615" s="120"/>
      <c r="H2615" s="123"/>
    </row>
    <row r="2616" spans="1:8">
      <c r="A2616" s="123"/>
      <c r="B2616" s="124"/>
      <c r="C2616" s="120"/>
      <c r="D2616" s="120"/>
      <c r="E2616" s="120"/>
      <c r="F2616" s="120"/>
      <c r="G2616" s="120"/>
      <c r="H2616" s="123"/>
    </row>
    <row r="2617" spans="1:8">
      <c r="A2617" s="123"/>
      <c r="B2617" s="124"/>
      <c r="C2617" s="120"/>
      <c r="D2617" s="120"/>
      <c r="E2617" s="120"/>
      <c r="F2617" s="120"/>
      <c r="G2617" s="120"/>
      <c r="H2617" s="123"/>
    </row>
    <row r="2618" spans="1:8">
      <c r="A2618" s="123"/>
      <c r="B2618" s="124"/>
      <c r="C2618" s="120"/>
      <c r="D2618" s="120"/>
      <c r="E2618" s="120"/>
      <c r="F2618" s="120"/>
      <c r="G2618" s="120"/>
      <c r="H2618" s="123"/>
    </row>
    <row r="2619" spans="1:8">
      <c r="A2619" s="123"/>
      <c r="B2619" s="124"/>
      <c r="C2619" s="120"/>
      <c r="D2619" s="120"/>
      <c r="E2619" s="120"/>
      <c r="F2619" s="120"/>
      <c r="G2619" s="120"/>
      <c r="H2619" s="123"/>
    </row>
    <row r="2620" spans="1:8">
      <c r="A2620" s="123"/>
      <c r="B2620" s="124"/>
      <c r="C2620" s="120"/>
      <c r="D2620" s="120"/>
      <c r="E2620" s="120"/>
      <c r="F2620" s="120"/>
      <c r="G2620" s="120"/>
      <c r="H2620" s="123"/>
    </row>
    <row r="2621" spans="1:8">
      <c r="A2621" s="123"/>
      <c r="B2621" s="124"/>
      <c r="C2621" s="120"/>
      <c r="D2621" s="120"/>
      <c r="E2621" s="120"/>
      <c r="F2621" s="120"/>
      <c r="G2621" s="120"/>
      <c r="H2621" s="123"/>
    </row>
    <row r="2622" spans="1:8">
      <c r="A2622" s="123"/>
      <c r="B2622" s="124"/>
      <c r="C2622" s="120"/>
      <c r="D2622" s="120"/>
      <c r="E2622" s="120"/>
      <c r="F2622" s="120"/>
      <c r="G2622" s="120"/>
      <c r="H2622" s="123"/>
    </row>
    <row r="2623" spans="1:8">
      <c r="A2623" s="123"/>
      <c r="B2623" s="124"/>
      <c r="C2623" s="120"/>
      <c r="D2623" s="120"/>
      <c r="E2623" s="120"/>
      <c r="F2623" s="120"/>
      <c r="G2623" s="120"/>
      <c r="H2623" s="123"/>
    </row>
    <row r="2624" spans="1:8">
      <c r="A2624" s="123"/>
      <c r="B2624" s="124"/>
      <c r="C2624" s="120"/>
      <c r="D2624" s="120"/>
      <c r="E2624" s="120"/>
      <c r="F2624" s="120"/>
      <c r="G2624" s="120"/>
      <c r="H2624" s="123"/>
    </row>
    <row r="2625" spans="1:8">
      <c r="A2625" s="123"/>
      <c r="B2625" s="124"/>
      <c r="C2625" s="120"/>
      <c r="D2625" s="120"/>
      <c r="E2625" s="120"/>
      <c r="F2625" s="120"/>
      <c r="G2625" s="120"/>
      <c r="H2625" s="123"/>
    </row>
    <row r="2626" spans="1:8">
      <c r="A2626" s="123"/>
      <c r="B2626" s="124"/>
      <c r="C2626" s="120"/>
      <c r="D2626" s="120"/>
      <c r="E2626" s="120"/>
      <c r="F2626" s="120"/>
      <c r="G2626" s="120"/>
      <c r="H2626" s="123"/>
    </row>
    <row r="2627" spans="1:8">
      <c r="A2627" s="123"/>
      <c r="B2627" s="124"/>
      <c r="C2627" s="120"/>
      <c r="D2627" s="120"/>
      <c r="E2627" s="120"/>
      <c r="F2627" s="120"/>
      <c r="G2627" s="120"/>
      <c r="H2627" s="123"/>
    </row>
    <row r="2628" spans="1:8">
      <c r="A2628" s="123"/>
      <c r="B2628" s="124"/>
      <c r="C2628" s="120"/>
      <c r="D2628" s="120"/>
      <c r="E2628" s="120"/>
      <c r="F2628" s="120"/>
      <c r="G2628" s="120"/>
      <c r="H2628" s="123"/>
    </row>
    <row r="2629" spans="1:8">
      <c r="A2629" s="123"/>
      <c r="B2629" s="124"/>
      <c r="C2629" s="120"/>
      <c r="D2629" s="120"/>
      <c r="E2629" s="120"/>
      <c r="F2629" s="120"/>
      <c r="G2629" s="120"/>
      <c r="H2629" s="123"/>
    </row>
    <row r="2630" spans="1:8">
      <c r="A2630" s="123"/>
      <c r="B2630" s="124"/>
      <c r="C2630" s="120"/>
      <c r="D2630" s="120"/>
      <c r="E2630" s="120"/>
      <c r="F2630" s="120"/>
      <c r="G2630" s="120"/>
      <c r="H2630" s="123"/>
    </row>
    <row r="2631" spans="1:8">
      <c r="A2631" s="123"/>
      <c r="B2631" s="124"/>
      <c r="C2631" s="120"/>
      <c r="D2631" s="120"/>
      <c r="E2631" s="120"/>
      <c r="F2631" s="120"/>
      <c r="G2631" s="120"/>
      <c r="H2631" s="123"/>
    </row>
    <row r="2632" spans="1:8">
      <c r="A2632" s="123"/>
      <c r="B2632" s="124"/>
      <c r="C2632" s="120"/>
      <c r="D2632" s="120"/>
      <c r="E2632" s="120"/>
      <c r="F2632" s="120"/>
      <c r="G2632" s="120"/>
      <c r="H2632" s="123"/>
    </row>
    <row r="2633" spans="1:8">
      <c r="A2633" s="123"/>
      <c r="B2633" s="124"/>
      <c r="C2633" s="120"/>
      <c r="D2633" s="120"/>
      <c r="E2633" s="120"/>
      <c r="F2633" s="120"/>
      <c r="G2633" s="120"/>
      <c r="H2633" s="123"/>
    </row>
    <row r="2634" spans="1:8">
      <c r="A2634" s="123"/>
      <c r="B2634" s="124"/>
      <c r="C2634" s="120"/>
      <c r="D2634" s="120"/>
      <c r="E2634" s="120"/>
      <c r="F2634" s="120"/>
      <c r="G2634" s="120"/>
      <c r="H2634" s="123"/>
    </row>
    <row r="2635" spans="1:8">
      <c r="A2635" s="123"/>
      <c r="B2635" s="124"/>
      <c r="C2635" s="120"/>
      <c r="D2635" s="120"/>
      <c r="E2635" s="120"/>
      <c r="F2635" s="120"/>
      <c r="G2635" s="120"/>
      <c r="H2635" s="123"/>
    </row>
    <row r="2636" spans="1:8">
      <c r="A2636" s="123"/>
      <c r="B2636" s="124"/>
      <c r="C2636" s="120"/>
      <c r="D2636" s="120"/>
      <c r="E2636" s="120"/>
      <c r="F2636" s="120"/>
      <c r="G2636" s="120"/>
      <c r="H2636" s="123"/>
    </row>
    <row r="2637" spans="1:8">
      <c r="A2637" s="123"/>
      <c r="B2637" s="124"/>
      <c r="C2637" s="120"/>
      <c r="D2637" s="120"/>
      <c r="E2637" s="120"/>
      <c r="F2637" s="120"/>
      <c r="G2637" s="120"/>
      <c r="H2637" s="123"/>
    </row>
    <row r="2638" spans="1:8">
      <c r="A2638" s="123"/>
      <c r="B2638" s="124"/>
      <c r="C2638" s="120"/>
      <c r="D2638" s="120"/>
      <c r="E2638" s="120"/>
      <c r="F2638" s="120"/>
      <c r="G2638" s="120"/>
      <c r="H2638" s="123"/>
    </row>
    <row r="2639" spans="1:8">
      <c r="A2639" s="123"/>
      <c r="B2639" s="124"/>
      <c r="C2639" s="120"/>
      <c r="D2639" s="120"/>
      <c r="E2639" s="120"/>
      <c r="F2639" s="120"/>
      <c r="G2639" s="120"/>
      <c r="H2639" s="123"/>
    </row>
    <row r="2640" spans="1:8">
      <c r="A2640" s="123"/>
      <c r="B2640" s="124"/>
      <c r="C2640" s="120"/>
      <c r="D2640" s="120"/>
      <c r="E2640" s="120"/>
      <c r="F2640" s="120"/>
      <c r="G2640" s="120"/>
      <c r="H2640" s="123"/>
    </row>
    <row r="2641" spans="1:8">
      <c r="A2641" s="123"/>
      <c r="B2641" s="124"/>
      <c r="C2641" s="120"/>
      <c r="D2641" s="120"/>
      <c r="E2641" s="120"/>
      <c r="F2641" s="120"/>
      <c r="G2641" s="120"/>
      <c r="H2641" s="123"/>
    </row>
    <row r="2642" spans="1:8">
      <c r="A2642" s="123"/>
      <c r="B2642" s="124"/>
      <c r="C2642" s="120"/>
      <c r="D2642" s="120"/>
      <c r="E2642" s="120"/>
      <c r="F2642" s="120"/>
      <c r="G2642" s="120"/>
      <c r="H2642" s="123"/>
    </row>
    <row r="2643" spans="1:8">
      <c r="A2643" s="123"/>
      <c r="B2643" s="124"/>
      <c r="C2643" s="120"/>
      <c r="D2643" s="120"/>
      <c r="E2643" s="120"/>
      <c r="F2643" s="120"/>
      <c r="G2643" s="120"/>
      <c r="H2643" s="123"/>
    </row>
    <row r="2644" spans="1:8">
      <c r="A2644" s="123"/>
      <c r="B2644" s="124"/>
      <c r="C2644" s="120"/>
      <c r="D2644" s="120"/>
      <c r="E2644" s="120"/>
      <c r="F2644" s="120"/>
      <c r="G2644" s="120"/>
      <c r="H2644" s="123"/>
    </row>
    <row r="2645" spans="1:8">
      <c r="A2645" s="123"/>
      <c r="B2645" s="124"/>
      <c r="C2645" s="120"/>
      <c r="D2645" s="120"/>
      <c r="E2645" s="120"/>
      <c r="F2645" s="120"/>
      <c r="G2645" s="120"/>
      <c r="H2645" s="123"/>
    </row>
    <row r="2646" spans="1:8">
      <c r="A2646" s="123"/>
      <c r="B2646" s="124"/>
      <c r="C2646" s="120"/>
      <c r="D2646" s="120"/>
      <c r="E2646" s="120"/>
      <c r="F2646" s="120"/>
      <c r="G2646" s="120"/>
      <c r="H2646" s="123"/>
    </row>
    <row r="2647" spans="1:8">
      <c r="A2647" s="123"/>
      <c r="B2647" s="124"/>
      <c r="C2647" s="120"/>
      <c r="D2647" s="120"/>
      <c r="E2647" s="120"/>
      <c r="F2647" s="120"/>
      <c r="G2647" s="120"/>
      <c r="H2647" s="123"/>
    </row>
    <row r="2648" spans="1:8">
      <c r="A2648" s="123"/>
      <c r="B2648" s="124"/>
      <c r="C2648" s="120"/>
      <c r="D2648" s="120"/>
      <c r="E2648" s="120"/>
      <c r="F2648" s="120"/>
      <c r="G2648" s="120"/>
      <c r="H2648" s="123"/>
    </row>
    <row r="2649" spans="1:8">
      <c r="A2649" s="123"/>
      <c r="B2649" s="124"/>
      <c r="C2649" s="120"/>
      <c r="D2649" s="120"/>
      <c r="E2649" s="120"/>
      <c r="F2649" s="120"/>
      <c r="G2649" s="120"/>
      <c r="H2649" s="123"/>
    </row>
    <row r="2650" spans="1:8">
      <c r="A2650" s="123"/>
      <c r="B2650" s="124"/>
      <c r="C2650" s="120"/>
      <c r="D2650" s="120"/>
      <c r="E2650" s="120"/>
      <c r="F2650" s="120"/>
      <c r="G2650" s="120"/>
      <c r="H2650" s="123"/>
    </row>
    <row r="2651" spans="1:8">
      <c r="A2651" s="123"/>
      <c r="B2651" s="124"/>
      <c r="C2651" s="120"/>
      <c r="D2651" s="120"/>
      <c r="E2651" s="120"/>
      <c r="F2651" s="120"/>
      <c r="G2651" s="120"/>
      <c r="H2651" s="123"/>
    </row>
    <row r="2652" spans="1:8">
      <c r="A2652" s="123"/>
      <c r="B2652" s="124"/>
      <c r="C2652" s="120"/>
      <c r="D2652" s="120"/>
      <c r="E2652" s="120"/>
      <c r="F2652" s="120"/>
      <c r="G2652" s="120"/>
      <c r="H2652" s="123"/>
    </row>
    <row r="2653" spans="1:8">
      <c r="A2653" s="123"/>
      <c r="B2653" s="124"/>
      <c r="C2653" s="120"/>
      <c r="D2653" s="120"/>
      <c r="E2653" s="120"/>
      <c r="F2653" s="120"/>
      <c r="G2653" s="120"/>
      <c r="H2653" s="123"/>
    </row>
    <row r="2654" spans="1:8">
      <c r="A2654" s="123"/>
      <c r="B2654" s="124"/>
      <c r="C2654" s="120"/>
      <c r="D2654" s="120"/>
      <c r="E2654" s="120"/>
      <c r="F2654" s="120"/>
      <c r="G2654" s="120"/>
      <c r="H2654" s="123"/>
    </row>
    <row r="2655" spans="1:8">
      <c r="A2655" s="123"/>
      <c r="B2655" s="124"/>
      <c r="C2655" s="120"/>
      <c r="D2655" s="120"/>
      <c r="E2655" s="120"/>
      <c r="F2655" s="120"/>
      <c r="G2655" s="120"/>
      <c r="H2655" s="123"/>
    </row>
    <row r="2656" spans="1:8">
      <c r="A2656" s="123"/>
      <c r="B2656" s="124"/>
      <c r="C2656" s="120"/>
      <c r="D2656" s="120"/>
      <c r="E2656" s="120"/>
      <c r="F2656" s="120"/>
      <c r="G2656" s="120"/>
      <c r="H2656" s="123"/>
    </row>
    <row r="2657" spans="1:8">
      <c r="A2657" s="123"/>
      <c r="B2657" s="124"/>
      <c r="C2657" s="120"/>
      <c r="D2657" s="120"/>
      <c r="E2657" s="120"/>
      <c r="F2657" s="120"/>
      <c r="G2657" s="120"/>
      <c r="H2657" s="123"/>
    </row>
    <row r="2658" spans="1:8">
      <c r="A2658" s="123"/>
      <c r="B2658" s="124"/>
      <c r="C2658" s="120"/>
      <c r="D2658" s="120"/>
      <c r="E2658" s="120"/>
      <c r="F2658" s="120"/>
      <c r="G2658" s="120"/>
      <c r="H2658" s="123"/>
    </row>
    <row r="2659" spans="1:8">
      <c r="A2659" s="123"/>
      <c r="B2659" s="124"/>
      <c r="C2659" s="120"/>
      <c r="D2659" s="120"/>
      <c r="E2659" s="120"/>
      <c r="F2659" s="120"/>
      <c r="G2659" s="120"/>
      <c r="H2659" s="123"/>
    </row>
    <row r="2660" spans="1:8">
      <c r="A2660" s="123"/>
      <c r="B2660" s="124"/>
      <c r="C2660" s="120"/>
      <c r="D2660" s="120"/>
      <c r="E2660" s="120"/>
      <c r="F2660" s="120"/>
      <c r="G2660" s="120"/>
      <c r="H2660" s="123"/>
    </row>
    <row r="2661" spans="1:8">
      <c r="A2661" s="123"/>
      <c r="B2661" s="124"/>
      <c r="C2661" s="120"/>
      <c r="D2661" s="120"/>
      <c r="E2661" s="120"/>
      <c r="F2661" s="120"/>
      <c r="G2661" s="120"/>
      <c r="H2661" s="123"/>
    </row>
    <row r="2662" spans="1:8">
      <c r="A2662" s="123"/>
      <c r="B2662" s="124"/>
      <c r="C2662" s="120"/>
      <c r="D2662" s="120"/>
      <c r="E2662" s="120"/>
      <c r="F2662" s="120"/>
      <c r="G2662" s="120"/>
      <c r="H2662" s="123"/>
    </row>
    <row r="2663" spans="1:8">
      <c r="A2663" s="123"/>
      <c r="B2663" s="124"/>
      <c r="C2663" s="120"/>
      <c r="D2663" s="120"/>
      <c r="E2663" s="120"/>
      <c r="F2663" s="120"/>
      <c r="G2663" s="120"/>
      <c r="H2663" s="123"/>
    </row>
    <row r="2664" spans="1:8">
      <c r="A2664" s="123"/>
      <c r="B2664" s="124"/>
      <c r="C2664" s="120"/>
      <c r="D2664" s="120"/>
      <c r="E2664" s="120"/>
      <c r="F2664" s="120"/>
      <c r="G2664" s="120"/>
      <c r="H2664" s="123"/>
    </row>
    <row r="2665" spans="1:8">
      <c r="A2665" s="123"/>
      <c r="B2665" s="124"/>
      <c r="C2665" s="120"/>
      <c r="D2665" s="120"/>
      <c r="E2665" s="120"/>
      <c r="F2665" s="120"/>
      <c r="G2665" s="120"/>
      <c r="H2665" s="123"/>
    </row>
    <row r="2666" spans="1:8">
      <c r="A2666" s="123"/>
      <c r="B2666" s="124"/>
      <c r="C2666" s="120"/>
      <c r="D2666" s="120"/>
      <c r="E2666" s="120"/>
      <c r="F2666" s="120"/>
      <c r="G2666" s="120"/>
      <c r="H2666" s="123"/>
    </row>
    <row r="2667" spans="1:8">
      <c r="A2667" s="123"/>
      <c r="B2667" s="124"/>
      <c r="C2667" s="120"/>
      <c r="D2667" s="120"/>
      <c r="E2667" s="120"/>
      <c r="F2667" s="120"/>
      <c r="G2667" s="120"/>
      <c r="H2667" s="123"/>
    </row>
    <row r="2668" spans="1:8">
      <c r="A2668" s="123"/>
      <c r="B2668" s="124"/>
      <c r="C2668" s="120"/>
      <c r="D2668" s="120"/>
      <c r="E2668" s="120"/>
      <c r="F2668" s="120"/>
      <c r="G2668" s="120"/>
      <c r="H2668" s="123"/>
    </row>
    <row r="2669" spans="1:8">
      <c r="A2669" s="123"/>
      <c r="B2669" s="124"/>
      <c r="C2669" s="120"/>
      <c r="D2669" s="120"/>
      <c r="E2669" s="120"/>
      <c r="F2669" s="120"/>
      <c r="G2669" s="120"/>
      <c r="H2669" s="123"/>
    </row>
    <row r="2670" spans="1:8">
      <c r="A2670" s="123"/>
      <c r="B2670" s="124"/>
      <c r="C2670" s="120"/>
      <c r="D2670" s="120"/>
      <c r="E2670" s="120"/>
      <c r="F2670" s="120"/>
      <c r="G2670" s="120"/>
      <c r="H2670" s="123"/>
    </row>
    <row r="2671" spans="1:8">
      <c r="A2671" s="123"/>
      <c r="B2671" s="124"/>
      <c r="C2671" s="120"/>
      <c r="D2671" s="120"/>
      <c r="E2671" s="120"/>
      <c r="F2671" s="120"/>
      <c r="G2671" s="120"/>
      <c r="H2671" s="123"/>
    </row>
    <row r="2672" spans="1:8">
      <c r="A2672" s="123"/>
      <c r="B2672" s="124"/>
      <c r="C2672" s="120"/>
      <c r="D2672" s="120"/>
      <c r="E2672" s="120"/>
      <c r="F2672" s="120"/>
      <c r="G2672" s="120"/>
      <c r="H2672" s="123"/>
    </row>
    <row r="2673" spans="1:8">
      <c r="A2673" s="123"/>
      <c r="B2673" s="124"/>
      <c r="C2673" s="120"/>
      <c r="D2673" s="120"/>
      <c r="E2673" s="120"/>
      <c r="F2673" s="120"/>
      <c r="G2673" s="120"/>
      <c r="H2673" s="123"/>
    </row>
    <row r="2674" spans="1:8">
      <c r="A2674" s="123"/>
      <c r="B2674" s="124"/>
      <c r="C2674" s="120"/>
      <c r="D2674" s="120"/>
      <c r="E2674" s="120"/>
      <c r="F2674" s="120"/>
      <c r="G2674" s="120"/>
      <c r="H2674" s="123"/>
    </row>
    <row r="2675" spans="1:8">
      <c r="A2675" s="123"/>
      <c r="B2675" s="124"/>
      <c r="C2675" s="120"/>
      <c r="D2675" s="120"/>
      <c r="E2675" s="120"/>
      <c r="F2675" s="120"/>
      <c r="G2675" s="120"/>
      <c r="H2675" s="123"/>
    </row>
    <row r="2676" spans="1:8">
      <c r="A2676" s="123"/>
      <c r="B2676" s="124"/>
      <c r="C2676" s="120"/>
      <c r="D2676" s="120"/>
      <c r="E2676" s="120"/>
      <c r="F2676" s="120"/>
      <c r="G2676" s="120"/>
      <c r="H2676" s="123"/>
    </row>
    <row r="2677" spans="1:8">
      <c r="A2677" s="123"/>
      <c r="B2677" s="124"/>
      <c r="C2677" s="120"/>
      <c r="D2677" s="120"/>
      <c r="E2677" s="120"/>
      <c r="F2677" s="120"/>
      <c r="G2677" s="120"/>
      <c r="H2677" s="123"/>
    </row>
    <row r="2678" spans="1:8">
      <c r="A2678" s="123"/>
      <c r="B2678" s="124"/>
      <c r="C2678" s="120"/>
      <c r="D2678" s="120"/>
      <c r="E2678" s="120"/>
      <c r="F2678" s="120"/>
      <c r="G2678" s="120"/>
      <c r="H2678" s="123"/>
    </row>
    <row r="2679" spans="1:8">
      <c r="A2679" s="123"/>
      <c r="B2679" s="124"/>
      <c r="C2679" s="120"/>
      <c r="D2679" s="120"/>
      <c r="E2679" s="120"/>
      <c r="F2679" s="120"/>
      <c r="G2679" s="120"/>
      <c r="H2679" s="123"/>
    </row>
    <row r="2680" spans="1:8">
      <c r="A2680" s="123"/>
      <c r="B2680" s="124"/>
      <c r="C2680" s="120"/>
      <c r="D2680" s="120"/>
      <c r="E2680" s="120"/>
      <c r="F2680" s="120"/>
      <c r="G2680" s="120"/>
      <c r="H2680" s="123"/>
    </row>
    <row r="2681" spans="1:8">
      <c r="A2681" s="123"/>
      <c r="B2681" s="124"/>
      <c r="C2681" s="120"/>
      <c r="D2681" s="120"/>
      <c r="E2681" s="120"/>
      <c r="F2681" s="120"/>
      <c r="G2681" s="120"/>
      <c r="H2681" s="123"/>
    </row>
    <row r="2682" spans="1:8">
      <c r="A2682" s="123"/>
      <c r="B2682" s="124"/>
      <c r="C2682" s="120"/>
      <c r="D2682" s="120"/>
      <c r="E2682" s="120"/>
      <c r="F2682" s="120"/>
      <c r="G2682" s="120"/>
      <c r="H2682" s="123"/>
    </row>
    <row r="2683" spans="1:8">
      <c r="A2683" s="123"/>
      <c r="B2683" s="124"/>
      <c r="C2683" s="120"/>
      <c r="D2683" s="120"/>
      <c r="E2683" s="120"/>
      <c r="F2683" s="120"/>
      <c r="G2683" s="120"/>
      <c r="H2683" s="123"/>
    </row>
    <row r="2684" spans="1:8">
      <c r="A2684" s="123"/>
      <c r="B2684" s="124"/>
      <c r="C2684" s="120"/>
      <c r="D2684" s="120"/>
      <c r="E2684" s="120"/>
      <c r="F2684" s="120"/>
      <c r="G2684" s="120"/>
      <c r="H2684" s="123"/>
    </row>
    <row r="2685" spans="1:8">
      <c r="A2685" s="123"/>
      <c r="B2685" s="124"/>
      <c r="C2685" s="120"/>
      <c r="D2685" s="120"/>
      <c r="E2685" s="120"/>
      <c r="F2685" s="120"/>
      <c r="G2685" s="120"/>
      <c r="H2685" s="123"/>
    </row>
    <row r="2686" spans="1:8">
      <c r="A2686" s="123"/>
      <c r="B2686" s="124"/>
      <c r="C2686" s="120"/>
      <c r="D2686" s="120"/>
      <c r="E2686" s="120"/>
      <c r="F2686" s="120"/>
      <c r="G2686" s="120"/>
      <c r="H2686" s="123"/>
    </row>
    <row r="2687" spans="1:8">
      <c r="A2687" s="123"/>
      <c r="B2687" s="124"/>
      <c r="C2687" s="120"/>
      <c r="D2687" s="120"/>
      <c r="E2687" s="120"/>
      <c r="F2687" s="120"/>
      <c r="G2687" s="120"/>
      <c r="H2687" s="123"/>
    </row>
    <row r="2688" spans="1:8">
      <c r="A2688" s="123"/>
      <c r="B2688" s="124"/>
      <c r="C2688" s="120"/>
      <c r="D2688" s="120"/>
      <c r="E2688" s="120"/>
      <c r="F2688" s="120"/>
      <c r="G2688" s="120"/>
      <c r="H2688" s="123"/>
    </row>
    <row r="2689" spans="1:8">
      <c r="A2689" s="123"/>
      <c r="B2689" s="124"/>
      <c r="C2689" s="120"/>
      <c r="D2689" s="120"/>
      <c r="E2689" s="120"/>
      <c r="F2689" s="120"/>
      <c r="G2689" s="120"/>
      <c r="H2689" s="123"/>
    </row>
    <row r="2690" spans="1:8">
      <c r="A2690" s="123"/>
      <c r="B2690" s="124"/>
      <c r="C2690" s="120"/>
      <c r="D2690" s="120"/>
      <c r="E2690" s="120"/>
      <c r="F2690" s="120"/>
      <c r="G2690" s="120"/>
      <c r="H2690" s="123"/>
    </row>
    <row r="2691" spans="1:8">
      <c r="A2691" s="123"/>
      <c r="B2691" s="124"/>
      <c r="C2691" s="120"/>
      <c r="D2691" s="120"/>
      <c r="E2691" s="120"/>
      <c r="F2691" s="120"/>
      <c r="G2691" s="120"/>
      <c r="H2691" s="123"/>
    </row>
    <row r="2692" spans="1:8">
      <c r="A2692" s="123"/>
      <c r="B2692" s="124"/>
      <c r="C2692" s="120"/>
      <c r="D2692" s="120"/>
      <c r="E2692" s="120"/>
      <c r="F2692" s="120"/>
      <c r="G2692" s="120"/>
      <c r="H2692" s="123"/>
    </row>
    <row r="2693" spans="1:8">
      <c r="A2693" s="123"/>
      <c r="B2693" s="124"/>
      <c r="C2693" s="120"/>
      <c r="D2693" s="120"/>
      <c r="E2693" s="120"/>
      <c r="F2693" s="120"/>
      <c r="G2693" s="120"/>
      <c r="H2693" s="123"/>
    </row>
    <row r="2694" spans="1:8">
      <c r="A2694" s="123"/>
      <c r="B2694" s="124"/>
      <c r="C2694" s="120"/>
      <c r="D2694" s="120"/>
      <c r="E2694" s="120"/>
      <c r="F2694" s="120"/>
      <c r="G2694" s="120"/>
      <c r="H2694" s="123"/>
    </row>
    <row r="2695" spans="1:8">
      <c r="A2695" s="123"/>
      <c r="B2695" s="124"/>
      <c r="C2695" s="120"/>
      <c r="D2695" s="120"/>
      <c r="E2695" s="120"/>
      <c r="F2695" s="120"/>
      <c r="G2695" s="120"/>
      <c r="H2695" s="123"/>
    </row>
    <row r="2696" spans="1:8">
      <c r="A2696" s="123"/>
      <c r="B2696" s="124"/>
      <c r="C2696" s="120"/>
      <c r="D2696" s="120"/>
      <c r="E2696" s="120"/>
      <c r="F2696" s="120"/>
      <c r="G2696" s="120"/>
      <c r="H2696" s="123"/>
    </row>
    <row r="2697" spans="1:8">
      <c r="A2697" s="123"/>
      <c r="B2697" s="124"/>
      <c r="C2697" s="120"/>
      <c r="D2697" s="120"/>
      <c r="E2697" s="120"/>
      <c r="F2697" s="120"/>
      <c r="G2697" s="120"/>
      <c r="H2697" s="123"/>
    </row>
    <row r="2698" spans="1:8">
      <c r="A2698" s="123"/>
      <c r="B2698" s="124"/>
      <c r="C2698" s="120"/>
      <c r="D2698" s="120"/>
      <c r="E2698" s="120"/>
      <c r="F2698" s="120"/>
      <c r="G2698" s="120"/>
      <c r="H2698" s="123"/>
    </row>
    <row r="2699" spans="1:8">
      <c r="A2699" s="123"/>
      <c r="B2699" s="124"/>
      <c r="C2699" s="120"/>
      <c r="D2699" s="120"/>
      <c r="E2699" s="120"/>
      <c r="F2699" s="120"/>
      <c r="G2699" s="120"/>
      <c r="H2699" s="123"/>
    </row>
    <row r="2700" spans="1:8">
      <c r="A2700" s="123"/>
      <c r="B2700" s="124"/>
      <c r="C2700" s="120"/>
      <c r="D2700" s="120"/>
      <c r="E2700" s="120"/>
      <c r="F2700" s="120"/>
      <c r="G2700" s="120"/>
      <c r="H2700" s="123"/>
    </row>
    <row r="2701" spans="1:8">
      <c r="A2701" s="123"/>
      <c r="B2701" s="124"/>
      <c r="C2701" s="120"/>
      <c r="D2701" s="120"/>
      <c r="E2701" s="120"/>
      <c r="F2701" s="120"/>
      <c r="G2701" s="120"/>
      <c r="H2701" s="123"/>
    </row>
    <row r="2702" spans="1:8">
      <c r="A2702" s="123"/>
      <c r="B2702" s="124"/>
      <c r="C2702" s="120"/>
      <c r="D2702" s="120"/>
      <c r="E2702" s="120"/>
      <c r="F2702" s="120"/>
      <c r="G2702" s="120"/>
      <c r="H2702" s="123"/>
    </row>
    <row r="2703" spans="1:8">
      <c r="A2703" s="123"/>
      <c r="B2703" s="124"/>
      <c r="C2703" s="120"/>
      <c r="D2703" s="120"/>
      <c r="E2703" s="120"/>
      <c r="F2703" s="120"/>
      <c r="G2703" s="120"/>
      <c r="H2703" s="123"/>
    </row>
    <row r="2704" spans="1:8">
      <c r="A2704" s="123"/>
      <c r="B2704" s="124"/>
      <c r="C2704" s="120"/>
      <c r="D2704" s="120"/>
      <c r="E2704" s="120"/>
      <c r="F2704" s="120"/>
      <c r="G2704" s="120"/>
      <c r="H2704" s="123"/>
    </row>
    <row r="2705" spans="1:8">
      <c r="A2705" s="259"/>
      <c r="B2705" s="260"/>
      <c r="C2705" s="209"/>
      <c r="D2705" s="209"/>
      <c r="E2705" s="209"/>
      <c r="F2705" s="209"/>
      <c r="G2705" s="209"/>
      <c r="H2705" s="259"/>
    </row>
    <row r="2706" spans="1:8">
      <c r="A2706" s="122"/>
    </row>
    <row r="2707" spans="1:8">
      <c r="A2707" s="122"/>
    </row>
    <row r="2708" spans="1:8">
      <c r="A2708" s="122"/>
    </row>
    <row r="2709" spans="1:8">
      <c r="A2709" s="122"/>
    </row>
    <row r="2710" spans="1:8">
      <c r="A2710" s="122"/>
    </row>
    <row r="2711" spans="1:8">
      <c r="A2711" s="122"/>
    </row>
    <row r="2712" spans="1:8">
      <c r="A2712" s="122"/>
    </row>
    <row r="2713" spans="1:8">
      <c r="A2713" s="122"/>
    </row>
    <row r="2714" spans="1:8">
      <c r="A2714" s="122"/>
    </row>
    <row r="2715" spans="1:8">
      <c r="A2715" s="122"/>
    </row>
    <row r="2716" spans="1:8">
      <c r="A2716" s="122"/>
    </row>
    <row r="2717" spans="1:8">
      <c r="A2717" s="122"/>
    </row>
    <row r="2718" spans="1:8">
      <c r="A2718" s="122"/>
    </row>
    <row r="2719" spans="1:8">
      <c r="A2719" s="122"/>
    </row>
    <row r="2720" spans="1:8">
      <c r="A2720" s="122"/>
    </row>
    <row r="2721" spans="1:1">
      <c r="A2721" s="122"/>
    </row>
    <row r="2722" spans="1:1">
      <c r="A2722" s="122"/>
    </row>
    <row r="2723" spans="1:1">
      <c r="A2723" s="122"/>
    </row>
    <row r="2724" spans="1:1">
      <c r="A2724" s="122"/>
    </row>
    <row r="2725" spans="1:1">
      <c r="A2725" s="122"/>
    </row>
    <row r="2726" spans="1:1">
      <c r="A2726" s="122"/>
    </row>
    <row r="2727" spans="1:1">
      <c r="A2727" s="122"/>
    </row>
    <row r="2728" spans="1:1">
      <c r="A2728" s="122"/>
    </row>
    <row r="2729" spans="1:1">
      <c r="A2729" s="122"/>
    </row>
    <row r="2730" spans="1:1">
      <c r="A2730" s="122"/>
    </row>
    <row r="2731" spans="1:1">
      <c r="A2731" s="122"/>
    </row>
    <row r="2732" spans="1:1">
      <c r="A2732" s="122"/>
    </row>
    <row r="2733" spans="1:1">
      <c r="A2733" s="122"/>
    </row>
    <row r="2734" spans="1:1">
      <c r="A2734" s="122"/>
    </row>
    <row r="2735" spans="1:1">
      <c r="A2735" s="122"/>
    </row>
    <row r="2736" spans="1:1">
      <c r="A2736" s="122"/>
    </row>
    <row r="2737" spans="1:1">
      <c r="A2737" s="122"/>
    </row>
    <row r="2738" spans="1:1">
      <c r="A2738" s="122"/>
    </row>
    <row r="2739" spans="1:1">
      <c r="A2739" s="122"/>
    </row>
    <row r="2740" spans="1:1">
      <c r="A2740" s="122"/>
    </row>
    <row r="2741" spans="1:1">
      <c r="A2741" s="122"/>
    </row>
    <row r="2742" spans="1:1">
      <c r="A2742" s="122"/>
    </row>
    <row r="2743" spans="1:1">
      <c r="A2743" s="122"/>
    </row>
    <row r="2744" spans="1:1">
      <c r="A2744" s="122"/>
    </row>
    <row r="2745" spans="1:1">
      <c r="A2745" s="122"/>
    </row>
    <row r="2746" spans="1:1">
      <c r="A2746" s="122"/>
    </row>
    <row r="2747" spans="1:1">
      <c r="A2747" s="122"/>
    </row>
    <row r="2748" spans="1:1">
      <c r="A2748" s="122"/>
    </row>
    <row r="2749" spans="1:1">
      <c r="A2749" s="122"/>
    </row>
    <row r="2750" spans="1:1">
      <c r="A2750" s="122"/>
    </row>
    <row r="2751" spans="1:1">
      <c r="A2751" s="122"/>
    </row>
    <row r="2752" spans="1:1">
      <c r="A2752" s="122"/>
    </row>
    <row r="2753" spans="1:1">
      <c r="A2753" s="122"/>
    </row>
    <row r="2754" spans="1:1">
      <c r="A2754" s="122"/>
    </row>
    <row r="2755" spans="1:1">
      <c r="A2755" s="122"/>
    </row>
    <row r="2756" spans="1:1">
      <c r="A2756" s="122"/>
    </row>
    <row r="2757" spans="1:1">
      <c r="A2757" s="122"/>
    </row>
    <row r="2758" spans="1:1">
      <c r="A2758" s="122"/>
    </row>
    <row r="2759" spans="1:1">
      <c r="A2759" s="122"/>
    </row>
    <row r="2760" spans="1:1">
      <c r="A2760" s="122"/>
    </row>
    <row r="2761" spans="1:1">
      <c r="A2761" s="122"/>
    </row>
    <row r="2762" spans="1:1">
      <c r="A2762" s="122"/>
    </row>
    <row r="2763" spans="1:1">
      <c r="A2763" s="122"/>
    </row>
    <row r="2764" spans="1:1">
      <c r="A2764" s="122"/>
    </row>
    <row r="2765" spans="1:1">
      <c r="A2765" s="122"/>
    </row>
    <row r="2766" spans="1:1">
      <c r="A2766" s="122"/>
    </row>
    <row r="2767" spans="1:1">
      <c r="A2767" s="122"/>
    </row>
    <row r="2768" spans="1:1">
      <c r="A2768" s="122"/>
    </row>
    <row r="2769" spans="1:1">
      <c r="A2769" s="122"/>
    </row>
    <row r="2770" spans="1:1">
      <c r="A2770" s="122"/>
    </row>
    <row r="2771" spans="1:1">
      <c r="A2771" s="122"/>
    </row>
    <row r="2772" spans="1:1">
      <c r="A2772" s="122"/>
    </row>
    <row r="2773" spans="1:1">
      <c r="A2773" s="122"/>
    </row>
    <row r="2774" spans="1:1">
      <c r="A2774" s="122"/>
    </row>
    <row r="2775" spans="1:1">
      <c r="A2775" s="122"/>
    </row>
    <row r="2776" spans="1:1">
      <c r="A2776" s="122"/>
    </row>
    <row r="2777" spans="1:1">
      <c r="A2777" s="122"/>
    </row>
    <row r="2778" spans="1:1">
      <c r="A2778" s="122"/>
    </row>
    <row r="2779" spans="1:1">
      <c r="A2779" s="122"/>
    </row>
    <row r="2780" spans="1:1">
      <c r="A2780" s="122"/>
    </row>
    <row r="2781" spans="1:1">
      <c r="A2781" s="122"/>
    </row>
    <row r="2782" spans="1:1">
      <c r="A2782" s="122"/>
    </row>
    <row r="2783" spans="1:1">
      <c r="A2783" s="122"/>
    </row>
    <row r="2784" spans="1:1">
      <c r="A2784" s="122"/>
    </row>
    <row r="2785" spans="1:1">
      <c r="A2785" s="122"/>
    </row>
    <row r="2786" spans="1:1">
      <c r="A2786" s="122"/>
    </row>
    <row r="2787" spans="1:1">
      <c r="A2787" s="122"/>
    </row>
    <row r="2788" spans="1:1">
      <c r="A2788" s="122"/>
    </row>
    <row r="2789" spans="1:1">
      <c r="A2789" s="122"/>
    </row>
    <row r="2790" spans="1:1">
      <c r="A2790" s="122"/>
    </row>
    <row r="2791" spans="1:1">
      <c r="A2791" s="122"/>
    </row>
    <row r="2792" spans="1:1">
      <c r="A2792" s="122"/>
    </row>
    <row r="2793" spans="1:1">
      <c r="A2793" s="122"/>
    </row>
    <row r="2794" spans="1:1">
      <c r="A2794" s="122"/>
    </row>
    <row r="2795" spans="1:1">
      <c r="A2795" s="122"/>
    </row>
    <row r="2796" spans="1:1">
      <c r="A2796" s="122"/>
    </row>
    <row r="2797" spans="1:1">
      <c r="A2797" s="122"/>
    </row>
    <row r="2798" spans="1:1">
      <c r="A2798" s="122"/>
    </row>
    <row r="2799" spans="1:1">
      <c r="A2799" s="122"/>
    </row>
    <row r="2800" spans="1:1">
      <c r="A2800" s="122"/>
    </row>
    <row r="2801" spans="1:1">
      <c r="A2801" s="122"/>
    </row>
    <row r="2802" spans="1:1">
      <c r="A2802" s="122"/>
    </row>
    <row r="2803" spans="1:1">
      <c r="A2803" s="122"/>
    </row>
    <row r="2804" spans="1:1">
      <c r="A2804" s="122"/>
    </row>
    <row r="2805" spans="1:1">
      <c r="A2805" s="122"/>
    </row>
    <row r="2806" spans="1:1">
      <c r="A2806" s="122"/>
    </row>
    <row r="2807" spans="1:1">
      <c r="A2807" s="122"/>
    </row>
    <row r="2808" spans="1:1">
      <c r="A2808" s="122"/>
    </row>
    <row r="2809" spans="1:1">
      <c r="A2809" s="122"/>
    </row>
    <row r="2810" spans="1:1">
      <c r="A2810" s="122"/>
    </row>
    <row r="2811" spans="1:1">
      <c r="A2811" s="122"/>
    </row>
    <row r="2812" spans="1:1">
      <c r="A2812" s="122"/>
    </row>
    <row r="2813" spans="1:1">
      <c r="A2813" s="122"/>
    </row>
    <row r="2814" spans="1:1">
      <c r="A2814" s="122"/>
    </row>
    <row r="2815" spans="1:1">
      <c r="A2815" s="122"/>
    </row>
    <row r="2816" spans="1:1">
      <c r="A2816" s="122"/>
    </row>
    <row r="2817" spans="1:1">
      <c r="A2817" s="122"/>
    </row>
    <row r="2818" spans="1:1">
      <c r="A2818" s="122"/>
    </row>
    <row r="2819" spans="1:1">
      <c r="A2819" s="122"/>
    </row>
    <row r="2820" spans="1:1">
      <c r="A2820" s="122"/>
    </row>
    <row r="2821" spans="1:1">
      <c r="A2821" s="122"/>
    </row>
    <row r="2822" spans="1:1">
      <c r="A2822" s="122"/>
    </row>
    <row r="2823" spans="1:1">
      <c r="A2823" s="122"/>
    </row>
    <row r="2824" spans="1:1">
      <c r="A2824" s="122"/>
    </row>
    <row r="2825" spans="1:1">
      <c r="A2825" s="122"/>
    </row>
    <row r="2826" spans="1:1">
      <c r="A2826" s="122"/>
    </row>
    <row r="2827" spans="1:1">
      <c r="A2827" s="122"/>
    </row>
    <row r="2828" spans="1:1">
      <c r="A2828" s="122"/>
    </row>
    <row r="2829" spans="1:1">
      <c r="A2829" s="122"/>
    </row>
    <row r="2830" spans="1:1">
      <c r="A2830" s="122"/>
    </row>
    <row r="2831" spans="1:1">
      <c r="A2831" s="122"/>
    </row>
    <row r="2832" spans="1:1">
      <c r="A2832" s="122"/>
    </row>
    <row r="2833" spans="1:1">
      <c r="A2833" s="122"/>
    </row>
    <row r="2834" spans="1:1">
      <c r="A2834" s="122"/>
    </row>
    <row r="2835" spans="1:1">
      <c r="A2835" s="122"/>
    </row>
    <row r="2836" spans="1:1">
      <c r="A2836" s="122"/>
    </row>
    <row r="2837" spans="1:1">
      <c r="A2837" s="122"/>
    </row>
    <row r="2838" spans="1:1">
      <c r="A2838" s="122"/>
    </row>
    <row r="2839" spans="1:1">
      <c r="A2839" s="122"/>
    </row>
    <row r="2840" spans="1:1">
      <c r="A2840" s="122"/>
    </row>
    <row r="2841" spans="1:1">
      <c r="A2841" s="122"/>
    </row>
    <row r="2842" spans="1:1">
      <c r="A2842" s="122"/>
    </row>
    <row r="2843" spans="1:1">
      <c r="A2843" s="122"/>
    </row>
    <row r="2844" spans="1:1">
      <c r="A2844" s="122"/>
    </row>
    <row r="2845" spans="1:1">
      <c r="A2845" s="122"/>
    </row>
    <row r="2846" spans="1:1">
      <c r="A2846" s="122"/>
    </row>
    <row r="2847" spans="1:1">
      <c r="A2847" s="122"/>
    </row>
    <row r="2848" spans="1:1">
      <c r="A2848" s="122"/>
    </row>
    <row r="2849" spans="1:1">
      <c r="A2849" s="122"/>
    </row>
    <row r="2850" spans="1:1">
      <c r="A2850" s="122"/>
    </row>
    <row r="2851" spans="1:1">
      <c r="A2851" s="122"/>
    </row>
    <row r="2852" spans="1:1">
      <c r="A2852" s="122"/>
    </row>
    <row r="2853" spans="1:1">
      <c r="A2853" s="122"/>
    </row>
    <row r="2854" spans="1:1">
      <c r="A2854" s="122"/>
    </row>
    <row r="2855" spans="1:1">
      <c r="A2855" s="122"/>
    </row>
    <row r="2856" spans="1:1">
      <c r="A2856" s="122"/>
    </row>
    <row r="2857" spans="1:1">
      <c r="A2857" s="122"/>
    </row>
    <row r="2858" spans="1:1">
      <c r="A2858" s="122"/>
    </row>
    <row r="2859" spans="1:1">
      <c r="A2859" s="122"/>
    </row>
    <row r="2860" spans="1:1">
      <c r="A2860" s="122"/>
    </row>
    <row r="2861" spans="1:1">
      <c r="A2861" s="122"/>
    </row>
    <row r="2862" spans="1:1">
      <c r="A2862" s="122"/>
    </row>
    <row r="2863" spans="1:1">
      <c r="A2863" s="122"/>
    </row>
    <row r="2864" spans="1:1">
      <c r="A2864" s="122"/>
    </row>
    <row r="2865" spans="1:1">
      <c r="A2865" s="122"/>
    </row>
    <row r="2866" spans="1:1">
      <c r="A2866" s="122"/>
    </row>
    <row r="2867" spans="1:1">
      <c r="A2867" s="122"/>
    </row>
    <row r="2868" spans="1:1">
      <c r="A2868" s="122"/>
    </row>
    <row r="2869" spans="1:1">
      <c r="A2869" s="122"/>
    </row>
    <row r="2870" spans="1:1">
      <c r="A2870" s="122"/>
    </row>
    <row r="2871" spans="1:1">
      <c r="A2871" s="122"/>
    </row>
    <row r="2872" spans="1:1">
      <c r="A2872" s="122"/>
    </row>
    <row r="2873" spans="1:1">
      <c r="A2873" s="122"/>
    </row>
    <row r="2874" spans="1:1">
      <c r="A2874" s="122"/>
    </row>
    <row r="2875" spans="1:1">
      <c r="A2875" s="122"/>
    </row>
    <row r="2876" spans="1:1">
      <c r="A2876" s="122"/>
    </row>
    <row r="2877" spans="1:1">
      <c r="A2877" s="122"/>
    </row>
    <row r="2878" spans="1:1">
      <c r="A2878" s="122"/>
    </row>
    <row r="2879" spans="1:1">
      <c r="A2879" s="122"/>
    </row>
    <row r="2880" spans="1:1">
      <c r="A2880" s="122"/>
    </row>
    <row r="2881" spans="1:1">
      <c r="A2881" s="122"/>
    </row>
    <row r="2882" spans="1:1">
      <c r="A2882" s="122"/>
    </row>
    <row r="2883" spans="1:1">
      <c r="A2883" s="122"/>
    </row>
    <row r="2884" spans="1:1">
      <c r="A2884" s="122"/>
    </row>
    <row r="2885" spans="1:1">
      <c r="A2885" s="122"/>
    </row>
    <row r="2886" spans="1:1">
      <c r="A2886" s="122"/>
    </row>
    <row r="2887" spans="1:1">
      <c r="A2887" s="122"/>
    </row>
    <row r="2888" spans="1:1">
      <c r="A2888" s="122"/>
    </row>
    <row r="2889" spans="1:1">
      <c r="A2889" s="122"/>
    </row>
    <row r="2890" spans="1:1">
      <c r="A2890" s="122"/>
    </row>
    <row r="2891" spans="1:1">
      <c r="A2891" s="122"/>
    </row>
    <row r="2892" spans="1:1">
      <c r="A2892" s="122"/>
    </row>
    <row r="2893" spans="1:1">
      <c r="A2893" s="122"/>
    </row>
    <row r="2894" spans="1:1">
      <c r="A2894" s="122"/>
    </row>
    <row r="2895" spans="1:1">
      <c r="A2895" s="122"/>
    </row>
    <row r="2896" spans="1:1">
      <c r="A2896" s="122"/>
    </row>
    <row r="2897" spans="1:1">
      <c r="A2897" s="122"/>
    </row>
    <row r="2898" spans="1:1">
      <c r="A2898" s="122"/>
    </row>
    <row r="2899" spans="1:1">
      <c r="A2899" s="122"/>
    </row>
    <row r="2900" spans="1:1">
      <c r="A2900" s="122"/>
    </row>
    <row r="2901" spans="1:1">
      <c r="A2901" s="122"/>
    </row>
    <row r="2902" spans="1:1">
      <c r="A2902" s="122"/>
    </row>
    <row r="2903" spans="1:1">
      <c r="A2903" s="122"/>
    </row>
    <row r="2904" spans="1:1">
      <c r="A2904" s="122"/>
    </row>
    <row r="2905" spans="1:1">
      <c r="A2905" s="122"/>
    </row>
    <row r="2906" spans="1:1">
      <c r="A2906" s="122"/>
    </row>
    <row r="2907" spans="1:1">
      <c r="A2907" s="122"/>
    </row>
    <row r="2908" spans="1:1">
      <c r="A2908" s="122"/>
    </row>
    <row r="2909" spans="1:1">
      <c r="A2909" s="122"/>
    </row>
    <row r="2910" spans="1:1">
      <c r="A2910" s="122"/>
    </row>
    <row r="2911" spans="1:1">
      <c r="A2911" s="122"/>
    </row>
    <row r="2912" spans="1:1">
      <c r="A2912" s="122"/>
    </row>
    <row r="2913" spans="1:1">
      <c r="A2913" s="122"/>
    </row>
    <row r="2914" spans="1:1">
      <c r="A2914" s="122"/>
    </row>
    <row r="2915" spans="1:1">
      <c r="A2915" s="122"/>
    </row>
    <row r="2916" spans="1:1">
      <c r="A2916" s="122"/>
    </row>
    <row r="2917" spans="1:1">
      <c r="A2917" s="122"/>
    </row>
    <row r="2918" spans="1:1">
      <c r="A2918" s="122"/>
    </row>
    <row r="2919" spans="1:1">
      <c r="A2919" s="122"/>
    </row>
    <row r="2920" spans="1:1">
      <c r="A2920" s="122"/>
    </row>
    <row r="2921" spans="1:1">
      <c r="A2921" s="122"/>
    </row>
    <row r="2922" spans="1:1">
      <c r="A2922" s="122"/>
    </row>
    <row r="2923" spans="1:1">
      <c r="A2923" s="122"/>
    </row>
    <row r="2924" spans="1:1">
      <c r="A2924" s="122"/>
    </row>
    <row r="2925" spans="1:1">
      <c r="A2925" s="122"/>
    </row>
    <row r="2926" spans="1:1">
      <c r="A2926" s="122"/>
    </row>
    <row r="2927" spans="1:1">
      <c r="A2927" s="122"/>
    </row>
    <row r="2928" spans="1:1">
      <c r="A2928" s="122"/>
    </row>
    <row r="2929" spans="1:1">
      <c r="A2929" s="122"/>
    </row>
    <row r="2930" spans="1:1">
      <c r="A2930" s="122"/>
    </row>
    <row r="2931" spans="1:1">
      <c r="A2931" s="122"/>
    </row>
    <row r="2932" spans="1:1">
      <c r="A2932" s="122"/>
    </row>
    <row r="2933" spans="1:1">
      <c r="A2933" s="122"/>
    </row>
    <row r="2934" spans="1:1">
      <c r="A2934" s="122"/>
    </row>
    <row r="2935" spans="1:1">
      <c r="A2935" s="122"/>
    </row>
    <row r="2936" spans="1:1">
      <c r="A2936" s="122"/>
    </row>
    <row r="2937" spans="1:1">
      <c r="A2937" s="122"/>
    </row>
    <row r="2938" spans="1:1">
      <c r="A2938" s="122"/>
    </row>
    <row r="2939" spans="1:1">
      <c r="A2939" s="122"/>
    </row>
    <row r="2940" spans="1:1">
      <c r="A2940" s="122"/>
    </row>
    <row r="2941" spans="1:1">
      <c r="A2941" s="122"/>
    </row>
    <row r="2942" spans="1:1">
      <c r="A2942" s="122"/>
    </row>
    <row r="2943" spans="1:1">
      <c r="A2943" s="122"/>
    </row>
    <row r="2944" spans="1:1">
      <c r="A2944" s="122"/>
    </row>
    <row r="2945" spans="1:1">
      <c r="A2945" s="122"/>
    </row>
    <row r="2946" spans="1:1">
      <c r="A2946" s="122"/>
    </row>
    <row r="2947" spans="1:1">
      <c r="A2947" s="122"/>
    </row>
    <row r="2948" spans="1:1">
      <c r="A2948" s="122"/>
    </row>
    <row r="2949" spans="1:1">
      <c r="A2949" s="122"/>
    </row>
    <row r="2950" spans="1:1">
      <c r="A2950" s="122"/>
    </row>
    <row r="2951" spans="1:1">
      <c r="A2951" s="122"/>
    </row>
    <row r="2952" spans="1:1">
      <c r="A2952" s="122"/>
    </row>
    <row r="2953" spans="1:1">
      <c r="A2953" s="122"/>
    </row>
    <row r="2954" spans="1:1">
      <c r="A2954" s="122"/>
    </row>
    <row r="2955" spans="1:1">
      <c r="A2955" s="122"/>
    </row>
    <row r="2956" spans="1:1">
      <c r="A2956" s="122"/>
    </row>
    <row r="2957" spans="1:1">
      <c r="A2957" s="122"/>
    </row>
    <row r="2958" spans="1:1">
      <c r="A2958" s="122"/>
    </row>
    <row r="2959" spans="1:1">
      <c r="A2959" s="122"/>
    </row>
    <row r="2960" spans="1:1">
      <c r="A2960" s="122"/>
    </row>
    <row r="2961" spans="1:1">
      <c r="A2961" s="122"/>
    </row>
    <row r="2962" spans="1:1">
      <c r="A2962" s="122"/>
    </row>
    <row r="2963" spans="1:1">
      <c r="A2963" s="122"/>
    </row>
    <row r="2964" spans="1:1">
      <c r="A2964" s="122"/>
    </row>
    <row r="2965" spans="1:1">
      <c r="A2965" s="122"/>
    </row>
    <row r="2966" spans="1:1">
      <c r="A2966" s="122"/>
    </row>
    <row r="2967" spans="1:1">
      <c r="A2967" s="122"/>
    </row>
    <row r="2968" spans="1:1">
      <c r="A2968" s="122"/>
    </row>
    <row r="2969" spans="1:1">
      <c r="A2969" s="122"/>
    </row>
    <row r="2970" spans="1:1">
      <c r="A2970" s="122"/>
    </row>
    <row r="2971" spans="1:1">
      <c r="A2971" s="122"/>
    </row>
    <row r="2972" spans="1:1">
      <c r="A2972" s="122"/>
    </row>
    <row r="2973" spans="1:1">
      <c r="A2973" s="122"/>
    </row>
    <row r="2974" spans="1:1">
      <c r="A2974" s="122"/>
    </row>
    <row r="2975" spans="1:1">
      <c r="A2975" s="122"/>
    </row>
    <row r="2976" spans="1:1">
      <c r="A2976" s="122"/>
    </row>
    <row r="2977" spans="1:1">
      <c r="A2977" s="122"/>
    </row>
    <row r="2978" spans="1:1">
      <c r="A2978" s="122"/>
    </row>
    <row r="2979" spans="1:1">
      <c r="A2979" s="122"/>
    </row>
    <row r="2980" spans="1:1">
      <c r="A2980" s="122"/>
    </row>
    <row r="2981" spans="1:1">
      <c r="A2981" s="122"/>
    </row>
    <row r="2982" spans="1:1">
      <c r="A2982" s="122"/>
    </row>
    <row r="2983" spans="1:1">
      <c r="A2983" s="122"/>
    </row>
    <row r="2984" spans="1:1">
      <c r="A2984" s="122"/>
    </row>
    <row r="2985" spans="1:1">
      <c r="A2985" s="122"/>
    </row>
    <row r="2986" spans="1:1">
      <c r="A2986" s="122"/>
    </row>
    <row r="2987" spans="1:1">
      <c r="A2987" s="122"/>
    </row>
    <row r="2988" spans="1:1">
      <c r="A2988" s="122"/>
    </row>
    <row r="2989" spans="1:1">
      <c r="A2989" s="122"/>
    </row>
    <row r="2990" spans="1:1">
      <c r="A2990" s="122"/>
    </row>
    <row r="2991" spans="1:1">
      <c r="A2991" s="122"/>
    </row>
    <row r="2992" spans="1:1">
      <c r="A2992" s="122"/>
    </row>
    <row r="2993" spans="1:1">
      <c r="A2993" s="122"/>
    </row>
    <row r="2994" spans="1:1">
      <c r="A2994" s="122"/>
    </row>
    <row r="2995" spans="1:1">
      <c r="A2995" s="122"/>
    </row>
    <row r="2996" spans="1:1">
      <c r="A2996" s="122"/>
    </row>
    <row r="2997" spans="1:1">
      <c r="A2997" s="122"/>
    </row>
    <row r="2998" spans="1:1">
      <c r="A2998" s="122"/>
    </row>
    <row r="2999" spans="1:1">
      <c r="A2999" s="122"/>
    </row>
    <row r="3000" spans="1:1">
      <c r="A3000" s="122"/>
    </row>
    <row r="3001" spans="1:1">
      <c r="A3001" s="122"/>
    </row>
    <row r="3002" spans="1:1">
      <c r="A3002" s="122"/>
    </row>
    <row r="3003" spans="1:1">
      <c r="A3003" s="122"/>
    </row>
    <row r="3004" spans="1:1">
      <c r="A3004" s="122"/>
    </row>
    <row r="3005" spans="1:1">
      <c r="A3005" s="122"/>
    </row>
    <row r="3006" spans="1:1">
      <c r="A3006" s="122"/>
    </row>
    <row r="3007" spans="1:1">
      <c r="A3007" s="122"/>
    </row>
    <row r="3008" spans="1:1">
      <c r="A3008" s="122"/>
    </row>
    <row r="3009" spans="1:1">
      <c r="A3009" s="122"/>
    </row>
    <row r="3010" spans="1:1">
      <c r="A3010" s="122"/>
    </row>
    <row r="3011" spans="1:1">
      <c r="A3011" s="122"/>
    </row>
    <row r="3012" spans="1:1">
      <c r="A3012" s="122"/>
    </row>
    <row r="3013" spans="1:1">
      <c r="A3013" s="122"/>
    </row>
    <row r="3014" spans="1:1">
      <c r="A3014" s="122"/>
    </row>
    <row r="3015" spans="1:1">
      <c r="A3015" s="122"/>
    </row>
    <row r="3016" spans="1:1">
      <c r="A3016" s="122"/>
    </row>
    <row r="3017" spans="1:1">
      <c r="A3017" s="122"/>
    </row>
    <row r="3018" spans="1:1">
      <c r="A3018" s="122"/>
    </row>
    <row r="3019" spans="1:1">
      <c r="A3019" s="122"/>
    </row>
    <row r="3020" spans="1:1">
      <c r="A3020" s="122"/>
    </row>
    <row r="3021" spans="1:1">
      <c r="A3021" s="122"/>
    </row>
    <row r="3022" spans="1:1">
      <c r="A3022" s="122"/>
    </row>
    <row r="3023" spans="1:1">
      <c r="A3023" s="122"/>
    </row>
    <row r="3024" spans="1:1">
      <c r="A3024" s="122"/>
    </row>
    <row r="3025" spans="1:1">
      <c r="A3025" s="122"/>
    </row>
    <row r="3026" spans="1:1">
      <c r="A3026" s="122"/>
    </row>
    <row r="3027" spans="1:1">
      <c r="A3027" s="122"/>
    </row>
    <row r="3028" spans="1:1">
      <c r="A3028" s="122"/>
    </row>
    <row r="3029" spans="1:1">
      <c r="A3029" s="122"/>
    </row>
    <row r="3030" spans="1:1">
      <c r="A3030" s="122"/>
    </row>
    <row r="3031" spans="1:1">
      <c r="A3031" s="122"/>
    </row>
    <row r="3032" spans="1:1">
      <c r="A3032" s="122"/>
    </row>
    <row r="3033" spans="1:1">
      <c r="A3033" s="122"/>
    </row>
    <row r="3034" spans="1:1">
      <c r="A3034" s="122"/>
    </row>
    <row r="3035" spans="1:1">
      <c r="A3035" s="122"/>
    </row>
    <row r="3036" spans="1:1">
      <c r="A3036" s="122"/>
    </row>
    <row r="3037" spans="1:1">
      <c r="A3037" s="122"/>
    </row>
    <row r="3038" spans="1:1">
      <c r="A3038" s="122"/>
    </row>
    <row r="3039" spans="1:1">
      <c r="A3039" s="122"/>
    </row>
    <row r="3040" spans="1:1">
      <c r="A3040" s="122"/>
    </row>
    <row r="3041" spans="1:1">
      <c r="A3041" s="122"/>
    </row>
    <row r="3042" spans="1:1">
      <c r="A3042" s="122"/>
    </row>
    <row r="3043" spans="1:1">
      <c r="A3043" s="122"/>
    </row>
    <row r="3044" spans="1:1">
      <c r="A3044" s="122"/>
    </row>
    <row r="3045" spans="1:1">
      <c r="A3045" s="122"/>
    </row>
    <row r="3046" spans="1:1">
      <c r="A3046" s="122"/>
    </row>
    <row r="3047" spans="1:1">
      <c r="A3047" s="122"/>
    </row>
    <row r="3048" spans="1:1">
      <c r="A3048" s="122"/>
    </row>
    <row r="3049" spans="1:1">
      <c r="A3049" s="122"/>
    </row>
    <row r="3050" spans="1:1">
      <c r="A3050" s="122"/>
    </row>
    <row r="3051" spans="1:1">
      <c r="A3051" s="122"/>
    </row>
    <row r="3052" spans="1:1">
      <c r="A3052" s="122"/>
    </row>
    <row r="3053" spans="1:1">
      <c r="A3053" s="122"/>
    </row>
    <row r="3054" spans="1:1">
      <c r="A3054" s="122"/>
    </row>
    <row r="3055" spans="1:1">
      <c r="A3055" s="122"/>
    </row>
    <row r="3056" spans="1:1">
      <c r="A3056" s="122"/>
    </row>
    <row r="3057" spans="1:1">
      <c r="A3057" s="122"/>
    </row>
    <row r="3058" spans="1:1">
      <c r="A3058" s="122"/>
    </row>
    <row r="3059" spans="1:1">
      <c r="A3059" s="122"/>
    </row>
    <row r="3060" spans="1:1">
      <c r="A3060" s="122"/>
    </row>
    <row r="3061" spans="1:1">
      <c r="A3061" s="122"/>
    </row>
    <row r="3062" spans="1:1">
      <c r="A3062" s="122"/>
    </row>
    <row r="3063" spans="1:1">
      <c r="A3063" s="122"/>
    </row>
    <row r="3064" spans="1:1">
      <c r="A3064" s="122"/>
    </row>
    <row r="3065" spans="1:1">
      <c r="A3065" s="122"/>
    </row>
    <row r="3066" spans="1:1">
      <c r="A3066" s="122"/>
    </row>
    <row r="3067" spans="1:1">
      <c r="A3067" s="122"/>
    </row>
    <row r="3068" spans="1:1">
      <c r="A3068" s="122"/>
    </row>
    <row r="3069" spans="1:1">
      <c r="A3069" s="122"/>
    </row>
    <row r="3070" spans="1:1">
      <c r="A3070" s="122"/>
    </row>
    <row r="3071" spans="1:1">
      <c r="A3071" s="122"/>
    </row>
    <row r="3072" spans="1:1">
      <c r="A3072" s="122"/>
    </row>
    <row r="3073" spans="1:1">
      <c r="A3073" s="122"/>
    </row>
    <row r="3074" spans="1:1">
      <c r="A3074" s="122"/>
    </row>
    <row r="3075" spans="1:1">
      <c r="A3075" s="122"/>
    </row>
    <row r="3076" spans="1:1">
      <c r="A3076" s="122"/>
    </row>
    <row r="3077" spans="1:1">
      <c r="A3077" s="122"/>
    </row>
    <row r="3078" spans="1:1">
      <c r="A3078" s="122"/>
    </row>
    <row r="3079" spans="1:1">
      <c r="A3079" s="122"/>
    </row>
    <row r="3080" spans="1:1">
      <c r="A3080" s="122"/>
    </row>
    <row r="3081" spans="1:1">
      <c r="A3081" s="122"/>
    </row>
    <row r="3082" spans="1:1">
      <c r="A3082" s="122"/>
    </row>
    <row r="3083" spans="1:1">
      <c r="A3083" s="122"/>
    </row>
    <row r="3084" spans="1:1">
      <c r="A3084" s="122"/>
    </row>
    <row r="3085" spans="1:1">
      <c r="A3085" s="122"/>
    </row>
    <row r="3086" spans="1:1">
      <c r="A3086" s="122"/>
    </row>
    <row r="3087" spans="1:1">
      <c r="A3087" s="122"/>
    </row>
    <row r="3088" spans="1:1">
      <c r="A3088" s="122"/>
    </row>
    <row r="3089" spans="1:1">
      <c r="A3089" s="122"/>
    </row>
    <row r="3090" spans="1:1">
      <c r="A3090" s="122"/>
    </row>
    <row r="3091" spans="1:1">
      <c r="A3091" s="122"/>
    </row>
    <row r="3092" spans="1:1">
      <c r="A3092" s="122"/>
    </row>
    <row r="3093" spans="1:1">
      <c r="A3093" s="122"/>
    </row>
    <row r="3094" spans="1:1">
      <c r="A3094" s="122"/>
    </row>
    <row r="3095" spans="1:1">
      <c r="A3095" s="122"/>
    </row>
    <row r="3096" spans="1:1">
      <c r="A3096" s="122"/>
    </row>
    <row r="3097" spans="1:1">
      <c r="A3097" s="122"/>
    </row>
    <row r="3098" spans="1:1">
      <c r="A3098" s="122"/>
    </row>
    <row r="3099" spans="1:1">
      <c r="A3099" s="122"/>
    </row>
    <row r="3100" spans="1:1">
      <c r="A3100" s="122"/>
    </row>
    <row r="3101" spans="1:1">
      <c r="A3101" s="122"/>
    </row>
    <row r="3102" spans="1:1">
      <c r="A3102" s="122"/>
    </row>
    <row r="3103" spans="1:1">
      <c r="A3103" s="122"/>
    </row>
    <row r="3104" spans="1:1">
      <c r="A3104" s="122"/>
    </row>
    <row r="3105" spans="1:1">
      <c r="A3105" s="122"/>
    </row>
    <row r="3106" spans="1:1">
      <c r="A3106" s="122"/>
    </row>
    <row r="3107" spans="1:1">
      <c r="A3107" s="122"/>
    </row>
    <row r="3108" spans="1:1">
      <c r="A3108" s="122"/>
    </row>
    <row r="3109" spans="1:1">
      <c r="A3109" s="122"/>
    </row>
    <row r="3110" spans="1:1">
      <c r="A3110" s="122"/>
    </row>
    <row r="3111" spans="1:1">
      <c r="A3111" s="122"/>
    </row>
    <row r="3112" spans="1:1">
      <c r="A3112" s="122"/>
    </row>
    <row r="3113" spans="1:1">
      <c r="A3113" s="122"/>
    </row>
    <row r="3114" spans="1:1">
      <c r="A3114" s="122"/>
    </row>
    <row r="3115" spans="1:1">
      <c r="A3115" s="122"/>
    </row>
    <row r="3116" spans="1:1">
      <c r="A3116" s="122"/>
    </row>
    <row r="3117" spans="1:1">
      <c r="A3117" s="122"/>
    </row>
    <row r="3118" spans="1:1">
      <c r="A3118" s="122"/>
    </row>
    <row r="3119" spans="1:1">
      <c r="A3119" s="122"/>
    </row>
    <row r="3120" spans="1:1">
      <c r="A3120" s="122"/>
    </row>
    <row r="3121" spans="1:1">
      <c r="A3121" s="122"/>
    </row>
    <row r="3122" spans="1:1">
      <c r="A3122" s="122"/>
    </row>
    <row r="3123" spans="1:1">
      <c r="A3123" s="122"/>
    </row>
    <row r="3124" spans="1:1">
      <c r="A3124" s="122"/>
    </row>
    <row r="3125" spans="1:1">
      <c r="A3125" s="122"/>
    </row>
    <row r="3126" spans="1:1">
      <c r="A3126" s="122"/>
    </row>
    <row r="3127" spans="1:1">
      <c r="A3127" s="122"/>
    </row>
    <row r="3128" spans="1:1">
      <c r="A3128" s="122"/>
    </row>
    <row r="3129" spans="1:1">
      <c r="A3129" s="122"/>
    </row>
    <row r="3130" spans="1:1">
      <c r="A3130" s="122"/>
    </row>
    <row r="3131" spans="1:1">
      <c r="A3131" s="122"/>
    </row>
    <row r="3132" spans="1:1">
      <c r="A3132" s="122"/>
    </row>
    <row r="3133" spans="1:1">
      <c r="A3133" s="122"/>
    </row>
    <row r="3134" spans="1:1">
      <c r="A3134" s="122"/>
    </row>
    <row r="3135" spans="1:1">
      <c r="A3135" s="122"/>
    </row>
    <row r="3136" spans="1:1">
      <c r="A3136" s="122"/>
    </row>
    <row r="3137" spans="1:1">
      <c r="A3137" s="122"/>
    </row>
    <row r="3138" spans="1:1">
      <c r="A3138" s="122"/>
    </row>
    <row r="3139" spans="1:1">
      <c r="A3139" s="122"/>
    </row>
    <row r="3140" spans="1:1">
      <c r="A3140" s="122"/>
    </row>
    <row r="3141" spans="1:1">
      <c r="A3141" s="122"/>
    </row>
    <row r="3142" spans="1:1">
      <c r="A3142" s="122"/>
    </row>
    <row r="3143" spans="1:1">
      <c r="A3143" s="122"/>
    </row>
    <row r="3144" spans="1:1">
      <c r="A3144" s="122"/>
    </row>
    <row r="3145" spans="1:1">
      <c r="A3145" s="122"/>
    </row>
    <row r="3146" spans="1:1">
      <c r="A3146" s="122"/>
    </row>
    <row r="3147" spans="1:1">
      <c r="A3147" s="122"/>
    </row>
    <row r="3148" spans="1:1">
      <c r="A3148" s="122"/>
    </row>
    <row r="3149" spans="1:1">
      <c r="A3149" s="122"/>
    </row>
    <row r="3150" spans="1:1">
      <c r="A3150" s="122"/>
    </row>
    <row r="3151" spans="1:1">
      <c r="A3151" s="122"/>
    </row>
    <row r="3152" spans="1:1">
      <c r="A3152" s="122"/>
    </row>
    <row r="3153" spans="1:1">
      <c r="A3153" s="122"/>
    </row>
    <row r="3154" spans="1:1">
      <c r="A3154" s="122"/>
    </row>
    <row r="3155" spans="1:1">
      <c r="A3155" s="122"/>
    </row>
    <row r="3156" spans="1:1">
      <c r="A3156" s="122"/>
    </row>
    <row r="3157" spans="1:1">
      <c r="A3157" s="122"/>
    </row>
    <row r="3158" spans="1:1">
      <c r="A3158" s="122"/>
    </row>
    <row r="3159" spans="1:1">
      <c r="A3159" s="122"/>
    </row>
    <row r="3160" spans="1:1">
      <c r="A3160" s="122"/>
    </row>
    <row r="3161" spans="1:1">
      <c r="A3161" s="122"/>
    </row>
    <row r="3162" spans="1:1">
      <c r="A3162" s="122"/>
    </row>
    <row r="3163" spans="1:1">
      <c r="A3163" s="122"/>
    </row>
    <row r="3164" spans="1:1">
      <c r="A3164" s="122"/>
    </row>
    <row r="3165" spans="1:1">
      <c r="A3165" s="122"/>
    </row>
    <row r="3166" spans="1:1">
      <c r="A3166" s="122"/>
    </row>
    <row r="3167" spans="1:1">
      <c r="A3167" s="122"/>
    </row>
    <row r="3168" spans="1:1">
      <c r="A3168" s="122"/>
    </row>
    <row r="3169" spans="1:1">
      <c r="A3169" s="122"/>
    </row>
    <row r="3170" spans="1:1">
      <c r="A3170" s="122"/>
    </row>
    <row r="3171" spans="1:1">
      <c r="A3171" s="122"/>
    </row>
    <row r="3172" spans="1:1">
      <c r="A3172" s="122"/>
    </row>
    <row r="3173" spans="1:1">
      <c r="A3173" s="122"/>
    </row>
    <row r="3174" spans="1:1">
      <c r="A3174" s="122"/>
    </row>
    <row r="3175" spans="1:1">
      <c r="A3175" s="122"/>
    </row>
    <row r="3176" spans="1:1">
      <c r="A3176" s="122"/>
    </row>
    <row r="3177" spans="1:1">
      <c r="A3177" s="122"/>
    </row>
    <row r="3178" spans="1:1">
      <c r="A3178" s="122"/>
    </row>
    <row r="3179" spans="1:1">
      <c r="A3179" s="122"/>
    </row>
    <row r="3180" spans="1:1">
      <c r="A3180" s="122"/>
    </row>
    <row r="3181" spans="1:1">
      <c r="A3181" s="122"/>
    </row>
    <row r="3182" spans="1:1">
      <c r="A3182" s="122"/>
    </row>
    <row r="3183" spans="1:1">
      <c r="A3183" s="122"/>
    </row>
    <row r="3184" spans="1:1">
      <c r="A3184" s="122"/>
    </row>
    <row r="3185" spans="1:1">
      <c r="A3185" s="122"/>
    </row>
    <row r="3186" spans="1:1">
      <c r="A3186" s="122"/>
    </row>
    <row r="3187" spans="1:1">
      <c r="A3187" s="122"/>
    </row>
    <row r="3188" spans="1:1">
      <c r="A3188" s="122"/>
    </row>
    <row r="3189" spans="1:1">
      <c r="A3189" s="122"/>
    </row>
    <row r="3190" spans="1:1">
      <c r="A3190" s="122"/>
    </row>
    <row r="3191" spans="1:1">
      <c r="A3191" s="122"/>
    </row>
    <row r="3192" spans="1:1">
      <c r="A3192" s="122"/>
    </row>
    <row r="3193" spans="1:1">
      <c r="A3193" s="122"/>
    </row>
    <row r="3194" spans="1:1">
      <c r="A3194" s="122"/>
    </row>
    <row r="3195" spans="1:1">
      <c r="A3195" s="122"/>
    </row>
    <row r="3196" spans="1:1">
      <c r="A3196" s="122"/>
    </row>
    <row r="3197" spans="1:1">
      <c r="A3197" s="122"/>
    </row>
    <row r="3198" spans="1:1">
      <c r="A3198" s="122"/>
    </row>
    <row r="3199" spans="1:1">
      <c r="A3199" s="122"/>
    </row>
    <row r="3200" spans="1:1">
      <c r="A3200" s="122"/>
    </row>
    <row r="3201" spans="1:1">
      <c r="A3201" s="122"/>
    </row>
    <row r="3202" spans="1:1">
      <c r="A3202" s="122"/>
    </row>
    <row r="3203" spans="1:1">
      <c r="A3203" s="122"/>
    </row>
    <row r="3204" spans="1:1">
      <c r="A3204" s="122"/>
    </row>
    <row r="3205" spans="1:1">
      <c r="A3205" s="122"/>
    </row>
    <row r="3206" spans="1:1">
      <c r="A3206" s="122"/>
    </row>
    <row r="3207" spans="1:1">
      <c r="A3207" s="122"/>
    </row>
    <row r="3208" spans="1:1">
      <c r="A3208" s="122"/>
    </row>
    <row r="3209" spans="1:1">
      <c r="A3209" s="122"/>
    </row>
    <row r="3210" spans="1:1">
      <c r="A3210" s="122"/>
    </row>
    <row r="3211" spans="1:1">
      <c r="A3211" s="122"/>
    </row>
    <row r="3212" spans="1:1">
      <c r="A3212" s="122"/>
    </row>
    <row r="3213" spans="1:1">
      <c r="A3213" s="122"/>
    </row>
    <row r="3214" spans="1:1">
      <c r="A3214" s="122"/>
    </row>
    <row r="3215" spans="1:1">
      <c r="A3215" s="122"/>
    </row>
    <row r="3216" spans="1:1">
      <c r="A3216" s="122"/>
    </row>
    <row r="3217" spans="1:1">
      <c r="A3217" s="122"/>
    </row>
    <row r="3218" spans="1:1">
      <c r="A3218" s="122"/>
    </row>
    <row r="3219" spans="1:1">
      <c r="A3219" s="122"/>
    </row>
    <row r="3220" spans="1:1">
      <c r="A3220" s="122"/>
    </row>
    <row r="3221" spans="1:1">
      <c r="A3221" s="122"/>
    </row>
    <row r="3222" spans="1:1">
      <c r="A3222" s="122"/>
    </row>
    <row r="3223" spans="1:1">
      <c r="A3223" s="122"/>
    </row>
    <row r="3224" spans="1:1">
      <c r="A3224" s="122"/>
    </row>
    <row r="3225" spans="1:1">
      <c r="A3225" s="122"/>
    </row>
    <row r="3226" spans="1:1">
      <c r="A3226" s="122"/>
    </row>
    <row r="3227" spans="1:1">
      <c r="A3227" s="122"/>
    </row>
    <row r="3228" spans="1:1">
      <c r="A3228" s="122"/>
    </row>
    <row r="3229" spans="1:1">
      <c r="A3229" s="122"/>
    </row>
    <row r="3230" spans="1:1">
      <c r="A3230" s="122"/>
    </row>
    <row r="3231" spans="1:1">
      <c r="A3231" s="122"/>
    </row>
    <row r="3232" spans="1:1">
      <c r="A3232" s="122"/>
    </row>
    <row r="3233" spans="1:1">
      <c r="A3233" s="122"/>
    </row>
    <row r="3234" spans="1:1">
      <c r="A3234" s="122"/>
    </row>
    <row r="3235" spans="1:1">
      <c r="A3235" s="122"/>
    </row>
    <row r="3236" spans="1:1">
      <c r="A3236" s="122"/>
    </row>
    <row r="3237" spans="1:1">
      <c r="A3237" s="122"/>
    </row>
    <row r="3238" spans="1:1">
      <c r="A3238" s="122"/>
    </row>
    <row r="3239" spans="1:1">
      <c r="A3239" s="122"/>
    </row>
    <row r="3240" spans="1:1">
      <c r="A3240" s="122"/>
    </row>
    <row r="3241" spans="1:1">
      <c r="A3241" s="122"/>
    </row>
    <row r="3242" spans="1:1">
      <c r="A3242" s="122"/>
    </row>
    <row r="3243" spans="1:1">
      <c r="A3243" s="122"/>
    </row>
    <row r="3244" spans="1:1">
      <c r="A3244" s="122"/>
    </row>
    <row r="3245" spans="1:1">
      <c r="A3245" s="122"/>
    </row>
    <row r="3246" spans="1:1">
      <c r="A3246" s="122"/>
    </row>
    <row r="3247" spans="1:1">
      <c r="A3247" s="122"/>
    </row>
    <row r="3248" spans="1:1">
      <c r="A3248" s="122"/>
    </row>
    <row r="3249" spans="1:1">
      <c r="A3249" s="122"/>
    </row>
    <row r="3250" spans="1:1">
      <c r="A3250" s="122"/>
    </row>
    <row r="3251" spans="1:1">
      <c r="A3251" s="122"/>
    </row>
    <row r="3252" spans="1:1">
      <c r="A3252" s="122"/>
    </row>
    <row r="3253" spans="1:1">
      <c r="A3253" s="122"/>
    </row>
    <row r="3254" spans="1:1">
      <c r="A3254" s="122"/>
    </row>
    <row r="3255" spans="1:1">
      <c r="A3255" s="122"/>
    </row>
    <row r="3256" spans="1:1">
      <c r="A3256" s="122"/>
    </row>
    <row r="3257" spans="1:1">
      <c r="A3257" s="122"/>
    </row>
    <row r="3258" spans="1:1">
      <c r="A3258" s="122"/>
    </row>
    <row r="3259" spans="1:1">
      <c r="A3259" s="122"/>
    </row>
    <row r="3260" spans="1:1">
      <c r="A3260" s="122"/>
    </row>
    <row r="3261" spans="1:1">
      <c r="A3261" s="122"/>
    </row>
    <row r="3262" spans="1:1">
      <c r="A3262" s="122"/>
    </row>
    <row r="3263" spans="1:1">
      <c r="A3263" s="122"/>
    </row>
    <row r="3264" spans="1:1">
      <c r="A3264" s="122"/>
    </row>
    <row r="3265" spans="1:1">
      <c r="A3265" s="122"/>
    </row>
    <row r="3266" spans="1:1">
      <c r="A3266" s="122"/>
    </row>
    <row r="3267" spans="1:1">
      <c r="A3267" s="122"/>
    </row>
    <row r="3268" spans="1:1">
      <c r="A3268" s="122"/>
    </row>
    <row r="3269" spans="1:1">
      <c r="A3269" s="122"/>
    </row>
    <row r="3270" spans="1:1">
      <c r="A3270" s="122"/>
    </row>
    <row r="3271" spans="1:1">
      <c r="A3271" s="122"/>
    </row>
    <row r="3272" spans="1:1">
      <c r="A3272" s="122"/>
    </row>
    <row r="3273" spans="1:1">
      <c r="A3273" s="122"/>
    </row>
    <row r="3274" spans="1:1">
      <c r="A3274" s="122"/>
    </row>
    <row r="3275" spans="1:1">
      <c r="A3275" s="122"/>
    </row>
    <row r="3276" spans="1:1">
      <c r="A3276" s="122"/>
    </row>
    <row r="3277" spans="1:1">
      <c r="A3277" s="122"/>
    </row>
    <row r="3278" spans="1:1">
      <c r="A3278" s="122"/>
    </row>
    <row r="3279" spans="1:1">
      <c r="A3279" s="122"/>
    </row>
    <row r="3280" spans="1:1">
      <c r="A3280" s="122"/>
    </row>
    <row r="3281" spans="1:1">
      <c r="A3281" s="122"/>
    </row>
    <row r="3282" spans="1:1">
      <c r="A3282" s="122"/>
    </row>
    <row r="3283" spans="1:1">
      <c r="A3283" s="122"/>
    </row>
    <row r="3284" spans="1:1">
      <c r="A3284" s="122"/>
    </row>
    <row r="3285" spans="1:1">
      <c r="A3285" s="122"/>
    </row>
    <row r="3286" spans="1:1">
      <c r="A3286" s="122"/>
    </row>
    <row r="3287" spans="1:1">
      <c r="A3287" s="122"/>
    </row>
    <row r="3288" spans="1:1">
      <c r="A3288" s="122"/>
    </row>
    <row r="3289" spans="1:1">
      <c r="A3289" s="122"/>
    </row>
    <row r="3290" spans="1:1">
      <c r="A3290" s="122"/>
    </row>
    <row r="3291" spans="1:1">
      <c r="A3291" s="122"/>
    </row>
    <row r="3292" spans="1:1">
      <c r="A3292" s="122"/>
    </row>
    <row r="3293" spans="1:1">
      <c r="A3293" s="122"/>
    </row>
    <row r="3294" spans="1:1">
      <c r="A3294" s="122"/>
    </row>
    <row r="3295" spans="1:1">
      <c r="A3295" s="122"/>
    </row>
    <row r="3296" spans="1:1">
      <c r="A3296" s="122"/>
    </row>
    <row r="3297" spans="1:1">
      <c r="A3297" s="122"/>
    </row>
    <row r="3298" spans="1:1">
      <c r="A3298" s="122"/>
    </row>
    <row r="3299" spans="1:1">
      <c r="A3299" s="122"/>
    </row>
    <row r="3300" spans="1:1">
      <c r="A3300" s="122"/>
    </row>
    <row r="3301" spans="1:1">
      <c r="A3301" s="122"/>
    </row>
    <row r="3302" spans="1:1">
      <c r="A3302" s="122"/>
    </row>
    <row r="3303" spans="1:1">
      <c r="A3303" s="122"/>
    </row>
    <row r="3304" spans="1:1">
      <c r="A3304" s="122"/>
    </row>
    <row r="3305" spans="1:1">
      <c r="A3305" s="122"/>
    </row>
    <row r="3306" spans="1:1">
      <c r="A3306" s="122"/>
    </row>
    <row r="3307" spans="1:1">
      <c r="A3307" s="122"/>
    </row>
    <row r="3308" spans="1:1">
      <c r="A3308" s="122"/>
    </row>
    <row r="3309" spans="1:1">
      <c r="A3309" s="122"/>
    </row>
    <row r="3310" spans="1:1">
      <c r="A3310" s="122"/>
    </row>
    <row r="3311" spans="1:1">
      <c r="A3311" s="122"/>
    </row>
    <row r="3312" spans="1:1">
      <c r="A3312" s="122"/>
    </row>
    <row r="3313" spans="1:1">
      <c r="A3313" s="122"/>
    </row>
    <row r="3314" spans="1:1">
      <c r="A3314" s="122"/>
    </row>
    <row r="3315" spans="1:1">
      <c r="A3315" s="122"/>
    </row>
    <row r="3316" spans="1:1">
      <c r="A3316" s="122"/>
    </row>
    <row r="3317" spans="1:1">
      <c r="A3317" s="122"/>
    </row>
    <row r="3318" spans="1:1">
      <c r="A3318" s="122"/>
    </row>
    <row r="3319" spans="1:1">
      <c r="A3319" s="122"/>
    </row>
    <row r="3320" spans="1:1">
      <c r="A3320" s="122"/>
    </row>
    <row r="3321" spans="1:1">
      <c r="A3321" s="122"/>
    </row>
    <row r="3322" spans="1:1">
      <c r="A3322" s="122"/>
    </row>
    <row r="3323" spans="1:1">
      <c r="A3323" s="122"/>
    </row>
    <row r="3324" spans="1:1">
      <c r="A3324" s="122"/>
    </row>
    <row r="3325" spans="1:1">
      <c r="A3325" s="122"/>
    </row>
    <row r="3326" spans="1:1">
      <c r="A3326" s="122"/>
    </row>
    <row r="3327" spans="1:1">
      <c r="A3327" s="122"/>
    </row>
    <row r="3328" spans="1:1">
      <c r="A3328" s="122"/>
    </row>
    <row r="3329" spans="1:1">
      <c r="A3329" s="122"/>
    </row>
    <row r="3330" spans="1:1">
      <c r="A3330" s="122"/>
    </row>
    <row r="3331" spans="1:1">
      <c r="A3331" s="122"/>
    </row>
    <row r="3332" spans="1:1">
      <c r="A3332" s="122"/>
    </row>
    <row r="3333" spans="1:1">
      <c r="A3333" s="122"/>
    </row>
    <row r="3334" spans="1:1">
      <c r="A3334" s="122"/>
    </row>
    <row r="3335" spans="1:1">
      <c r="A3335" s="122"/>
    </row>
    <row r="3336" spans="1:1">
      <c r="A3336" s="122"/>
    </row>
    <row r="3337" spans="1:1">
      <c r="A3337" s="122"/>
    </row>
    <row r="3338" spans="1:1">
      <c r="A3338" s="122"/>
    </row>
    <row r="3339" spans="1:1">
      <c r="A3339" s="122"/>
    </row>
    <row r="3340" spans="1:1">
      <c r="A3340" s="122"/>
    </row>
    <row r="3341" spans="1:1">
      <c r="A3341" s="122"/>
    </row>
    <row r="3342" spans="1:1">
      <c r="A3342" s="122"/>
    </row>
    <row r="3343" spans="1:1">
      <c r="A3343" s="122"/>
    </row>
    <row r="3344" spans="1:1">
      <c r="A3344" s="122"/>
    </row>
    <row r="3345" spans="1:1">
      <c r="A3345" s="122"/>
    </row>
    <row r="3346" spans="1:1">
      <c r="A3346" s="122"/>
    </row>
    <row r="3347" spans="1:1">
      <c r="A3347" s="122"/>
    </row>
    <row r="3348" spans="1:1">
      <c r="A3348" s="122"/>
    </row>
    <row r="3349" spans="1:1">
      <c r="A3349" s="122"/>
    </row>
    <row r="3350" spans="1:1">
      <c r="A3350" s="122"/>
    </row>
    <row r="3351" spans="1:1">
      <c r="A3351" s="122"/>
    </row>
    <row r="3352" spans="1:1">
      <c r="A3352" s="122"/>
    </row>
    <row r="3353" spans="1:1">
      <c r="A3353" s="122"/>
    </row>
    <row r="3354" spans="1:1">
      <c r="A3354" s="122"/>
    </row>
    <row r="3355" spans="1:1">
      <c r="A3355" s="122"/>
    </row>
    <row r="3356" spans="1:1">
      <c r="A3356" s="122"/>
    </row>
    <row r="3357" spans="1:1">
      <c r="A3357" s="122"/>
    </row>
    <row r="3358" spans="1:1">
      <c r="A3358" s="122"/>
    </row>
    <row r="3359" spans="1:1">
      <c r="A3359" s="122"/>
    </row>
    <row r="3360" spans="1:1">
      <c r="A3360" s="122"/>
    </row>
    <row r="3361" spans="1:1">
      <c r="A3361" s="122"/>
    </row>
    <row r="3362" spans="1:1">
      <c r="A3362" s="122"/>
    </row>
    <row r="3363" spans="1:1">
      <c r="A3363" s="122"/>
    </row>
    <row r="3364" spans="1:1">
      <c r="A3364" s="122"/>
    </row>
    <row r="3365" spans="1:1">
      <c r="A3365" s="122"/>
    </row>
    <row r="3366" spans="1:1">
      <c r="A3366" s="122"/>
    </row>
    <row r="3367" spans="1:1">
      <c r="A3367" s="122"/>
    </row>
    <row r="3368" spans="1:1">
      <c r="A3368" s="122"/>
    </row>
    <row r="3369" spans="1:1">
      <c r="A3369" s="122"/>
    </row>
    <row r="3370" spans="1:1">
      <c r="A3370" s="122"/>
    </row>
    <row r="3371" spans="1:1">
      <c r="A3371" s="122"/>
    </row>
    <row r="3372" spans="1:1">
      <c r="A3372" s="122"/>
    </row>
    <row r="3373" spans="1:1">
      <c r="A3373" s="122"/>
    </row>
    <row r="3374" spans="1:1">
      <c r="A3374" s="122"/>
    </row>
    <row r="3375" spans="1:1">
      <c r="A3375" s="122"/>
    </row>
    <row r="3376" spans="1:1">
      <c r="A3376" s="122"/>
    </row>
    <row r="3377" spans="1:1">
      <c r="A3377" s="122"/>
    </row>
    <row r="3378" spans="1:1">
      <c r="A3378" s="122"/>
    </row>
    <row r="3379" spans="1:1">
      <c r="A3379" s="122"/>
    </row>
    <row r="3380" spans="1:1">
      <c r="A3380" s="122"/>
    </row>
    <row r="3381" spans="1:1">
      <c r="A3381" s="122"/>
    </row>
    <row r="3382" spans="1:1">
      <c r="A3382" s="122"/>
    </row>
    <row r="3383" spans="1:1">
      <c r="A3383" s="122"/>
    </row>
    <row r="3384" spans="1:1">
      <c r="A3384" s="122"/>
    </row>
    <row r="3385" spans="1:1">
      <c r="A3385" s="122"/>
    </row>
    <row r="3386" spans="1:1">
      <c r="A3386" s="122"/>
    </row>
    <row r="3387" spans="1:1">
      <c r="A3387" s="122"/>
    </row>
    <row r="3388" spans="1:1">
      <c r="A3388" s="122"/>
    </row>
    <row r="3389" spans="1:1">
      <c r="A3389" s="122"/>
    </row>
    <row r="3390" spans="1:1">
      <c r="A3390" s="122"/>
    </row>
    <row r="3391" spans="1:1">
      <c r="A3391" s="122"/>
    </row>
    <row r="3392" spans="1:1">
      <c r="A3392" s="122"/>
    </row>
    <row r="3393" spans="1:1">
      <c r="A3393" s="122"/>
    </row>
    <row r="3394" spans="1:1">
      <c r="A3394" s="122"/>
    </row>
    <row r="3395" spans="1:1">
      <c r="A3395" s="122"/>
    </row>
    <row r="3396" spans="1:1">
      <c r="A3396" s="122"/>
    </row>
    <row r="3397" spans="1:1">
      <c r="A3397" s="122"/>
    </row>
    <row r="3398" spans="1:1">
      <c r="A3398" s="122"/>
    </row>
    <row r="3399" spans="1:1">
      <c r="A3399" s="122"/>
    </row>
    <row r="3400" spans="1:1">
      <c r="A3400" s="122"/>
    </row>
    <row r="3401" spans="1:1">
      <c r="A3401" s="122"/>
    </row>
    <row r="3402" spans="1:1">
      <c r="A3402" s="122"/>
    </row>
    <row r="3403" spans="1:1">
      <c r="A3403" s="122"/>
    </row>
    <row r="3404" spans="1:1">
      <c r="A3404" s="122"/>
    </row>
    <row r="3405" spans="1:1">
      <c r="A3405" s="122"/>
    </row>
    <row r="3406" spans="1:1">
      <c r="A3406" s="122"/>
    </row>
    <row r="3407" spans="1:1">
      <c r="A3407" s="122"/>
    </row>
    <row r="3408" spans="1:1">
      <c r="A3408" s="122"/>
    </row>
    <row r="3409" spans="1:1">
      <c r="A3409" s="122"/>
    </row>
    <row r="3410" spans="1:1">
      <c r="A3410" s="122"/>
    </row>
    <row r="3411" spans="1:1">
      <c r="A3411" s="122"/>
    </row>
    <row r="3412" spans="1:1">
      <c r="A3412" s="122"/>
    </row>
    <row r="3413" spans="1:1">
      <c r="A3413" s="122"/>
    </row>
    <row r="3414" spans="1:1">
      <c r="A3414" s="122"/>
    </row>
    <row r="3415" spans="1:1">
      <c r="A3415" s="122"/>
    </row>
    <row r="3416" spans="1:1">
      <c r="A3416" s="122"/>
    </row>
    <row r="3417" spans="1:1">
      <c r="A3417" s="122"/>
    </row>
    <row r="3418" spans="1:1">
      <c r="A3418" s="122"/>
    </row>
    <row r="3419" spans="1:1">
      <c r="A3419" s="122"/>
    </row>
    <row r="3420" spans="1:1">
      <c r="A3420" s="122"/>
    </row>
    <row r="3421" spans="1:1">
      <c r="A3421" s="122"/>
    </row>
    <row r="3422" spans="1:1">
      <c r="A3422" s="122"/>
    </row>
    <row r="3423" spans="1:1">
      <c r="A3423" s="122"/>
    </row>
    <row r="3424" spans="1:1">
      <c r="A3424" s="122"/>
    </row>
    <row r="3425" spans="1:1">
      <c r="A3425" s="122"/>
    </row>
    <row r="3426" spans="1:1">
      <c r="A3426" s="122"/>
    </row>
    <row r="3427" spans="1:1">
      <c r="A3427" s="122"/>
    </row>
    <row r="3428" spans="1:1">
      <c r="A3428" s="122"/>
    </row>
    <row r="3429" spans="1:1">
      <c r="A3429" s="122"/>
    </row>
    <row r="3430" spans="1:1">
      <c r="A3430" s="122"/>
    </row>
    <row r="3431" spans="1:1">
      <c r="A3431" s="122"/>
    </row>
    <row r="3432" spans="1:1">
      <c r="A3432" s="122"/>
    </row>
    <row r="3433" spans="1:1">
      <c r="A3433" s="122"/>
    </row>
    <row r="3434" spans="1:1">
      <c r="A3434" s="122"/>
    </row>
    <row r="3435" spans="1:1">
      <c r="A3435" s="122"/>
    </row>
    <row r="3436" spans="1:1">
      <c r="A3436" s="122"/>
    </row>
    <row r="3437" spans="1:1">
      <c r="A3437" s="122"/>
    </row>
    <row r="3438" spans="1:1">
      <c r="A3438" s="122"/>
    </row>
    <row r="3439" spans="1:1">
      <c r="A3439" s="122"/>
    </row>
    <row r="3440" spans="1:1">
      <c r="A3440" s="122"/>
    </row>
    <row r="3441" spans="1:1">
      <c r="A3441" s="122"/>
    </row>
    <row r="3442" spans="1:1">
      <c r="A3442" s="122"/>
    </row>
    <row r="3443" spans="1:1">
      <c r="A3443" s="122"/>
    </row>
    <row r="3444" spans="1:1">
      <c r="A3444" s="122"/>
    </row>
    <row r="3445" spans="1:1">
      <c r="A3445" s="122"/>
    </row>
    <row r="3446" spans="1:1">
      <c r="A3446" s="122"/>
    </row>
    <row r="3447" spans="1:1">
      <c r="A3447" s="122"/>
    </row>
    <row r="3448" spans="1:1">
      <c r="A3448" s="122"/>
    </row>
    <row r="3449" spans="1:1">
      <c r="A3449" s="122"/>
    </row>
    <row r="3450" spans="1:1">
      <c r="A3450" s="122"/>
    </row>
    <row r="3451" spans="1:1">
      <c r="A3451" s="122"/>
    </row>
    <row r="3452" spans="1:1">
      <c r="A3452" s="122"/>
    </row>
    <row r="3453" spans="1:1">
      <c r="A3453" s="122"/>
    </row>
    <row r="3454" spans="1:1">
      <c r="A3454" s="122"/>
    </row>
    <row r="3455" spans="1:1">
      <c r="A3455" s="122"/>
    </row>
    <row r="3456" spans="1:1">
      <c r="A3456" s="122"/>
    </row>
    <row r="3457" spans="1:1">
      <c r="A3457" s="122"/>
    </row>
    <row r="3458" spans="1:1">
      <c r="A3458" s="122"/>
    </row>
    <row r="3459" spans="1:1">
      <c r="A3459" s="122"/>
    </row>
    <row r="3460" spans="1:1">
      <c r="A3460" s="122"/>
    </row>
    <row r="3461" spans="1:1">
      <c r="A3461" s="122"/>
    </row>
    <row r="3462" spans="1:1">
      <c r="A3462" s="122"/>
    </row>
    <row r="3463" spans="1:1">
      <c r="A3463" s="122"/>
    </row>
    <row r="3464" spans="1:1">
      <c r="A3464" s="122"/>
    </row>
    <row r="3465" spans="1:1">
      <c r="A3465" s="122"/>
    </row>
    <row r="3466" spans="1:1">
      <c r="A3466" s="122"/>
    </row>
    <row r="3467" spans="1:1">
      <c r="A3467" s="122"/>
    </row>
    <row r="3468" spans="1:1">
      <c r="A3468" s="122"/>
    </row>
    <row r="3469" spans="1:1">
      <c r="A3469" s="122"/>
    </row>
    <row r="3470" spans="1:1">
      <c r="A3470" s="122"/>
    </row>
    <row r="3471" spans="1:1">
      <c r="A3471" s="122"/>
    </row>
    <row r="3472" spans="1:1">
      <c r="A3472" s="122"/>
    </row>
    <row r="3473" spans="1:1">
      <c r="A3473" s="122"/>
    </row>
    <row r="3474" spans="1:1">
      <c r="A3474" s="122"/>
    </row>
    <row r="3475" spans="1:1">
      <c r="A3475" s="122"/>
    </row>
    <row r="3476" spans="1:1">
      <c r="A3476" s="122"/>
    </row>
    <row r="3477" spans="1:1">
      <c r="A3477" s="122"/>
    </row>
    <row r="3478" spans="1:1">
      <c r="A3478" s="122"/>
    </row>
    <row r="3479" spans="1:1">
      <c r="A3479" s="122"/>
    </row>
    <row r="3480" spans="1:1">
      <c r="A3480" s="122"/>
    </row>
    <row r="3481" spans="1:1">
      <c r="A3481" s="122"/>
    </row>
    <row r="3482" spans="1:1">
      <c r="A3482" s="122"/>
    </row>
    <row r="3483" spans="1:1">
      <c r="A3483" s="122"/>
    </row>
    <row r="3484" spans="1:1">
      <c r="A3484" s="122"/>
    </row>
    <row r="3485" spans="1:1">
      <c r="A3485" s="122"/>
    </row>
    <row r="3486" spans="1:1">
      <c r="A3486" s="122"/>
    </row>
    <row r="3487" spans="1:1">
      <c r="A3487" s="122"/>
    </row>
    <row r="3488" spans="1:1">
      <c r="A3488" s="122"/>
    </row>
    <row r="3489" spans="1:1">
      <c r="A3489" s="122"/>
    </row>
    <row r="3490" spans="1:1">
      <c r="A3490" s="122"/>
    </row>
    <row r="3491" spans="1:1">
      <c r="A3491" s="122"/>
    </row>
    <row r="3492" spans="1:1">
      <c r="A3492" s="122"/>
    </row>
    <row r="3493" spans="1:1">
      <c r="A3493" s="122"/>
    </row>
    <row r="3494" spans="1:1">
      <c r="A3494" s="122"/>
    </row>
    <row r="3495" spans="1:1">
      <c r="A3495" s="122"/>
    </row>
    <row r="3496" spans="1:1">
      <c r="A3496" s="122"/>
    </row>
    <row r="3497" spans="1:1">
      <c r="A3497" s="122"/>
    </row>
    <row r="3498" spans="1:1">
      <c r="A3498" s="122"/>
    </row>
    <row r="3499" spans="1:1">
      <c r="A3499" s="122"/>
    </row>
    <row r="3500" spans="1:1">
      <c r="A3500" s="122"/>
    </row>
    <row r="3501" spans="1:1">
      <c r="A3501" s="122"/>
    </row>
    <row r="3502" spans="1:1">
      <c r="A3502" s="122"/>
    </row>
    <row r="3503" spans="1:1">
      <c r="A3503" s="122"/>
    </row>
    <row r="3504" spans="1:1">
      <c r="A3504" s="122"/>
    </row>
    <row r="3505" spans="1:1">
      <c r="A3505" s="122"/>
    </row>
    <row r="3506" spans="1:1">
      <c r="A3506" s="122"/>
    </row>
    <row r="3507" spans="1:1">
      <c r="A3507" s="122"/>
    </row>
    <row r="3508" spans="1:1">
      <c r="A3508" s="122"/>
    </row>
    <row r="3509" spans="1:1">
      <c r="A3509" s="122"/>
    </row>
    <row r="3510" spans="1:1">
      <c r="A3510" s="122"/>
    </row>
    <row r="3511" spans="1:1">
      <c r="A3511" s="122"/>
    </row>
    <row r="3512" spans="1:1">
      <c r="A3512" s="122"/>
    </row>
    <row r="3513" spans="1:1">
      <c r="A3513" s="122"/>
    </row>
    <row r="3514" spans="1:1">
      <c r="A3514" s="122"/>
    </row>
    <row r="3515" spans="1:1">
      <c r="A3515" s="122"/>
    </row>
    <row r="3516" spans="1:1">
      <c r="A3516" s="122"/>
    </row>
    <row r="3517" spans="1:1">
      <c r="A3517" s="122"/>
    </row>
    <row r="3518" spans="1:1">
      <c r="A3518" s="122"/>
    </row>
    <row r="3519" spans="1:1">
      <c r="A3519" s="122"/>
    </row>
    <row r="3520" spans="1:1">
      <c r="A3520" s="122"/>
    </row>
    <row r="3521" spans="1:1">
      <c r="A3521" s="122"/>
    </row>
    <row r="3522" spans="1:1">
      <c r="A3522" s="122"/>
    </row>
    <row r="3523" spans="1:1">
      <c r="A3523" s="122"/>
    </row>
    <row r="3524" spans="1:1">
      <c r="A3524" s="122"/>
    </row>
    <row r="3525" spans="1:1">
      <c r="A3525" s="122"/>
    </row>
    <row r="3526" spans="1:1">
      <c r="A3526" s="122"/>
    </row>
    <row r="3527" spans="1:1">
      <c r="A3527" s="122"/>
    </row>
    <row r="3528" spans="1:1">
      <c r="A3528" s="122"/>
    </row>
    <row r="3529" spans="1:1">
      <c r="A3529" s="122"/>
    </row>
    <row r="3530" spans="1:1">
      <c r="A3530" s="122"/>
    </row>
    <row r="3531" spans="1:1">
      <c r="A3531" s="122"/>
    </row>
    <row r="3532" spans="1:1">
      <c r="A3532" s="122"/>
    </row>
    <row r="3533" spans="1:1">
      <c r="A3533" s="122"/>
    </row>
    <row r="3534" spans="1:1">
      <c r="A3534" s="122"/>
    </row>
    <row r="3535" spans="1:1">
      <c r="A3535" s="122"/>
    </row>
    <row r="3536" spans="1:1">
      <c r="A3536" s="122"/>
    </row>
    <row r="3537" spans="1:1">
      <c r="A3537" s="122"/>
    </row>
    <row r="3538" spans="1:1">
      <c r="A3538" s="122"/>
    </row>
    <row r="3539" spans="1:1">
      <c r="A3539" s="122"/>
    </row>
    <row r="3540" spans="1:1">
      <c r="A3540" s="122"/>
    </row>
    <row r="3541" spans="1:1">
      <c r="A3541" s="122"/>
    </row>
    <row r="3542" spans="1:1">
      <c r="A3542" s="122"/>
    </row>
    <row r="3543" spans="1:1">
      <c r="A3543" s="122"/>
    </row>
    <row r="3544" spans="1:1">
      <c r="A3544" s="122"/>
    </row>
    <row r="3545" spans="1:1">
      <c r="A3545" s="122"/>
    </row>
    <row r="3546" spans="1:1">
      <c r="A3546" s="122"/>
    </row>
    <row r="3547" spans="1:1">
      <c r="A3547" s="122"/>
    </row>
    <row r="3548" spans="1:1">
      <c r="A3548" s="122"/>
    </row>
    <row r="3549" spans="1:1">
      <c r="A3549" s="122"/>
    </row>
    <row r="3550" spans="1:1">
      <c r="A3550" s="122"/>
    </row>
    <row r="3551" spans="1:1">
      <c r="A3551" s="122"/>
    </row>
    <row r="3552" spans="1:1">
      <c r="A3552" s="122"/>
    </row>
    <row r="3553" spans="1:1">
      <c r="A3553" s="122"/>
    </row>
    <row r="3554" spans="1:1">
      <c r="A3554" s="122"/>
    </row>
    <row r="3555" spans="1:1">
      <c r="A3555" s="122"/>
    </row>
    <row r="3556" spans="1:1">
      <c r="A3556" s="122"/>
    </row>
    <row r="3557" spans="1:1">
      <c r="A3557" s="122"/>
    </row>
    <row r="3558" spans="1:1">
      <c r="A3558" s="122"/>
    </row>
    <row r="3559" spans="1:1">
      <c r="A3559" s="122"/>
    </row>
    <row r="3560" spans="1:1">
      <c r="A3560" s="122"/>
    </row>
    <row r="3561" spans="1:1">
      <c r="A3561" s="122"/>
    </row>
    <row r="3562" spans="1:1">
      <c r="A3562" s="122"/>
    </row>
    <row r="3563" spans="1:1">
      <c r="A3563" s="122"/>
    </row>
    <row r="3564" spans="1:1">
      <c r="A3564" s="122"/>
    </row>
    <row r="3565" spans="1:1">
      <c r="A3565" s="122"/>
    </row>
    <row r="3566" spans="1:1">
      <c r="A3566" s="122"/>
    </row>
    <row r="3567" spans="1:1">
      <c r="A3567" s="122"/>
    </row>
    <row r="3568" spans="1:1">
      <c r="A3568" s="122"/>
    </row>
    <row r="3569" spans="1:1">
      <c r="A3569" s="122"/>
    </row>
    <row r="3570" spans="1:1">
      <c r="A3570" s="122"/>
    </row>
    <row r="3571" spans="1:1">
      <c r="A3571" s="122"/>
    </row>
    <row r="3572" spans="1:1">
      <c r="A3572" s="122"/>
    </row>
    <row r="3573" spans="1:1">
      <c r="A3573" s="122"/>
    </row>
    <row r="3574" spans="1:1">
      <c r="A3574" s="122"/>
    </row>
    <row r="3575" spans="1:1">
      <c r="A3575" s="122"/>
    </row>
    <row r="3576" spans="1:1">
      <c r="A3576" s="122"/>
    </row>
    <row r="3577" spans="1:1">
      <c r="A3577" s="122"/>
    </row>
    <row r="3578" spans="1:1">
      <c r="A3578" s="122"/>
    </row>
    <row r="3579" spans="1:1">
      <c r="A3579" s="122"/>
    </row>
    <row r="3580" spans="1:1">
      <c r="A3580" s="122"/>
    </row>
    <row r="3581" spans="1:1">
      <c r="A3581" s="122"/>
    </row>
    <row r="3582" spans="1:1">
      <c r="A3582" s="122"/>
    </row>
    <row r="3583" spans="1:1">
      <c r="A3583" s="122"/>
    </row>
    <row r="3584" spans="1:1">
      <c r="A3584" s="122"/>
    </row>
    <row r="3585" spans="1:1">
      <c r="A3585" s="122"/>
    </row>
    <row r="3586" spans="1:1">
      <c r="A3586" s="122"/>
    </row>
    <row r="3587" spans="1:1">
      <c r="A3587" s="122"/>
    </row>
    <row r="3588" spans="1:1">
      <c r="A3588" s="122"/>
    </row>
    <row r="3589" spans="1:1">
      <c r="A3589" s="122"/>
    </row>
    <row r="3590" spans="1:1">
      <c r="A3590" s="122"/>
    </row>
    <row r="3591" spans="1:1">
      <c r="A3591" s="122"/>
    </row>
    <row r="3592" spans="1:1">
      <c r="A3592" s="122"/>
    </row>
    <row r="3593" spans="1:1">
      <c r="A3593" s="122"/>
    </row>
    <row r="3594" spans="1:1">
      <c r="A3594" s="122"/>
    </row>
    <row r="3595" spans="1:1">
      <c r="A3595" s="122"/>
    </row>
    <row r="3596" spans="1:1">
      <c r="A3596" s="122"/>
    </row>
    <row r="3597" spans="1:1">
      <c r="A3597" s="122"/>
    </row>
    <row r="3598" spans="1:1">
      <c r="A3598" s="122"/>
    </row>
    <row r="3599" spans="1:1">
      <c r="A3599" s="122"/>
    </row>
    <row r="3600" spans="1:1">
      <c r="A3600" s="122"/>
    </row>
    <row r="3601" spans="1:1">
      <c r="A3601" s="122"/>
    </row>
    <row r="3602" spans="1:1">
      <c r="A3602" s="122"/>
    </row>
    <row r="3603" spans="1:1">
      <c r="A3603" s="122"/>
    </row>
    <row r="3604" spans="1:1">
      <c r="A3604" s="122"/>
    </row>
    <row r="3605" spans="1:1">
      <c r="A3605" s="122"/>
    </row>
    <row r="3606" spans="1:1">
      <c r="A3606" s="122"/>
    </row>
    <row r="3607" spans="1:1">
      <c r="A3607" s="122"/>
    </row>
    <row r="3608" spans="1:1">
      <c r="A3608" s="122"/>
    </row>
    <row r="3609" spans="1:1">
      <c r="A3609" s="122"/>
    </row>
    <row r="3610" spans="1:1">
      <c r="A3610" s="122"/>
    </row>
    <row r="3611" spans="1:1">
      <c r="A3611" s="122"/>
    </row>
    <row r="3612" spans="1:1">
      <c r="A3612" s="122"/>
    </row>
    <row r="3613" spans="1:1">
      <c r="A3613" s="122"/>
    </row>
    <row r="3614" spans="1:1">
      <c r="A3614" s="122"/>
    </row>
    <row r="3615" spans="1:1">
      <c r="A3615" s="122"/>
    </row>
    <row r="3616" spans="1:1">
      <c r="A3616" s="122"/>
    </row>
    <row r="3617" spans="1:1">
      <c r="A3617" s="122"/>
    </row>
    <row r="3618" spans="1:1">
      <c r="A3618" s="122"/>
    </row>
    <row r="3619" spans="1:1">
      <c r="A3619" s="122"/>
    </row>
    <row r="3620" spans="1:1">
      <c r="A3620" s="122"/>
    </row>
    <row r="3621" spans="1:1">
      <c r="A3621" s="122"/>
    </row>
    <row r="3622" spans="1:1">
      <c r="A3622" s="122"/>
    </row>
    <row r="3623" spans="1:1">
      <c r="A3623" s="122"/>
    </row>
    <row r="3624" spans="1:1">
      <c r="A3624" s="122"/>
    </row>
    <row r="3625" spans="1:1">
      <c r="A3625" s="122"/>
    </row>
    <row r="3626" spans="1:1">
      <c r="A3626" s="122"/>
    </row>
    <row r="3627" spans="1:1">
      <c r="A3627" s="122"/>
    </row>
    <row r="3628" spans="1:1">
      <c r="A3628" s="122"/>
    </row>
    <row r="3629" spans="1:1">
      <c r="A3629" s="122"/>
    </row>
    <row r="3630" spans="1:1">
      <c r="A3630" s="122"/>
    </row>
    <row r="3631" spans="1:1">
      <c r="A3631" s="122"/>
    </row>
    <row r="3632" spans="1:1">
      <c r="A3632" s="122"/>
    </row>
    <row r="3633" spans="1:1">
      <c r="A3633" s="122"/>
    </row>
    <row r="3634" spans="1:1">
      <c r="A3634" s="122"/>
    </row>
    <row r="3635" spans="1:1">
      <c r="A3635" s="122"/>
    </row>
    <row r="3636" spans="1:1">
      <c r="A3636" s="122"/>
    </row>
    <row r="3637" spans="1:1">
      <c r="A3637" s="122"/>
    </row>
    <row r="3638" spans="1:1">
      <c r="A3638" s="122"/>
    </row>
    <row r="3639" spans="1:1">
      <c r="A3639" s="122"/>
    </row>
    <row r="3640" spans="1:1">
      <c r="A3640" s="122"/>
    </row>
    <row r="3641" spans="1:1">
      <c r="A3641" s="122"/>
    </row>
    <row r="3642" spans="1:1">
      <c r="A3642" s="122"/>
    </row>
    <row r="3643" spans="1:1">
      <c r="A3643" s="122"/>
    </row>
    <row r="3644" spans="1:1">
      <c r="A3644" s="122"/>
    </row>
    <row r="3645" spans="1:1">
      <c r="A3645" s="122"/>
    </row>
    <row r="3646" spans="1:1">
      <c r="A3646" s="122"/>
    </row>
    <row r="3647" spans="1:1">
      <c r="A3647" s="122"/>
    </row>
    <row r="3648" spans="1:1">
      <c r="A3648" s="122"/>
    </row>
    <row r="3649" spans="1:1">
      <c r="A3649" s="122"/>
    </row>
    <row r="3650" spans="1:1">
      <c r="A3650" s="122"/>
    </row>
    <row r="3651" spans="1:1">
      <c r="A3651" s="122"/>
    </row>
    <row r="3652" spans="1:1">
      <c r="A3652" s="122"/>
    </row>
    <row r="3653" spans="1:1">
      <c r="A3653" s="122"/>
    </row>
    <row r="3654" spans="1:1">
      <c r="A3654" s="122"/>
    </row>
    <row r="3655" spans="1:1">
      <c r="A3655" s="122"/>
    </row>
    <row r="3656" spans="1:1">
      <c r="A3656" s="122"/>
    </row>
    <row r="3657" spans="1:1">
      <c r="A3657" s="122"/>
    </row>
    <row r="3658" spans="1:1">
      <c r="A3658" s="122"/>
    </row>
    <row r="3659" spans="1:1">
      <c r="A3659" s="122"/>
    </row>
    <row r="3660" spans="1:1">
      <c r="A3660" s="122"/>
    </row>
    <row r="3661" spans="1:1">
      <c r="A3661" s="122"/>
    </row>
    <row r="3662" spans="1:1">
      <c r="A3662" s="122"/>
    </row>
    <row r="3663" spans="1:1">
      <c r="A3663" s="122"/>
    </row>
    <row r="3664" spans="1:1">
      <c r="A3664" s="122"/>
    </row>
    <row r="3665" spans="1:1">
      <c r="A3665" s="122"/>
    </row>
    <row r="3666" spans="1:1">
      <c r="A3666" s="122"/>
    </row>
    <row r="3667" spans="1:1">
      <c r="A3667" s="122"/>
    </row>
    <row r="3668" spans="1:1">
      <c r="A3668" s="122"/>
    </row>
    <row r="3669" spans="1:1">
      <c r="A3669" s="122"/>
    </row>
    <row r="3670" spans="1:1">
      <c r="A3670" s="122"/>
    </row>
    <row r="3671" spans="1:1">
      <c r="A3671" s="122"/>
    </row>
    <row r="3672" spans="1:1">
      <c r="A3672" s="122"/>
    </row>
    <row r="3673" spans="1:1">
      <c r="A3673" s="122"/>
    </row>
    <row r="3674" spans="1:1">
      <c r="A3674" s="122"/>
    </row>
    <row r="3675" spans="1:1">
      <c r="A3675" s="122"/>
    </row>
    <row r="3676" spans="1:1">
      <c r="A3676" s="122"/>
    </row>
    <row r="3677" spans="1:1">
      <c r="A3677" s="122"/>
    </row>
    <row r="3678" spans="1:1">
      <c r="A3678" s="122"/>
    </row>
    <row r="3679" spans="1:1">
      <c r="A3679" s="122"/>
    </row>
    <row r="3680" spans="1:1">
      <c r="A3680" s="122"/>
    </row>
    <row r="3681" spans="1:1">
      <c r="A3681" s="122"/>
    </row>
    <row r="3682" spans="1:1">
      <c r="A3682" s="122"/>
    </row>
    <row r="3683" spans="1:1">
      <c r="A3683" s="122"/>
    </row>
    <row r="3684" spans="1:1">
      <c r="A3684" s="122"/>
    </row>
    <row r="3685" spans="1:1">
      <c r="A3685" s="122"/>
    </row>
    <row r="3686" spans="1:1">
      <c r="A3686" s="122"/>
    </row>
    <row r="3687" spans="1:1">
      <c r="A3687" s="122"/>
    </row>
    <row r="3688" spans="1:1">
      <c r="A3688" s="122"/>
    </row>
    <row r="3689" spans="1:1">
      <c r="A3689" s="122"/>
    </row>
    <row r="3690" spans="1:1">
      <c r="A3690" s="122"/>
    </row>
    <row r="3691" spans="1:1">
      <c r="A3691" s="122"/>
    </row>
    <row r="3692" spans="1:1">
      <c r="A3692" s="122"/>
    </row>
    <row r="3693" spans="1:1">
      <c r="A3693" s="122"/>
    </row>
    <row r="3694" spans="1:1">
      <c r="A3694" s="122"/>
    </row>
    <row r="3695" spans="1:1">
      <c r="A3695" s="122"/>
    </row>
    <row r="3696" spans="1:1">
      <c r="A3696" s="122"/>
    </row>
    <row r="3697" spans="1:1">
      <c r="A3697" s="122"/>
    </row>
    <row r="3698" spans="1:1">
      <c r="A3698" s="122"/>
    </row>
    <row r="3699" spans="1:1">
      <c r="A3699" s="122"/>
    </row>
    <row r="3700" spans="1:1">
      <c r="A3700" s="122"/>
    </row>
    <row r="3701" spans="1:1">
      <c r="A3701" s="122"/>
    </row>
    <row r="3702" spans="1:1">
      <c r="A3702" s="122"/>
    </row>
    <row r="3703" spans="1:1">
      <c r="A3703" s="122"/>
    </row>
    <row r="3704" spans="1:1">
      <c r="A3704" s="122"/>
    </row>
    <row r="3705" spans="1:1">
      <c r="A3705" s="122"/>
    </row>
    <row r="3706" spans="1:1">
      <c r="A3706" s="122"/>
    </row>
    <row r="3707" spans="1:1">
      <c r="A3707" s="122"/>
    </row>
    <row r="3708" spans="1:1">
      <c r="A3708" s="122"/>
    </row>
    <row r="3709" spans="1:1">
      <c r="A3709" s="122"/>
    </row>
    <row r="3710" spans="1:1">
      <c r="A3710" s="122"/>
    </row>
    <row r="3711" spans="1:1">
      <c r="A3711" s="122"/>
    </row>
    <row r="3712" spans="1:1">
      <c r="A3712" s="122"/>
    </row>
    <row r="3713" spans="1:1">
      <c r="A3713" s="122"/>
    </row>
    <row r="3714" spans="1:1">
      <c r="A3714" s="122"/>
    </row>
    <row r="3715" spans="1:1">
      <c r="A3715" s="122"/>
    </row>
    <row r="3716" spans="1:1">
      <c r="A3716" s="122"/>
    </row>
    <row r="3717" spans="1:1">
      <c r="A3717" s="122"/>
    </row>
    <row r="3718" spans="1:1">
      <c r="A3718" s="122"/>
    </row>
    <row r="3719" spans="1:1">
      <c r="A3719" s="122"/>
    </row>
    <row r="3720" spans="1:1">
      <c r="A3720" s="122"/>
    </row>
    <row r="3721" spans="1:1">
      <c r="A3721" s="122"/>
    </row>
    <row r="3722" spans="1:1">
      <c r="A3722" s="122"/>
    </row>
    <row r="3723" spans="1:1">
      <c r="A3723" s="122"/>
    </row>
    <row r="3724" spans="1:1">
      <c r="A3724" s="122"/>
    </row>
    <row r="3725" spans="1:1">
      <c r="A3725" s="122"/>
    </row>
    <row r="3726" spans="1:1">
      <c r="A3726" s="122"/>
    </row>
    <row r="3727" spans="1:1">
      <c r="A3727" s="122"/>
    </row>
    <row r="3728" spans="1:1">
      <c r="A3728" s="122"/>
    </row>
    <row r="3729" spans="1:1">
      <c r="A3729" s="122"/>
    </row>
    <row r="3730" spans="1:1">
      <c r="A3730" s="122"/>
    </row>
    <row r="3731" spans="1:1">
      <c r="A3731" s="122"/>
    </row>
    <row r="3732" spans="1:1">
      <c r="A3732" s="122"/>
    </row>
    <row r="3733" spans="1:1">
      <c r="A3733" s="122"/>
    </row>
    <row r="3734" spans="1:1">
      <c r="A3734" s="122"/>
    </row>
    <row r="3735" spans="1:1">
      <c r="A3735" s="122"/>
    </row>
    <row r="3736" spans="1:1">
      <c r="A3736" s="122"/>
    </row>
    <row r="3737" spans="1:1">
      <c r="A3737" s="122"/>
    </row>
    <row r="3738" spans="1:1">
      <c r="A3738" s="122"/>
    </row>
    <row r="3739" spans="1:1">
      <c r="A3739" s="122"/>
    </row>
    <row r="3740" spans="1:1">
      <c r="A3740" s="122"/>
    </row>
    <row r="3741" spans="1:1">
      <c r="A3741" s="122"/>
    </row>
    <row r="3742" spans="1:1">
      <c r="A3742" s="122"/>
    </row>
    <row r="3743" spans="1:1">
      <c r="A3743" s="122"/>
    </row>
    <row r="3744" spans="1:1">
      <c r="A3744" s="122"/>
    </row>
    <row r="3745" spans="1:1">
      <c r="A3745" s="122"/>
    </row>
    <row r="3746" spans="1:1">
      <c r="A3746" s="122"/>
    </row>
    <row r="3747" spans="1:1">
      <c r="A3747" s="122"/>
    </row>
    <row r="3748" spans="1:1">
      <c r="A3748" s="122"/>
    </row>
    <row r="3749" spans="1:1">
      <c r="A3749" s="122"/>
    </row>
    <row r="3750" spans="1:1">
      <c r="A3750" s="122"/>
    </row>
    <row r="3751" spans="1:1">
      <c r="A3751" s="122"/>
    </row>
    <row r="3752" spans="1:1">
      <c r="A3752" s="122"/>
    </row>
    <row r="3753" spans="1:1">
      <c r="A3753" s="122"/>
    </row>
    <row r="3754" spans="1:1">
      <c r="A3754" s="122"/>
    </row>
    <row r="3755" spans="1:1">
      <c r="A3755" s="122"/>
    </row>
    <row r="3756" spans="1:1">
      <c r="A3756" s="122"/>
    </row>
    <row r="3757" spans="1:1">
      <c r="A3757" s="122"/>
    </row>
    <row r="3758" spans="1:1">
      <c r="A3758" s="122"/>
    </row>
    <row r="3759" spans="1:1">
      <c r="A3759" s="122"/>
    </row>
    <row r="3760" spans="1:1">
      <c r="A3760" s="122"/>
    </row>
    <row r="3761" spans="1:1">
      <c r="A3761" s="122"/>
    </row>
    <row r="3762" spans="1:1">
      <c r="A3762" s="122"/>
    </row>
    <row r="3763" spans="1:1">
      <c r="A3763" s="122"/>
    </row>
    <row r="3764" spans="1:1">
      <c r="A3764" s="122"/>
    </row>
    <row r="3765" spans="1:1">
      <c r="A3765" s="122"/>
    </row>
    <row r="3766" spans="1:1">
      <c r="A3766" s="122"/>
    </row>
    <row r="3767" spans="1:1">
      <c r="A3767" s="122"/>
    </row>
    <row r="3768" spans="1:1">
      <c r="A3768" s="122"/>
    </row>
    <row r="3769" spans="1:1">
      <c r="A3769" s="122"/>
    </row>
    <row r="3770" spans="1:1">
      <c r="A3770" s="122"/>
    </row>
    <row r="3771" spans="1:1">
      <c r="A3771" s="122"/>
    </row>
    <row r="3772" spans="1:1">
      <c r="A3772" s="122"/>
    </row>
    <row r="3773" spans="1:1">
      <c r="A3773" s="122"/>
    </row>
    <row r="3774" spans="1:1">
      <c r="A3774" s="122"/>
    </row>
    <row r="3775" spans="1:1">
      <c r="A3775" s="122"/>
    </row>
    <row r="3776" spans="1:1">
      <c r="A3776" s="122"/>
    </row>
    <row r="3777" spans="1:1">
      <c r="A3777" s="122"/>
    </row>
    <row r="3778" spans="1:1">
      <c r="A3778" s="122"/>
    </row>
    <row r="3779" spans="1:1">
      <c r="A3779" s="122"/>
    </row>
    <row r="3780" spans="1:1">
      <c r="A3780" s="122"/>
    </row>
    <row r="3781" spans="1:1">
      <c r="A3781" s="122"/>
    </row>
    <row r="3782" spans="1:1">
      <c r="A3782" s="122"/>
    </row>
    <row r="3783" spans="1:1">
      <c r="A3783" s="122"/>
    </row>
    <row r="3784" spans="1:1">
      <c r="A3784" s="122"/>
    </row>
    <row r="3785" spans="1:1">
      <c r="A3785" s="122"/>
    </row>
    <row r="3786" spans="1:1">
      <c r="A3786" s="122"/>
    </row>
    <row r="3787" spans="1:1">
      <c r="A3787" s="122"/>
    </row>
    <row r="3788" spans="1:1">
      <c r="A3788" s="122"/>
    </row>
    <row r="3789" spans="1:1">
      <c r="A3789" s="122"/>
    </row>
    <row r="3790" spans="1:1">
      <c r="A3790" s="122"/>
    </row>
    <row r="3791" spans="1:1">
      <c r="A3791" s="122"/>
    </row>
    <row r="3792" spans="1:1">
      <c r="A3792" s="122"/>
    </row>
    <row r="3793" spans="1:1">
      <c r="A3793" s="122"/>
    </row>
    <row r="3794" spans="1:1">
      <c r="A3794" s="122"/>
    </row>
    <row r="3795" spans="1:1">
      <c r="A3795" s="122"/>
    </row>
    <row r="3796" spans="1:1">
      <c r="A3796" s="122"/>
    </row>
    <row r="3797" spans="1:1">
      <c r="A3797" s="122"/>
    </row>
    <row r="3798" spans="1:1">
      <c r="A3798" s="122"/>
    </row>
    <row r="3799" spans="1:1">
      <c r="A3799" s="122"/>
    </row>
    <row r="3800" spans="1:1">
      <c r="A3800" s="122"/>
    </row>
    <row r="3801" spans="1:1">
      <c r="A3801" s="122"/>
    </row>
    <row r="3802" spans="1:1">
      <c r="A3802" s="122"/>
    </row>
    <row r="3803" spans="1:1">
      <c r="A3803" s="122"/>
    </row>
    <row r="3804" spans="1:1">
      <c r="A3804" s="122"/>
    </row>
    <row r="3805" spans="1:1">
      <c r="A3805" s="122"/>
    </row>
    <row r="3806" spans="1:1">
      <c r="A3806" s="122"/>
    </row>
    <row r="3807" spans="1:1">
      <c r="A3807" s="122"/>
    </row>
    <row r="3808" spans="1:1">
      <c r="A3808" s="122"/>
    </row>
    <row r="3809" spans="1:1">
      <c r="A3809" s="122"/>
    </row>
    <row r="3810" spans="1:1">
      <c r="A3810" s="122"/>
    </row>
    <row r="3811" spans="1:1">
      <c r="A3811" s="122"/>
    </row>
    <row r="3812" spans="1:1">
      <c r="A3812" s="122"/>
    </row>
    <row r="3813" spans="1:1">
      <c r="A3813" s="122"/>
    </row>
    <row r="3814" spans="1:1">
      <c r="A3814" s="122"/>
    </row>
    <row r="3815" spans="1:1">
      <c r="A3815" s="122"/>
    </row>
    <row r="3816" spans="1:1">
      <c r="A3816" s="122"/>
    </row>
    <row r="3817" spans="1:1">
      <c r="A3817" s="122"/>
    </row>
    <row r="3818" spans="1:1">
      <c r="A3818" s="122"/>
    </row>
    <row r="3819" spans="1:1">
      <c r="A3819" s="122"/>
    </row>
    <row r="3820" spans="1:1">
      <c r="A3820" s="122"/>
    </row>
    <row r="3821" spans="1:1">
      <c r="A3821" s="122"/>
    </row>
    <row r="3822" spans="1:1">
      <c r="A3822" s="122"/>
    </row>
    <row r="3823" spans="1:1">
      <c r="A3823" s="122"/>
    </row>
    <row r="3824" spans="1:1">
      <c r="A3824" s="122"/>
    </row>
    <row r="3825" spans="1:1">
      <c r="A3825" s="122"/>
    </row>
    <row r="3826" spans="1:1">
      <c r="A3826" s="122"/>
    </row>
    <row r="3827" spans="1:1">
      <c r="A3827" s="122"/>
    </row>
    <row r="3828" spans="1:1">
      <c r="A3828" s="122"/>
    </row>
    <row r="3829" spans="1:1">
      <c r="A3829" s="122"/>
    </row>
    <row r="3830" spans="1:1">
      <c r="A3830" s="122"/>
    </row>
    <row r="3831" spans="1:1">
      <c r="A3831" s="122"/>
    </row>
    <row r="3832" spans="1:1">
      <c r="A3832" s="122"/>
    </row>
    <row r="3833" spans="1:1">
      <c r="A3833" s="122"/>
    </row>
    <row r="3834" spans="1:1">
      <c r="A3834" s="122"/>
    </row>
    <row r="3835" spans="1:1">
      <c r="A3835" s="122"/>
    </row>
    <row r="3836" spans="1:1">
      <c r="A3836" s="122"/>
    </row>
    <row r="3837" spans="1:1">
      <c r="A3837" s="122"/>
    </row>
    <row r="3838" spans="1:1">
      <c r="A3838" s="122"/>
    </row>
    <row r="3839" spans="1:1">
      <c r="A3839" s="122"/>
    </row>
    <row r="3840" spans="1:1">
      <c r="A3840" s="122"/>
    </row>
    <row r="3841" spans="1:1">
      <c r="A3841" s="122"/>
    </row>
    <row r="3842" spans="1:1">
      <c r="A3842" s="122"/>
    </row>
    <row r="3843" spans="1:1">
      <c r="A3843" s="122"/>
    </row>
    <row r="3844" spans="1:1">
      <c r="A3844" s="122"/>
    </row>
    <row r="3845" spans="1:1">
      <c r="A3845" s="122"/>
    </row>
    <row r="3846" spans="1:1">
      <c r="A3846" s="122"/>
    </row>
    <row r="3847" spans="1:1">
      <c r="A3847" s="122"/>
    </row>
    <row r="3848" spans="1:1">
      <c r="A3848" s="122"/>
    </row>
    <row r="3849" spans="1:1">
      <c r="A3849" s="122"/>
    </row>
    <row r="3850" spans="1:1">
      <c r="A3850" s="122"/>
    </row>
    <row r="3851" spans="1:1">
      <c r="A3851" s="122"/>
    </row>
    <row r="3852" spans="1:1">
      <c r="A3852" s="122"/>
    </row>
    <row r="3853" spans="1:1">
      <c r="A3853" s="122"/>
    </row>
    <row r="3854" spans="1:1">
      <c r="A3854" s="122"/>
    </row>
    <row r="3855" spans="1:1">
      <c r="A3855" s="122"/>
    </row>
    <row r="3856" spans="1:1">
      <c r="A3856" s="122"/>
    </row>
    <row r="3857" spans="1:1">
      <c r="A3857" s="122"/>
    </row>
    <row r="3858" spans="1:1">
      <c r="A3858" s="122"/>
    </row>
    <row r="3859" spans="1:1">
      <c r="A3859" s="122"/>
    </row>
    <row r="3860" spans="1:1">
      <c r="A3860" s="122"/>
    </row>
    <row r="3861" spans="1:1">
      <c r="A3861" s="122"/>
    </row>
    <row r="3862" spans="1:1">
      <c r="A3862" s="122"/>
    </row>
    <row r="3863" spans="1:1">
      <c r="A3863" s="122"/>
    </row>
    <row r="3864" spans="1:1">
      <c r="A3864" s="122"/>
    </row>
    <row r="3865" spans="1:1">
      <c r="A3865" s="122"/>
    </row>
    <row r="3866" spans="1:1">
      <c r="A3866" s="122"/>
    </row>
    <row r="3867" spans="1:1">
      <c r="A3867" s="122"/>
    </row>
    <row r="3868" spans="1:1">
      <c r="A3868" s="122"/>
    </row>
    <row r="3869" spans="1:1">
      <c r="A3869" s="122"/>
    </row>
    <row r="3870" spans="1:1">
      <c r="A3870" s="122"/>
    </row>
    <row r="3871" spans="1:1">
      <c r="A3871" s="122"/>
    </row>
    <row r="3872" spans="1:1">
      <c r="A3872" s="122"/>
    </row>
    <row r="3873" spans="1:1">
      <c r="A3873" s="122"/>
    </row>
    <row r="3874" spans="1:1">
      <c r="A3874" s="122"/>
    </row>
    <row r="3875" spans="1:1">
      <c r="A3875" s="122"/>
    </row>
    <row r="3876" spans="1:1">
      <c r="A3876" s="122"/>
    </row>
    <row r="3877" spans="1:1">
      <c r="A3877" s="122"/>
    </row>
    <row r="3878" spans="1:1">
      <c r="A3878" s="122"/>
    </row>
    <row r="3879" spans="1:1">
      <c r="A3879" s="122"/>
    </row>
    <row r="3880" spans="1:1">
      <c r="A3880" s="122"/>
    </row>
    <row r="3881" spans="1:1">
      <c r="A3881" s="122"/>
    </row>
    <row r="3882" spans="1:1">
      <c r="A3882" s="122"/>
    </row>
    <row r="3883" spans="1:1">
      <c r="A3883" s="122"/>
    </row>
    <row r="3884" spans="1:1">
      <c r="A3884" s="122"/>
    </row>
    <row r="3885" spans="1:1">
      <c r="A3885" s="122"/>
    </row>
    <row r="3886" spans="1:1">
      <c r="A3886" s="122"/>
    </row>
    <row r="3887" spans="1:1">
      <c r="A3887" s="122"/>
    </row>
    <row r="3888" spans="1:1">
      <c r="A3888" s="122"/>
    </row>
    <row r="3889" spans="1:1">
      <c r="A3889" s="122"/>
    </row>
    <row r="3890" spans="1:1">
      <c r="A3890" s="122"/>
    </row>
    <row r="3891" spans="1:1">
      <c r="A3891" s="122"/>
    </row>
    <row r="3892" spans="1:1">
      <c r="A3892" s="122"/>
    </row>
    <row r="3893" spans="1:1">
      <c r="A3893" s="122"/>
    </row>
    <row r="3894" spans="1:1">
      <c r="A3894" s="122"/>
    </row>
    <row r="3895" spans="1:1">
      <c r="A3895" s="122"/>
    </row>
    <row r="3896" spans="1:1">
      <c r="A3896" s="122"/>
    </row>
    <row r="3897" spans="1:1">
      <c r="A3897" s="122"/>
    </row>
    <row r="3898" spans="1:1">
      <c r="A3898" s="122"/>
    </row>
    <row r="3899" spans="1:1">
      <c r="A3899" s="122"/>
    </row>
    <row r="3900" spans="1:1">
      <c r="A3900" s="122"/>
    </row>
    <row r="3901" spans="1:1">
      <c r="A3901" s="122"/>
    </row>
    <row r="3902" spans="1:1">
      <c r="A3902" s="122"/>
    </row>
    <row r="3903" spans="1:1">
      <c r="A3903" s="122"/>
    </row>
    <row r="3904" spans="1:1">
      <c r="A3904" s="122"/>
    </row>
    <row r="3905" spans="1:1">
      <c r="A3905" s="122"/>
    </row>
    <row r="3906" spans="1:1">
      <c r="A3906" s="122"/>
    </row>
    <row r="3907" spans="1:1">
      <c r="A3907" s="122"/>
    </row>
    <row r="3908" spans="1:1">
      <c r="A3908" s="122"/>
    </row>
    <row r="3909" spans="1:1">
      <c r="A3909" s="122"/>
    </row>
    <row r="3910" spans="1:1">
      <c r="A3910" s="122"/>
    </row>
    <row r="3911" spans="1:1">
      <c r="A3911" s="122"/>
    </row>
    <row r="3912" spans="1:1">
      <c r="A3912" s="122"/>
    </row>
    <row r="3913" spans="1:1">
      <c r="A3913" s="122"/>
    </row>
    <row r="3914" spans="1:1">
      <c r="A3914" s="122"/>
    </row>
    <row r="3915" spans="1:1">
      <c r="A3915" s="122"/>
    </row>
    <row r="3916" spans="1:1">
      <c r="A3916" s="122"/>
    </row>
    <row r="3917" spans="1:1">
      <c r="A3917" s="122"/>
    </row>
    <row r="3918" spans="1:1">
      <c r="A3918" s="122"/>
    </row>
    <row r="3919" spans="1:1">
      <c r="A3919" s="122"/>
    </row>
    <row r="3920" spans="1:1">
      <c r="A3920" s="122"/>
    </row>
    <row r="3921" spans="1:1">
      <c r="A3921" s="122"/>
    </row>
    <row r="3922" spans="1:1">
      <c r="A3922" s="122"/>
    </row>
    <row r="3923" spans="1:1">
      <c r="A3923" s="122"/>
    </row>
    <row r="3924" spans="1:1">
      <c r="A3924" s="122"/>
    </row>
    <row r="3925" spans="1:1">
      <c r="A3925" s="122"/>
    </row>
    <row r="3926" spans="1:1">
      <c r="A3926" s="122"/>
    </row>
    <row r="3927" spans="1:1">
      <c r="A3927" s="122"/>
    </row>
    <row r="3928" spans="1:1">
      <c r="A3928" s="122"/>
    </row>
    <row r="3929" spans="1:1">
      <c r="A3929" s="122"/>
    </row>
    <row r="3930" spans="1:1">
      <c r="A3930" s="122"/>
    </row>
    <row r="3931" spans="1:1">
      <c r="A3931" s="122"/>
    </row>
    <row r="3932" spans="1:1">
      <c r="A3932" s="122"/>
    </row>
    <row r="3933" spans="1:1">
      <c r="A3933" s="122"/>
    </row>
    <row r="3934" spans="1:1">
      <c r="A3934" s="122"/>
    </row>
    <row r="3935" spans="1:1">
      <c r="A3935" s="122"/>
    </row>
    <row r="3936" spans="1:1">
      <c r="A3936" s="122"/>
    </row>
    <row r="3937" spans="1:1">
      <c r="A3937" s="122"/>
    </row>
    <row r="3938" spans="1:1">
      <c r="A3938" s="122"/>
    </row>
    <row r="3939" spans="1:1">
      <c r="A3939" s="122"/>
    </row>
    <row r="3940" spans="1:1">
      <c r="A3940" s="122"/>
    </row>
    <row r="3941" spans="1:1">
      <c r="A3941" s="122"/>
    </row>
    <row r="3942" spans="1:1">
      <c r="A3942" s="122"/>
    </row>
    <row r="3943" spans="1:1">
      <c r="A3943" s="122"/>
    </row>
    <row r="3944" spans="1:1">
      <c r="A3944" s="122"/>
    </row>
    <row r="3945" spans="1:1">
      <c r="A3945" s="122"/>
    </row>
    <row r="3946" spans="1:1">
      <c r="A3946" s="122"/>
    </row>
    <row r="3947" spans="1:1">
      <c r="A3947" s="122"/>
    </row>
    <row r="3948" spans="1:1">
      <c r="A3948" s="122"/>
    </row>
    <row r="3949" spans="1:1">
      <c r="A3949" s="122"/>
    </row>
    <row r="3950" spans="1:1">
      <c r="A3950" s="122"/>
    </row>
    <row r="3951" spans="1:1">
      <c r="A3951" s="122"/>
    </row>
    <row r="3952" spans="1:1">
      <c r="A3952" s="122"/>
    </row>
    <row r="3953" spans="1:1">
      <c r="A3953" s="122"/>
    </row>
    <row r="3954" spans="1:1">
      <c r="A3954" s="122"/>
    </row>
    <row r="3955" spans="1:1">
      <c r="A3955" s="122"/>
    </row>
    <row r="3956" spans="1:1">
      <c r="A3956" s="122"/>
    </row>
    <row r="3957" spans="1:1">
      <c r="A3957" s="122"/>
    </row>
    <row r="3958" spans="1:1">
      <c r="A3958" s="122"/>
    </row>
    <row r="3959" spans="1:1">
      <c r="A3959" s="122"/>
    </row>
    <row r="3960" spans="1:1">
      <c r="A3960" s="122"/>
    </row>
    <row r="3961" spans="1:1">
      <c r="A3961" s="122"/>
    </row>
    <row r="3962" spans="1:1">
      <c r="A3962" s="122"/>
    </row>
    <row r="3963" spans="1:1">
      <c r="A3963" s="122"/>
    </row>
    <row r="3964" spans="1:1">
      <c r="A3964" s="122"/>
    </row>
    <row r="3965" spans="1:1">
      <c r="A3965" s="122"/>
    </row>
    <row r="3966" spans="1:1">
      <c r="A3966" s="122"/>
    </row>
    <row r="3967" spans="1:1">
      <c r="A3967" s="122"/>
    </row>
    <row r="3968" spans="1:1">
      <c r="A3968" s="122"/>
    </row>
    <row r="3969" spans="1:1">
      <c r="A3969" s="122"/>
    </row>
    <row r="3970" spans="1:1">
      <c r="A3970" s="122"/>
    </row>
    <row r="3971" spans="1:1">
      <c r="A3971" s="122"/>
    </row>
    <row r="3972" spans="1:1">
      <c r="A3972" s="122"/>
    </row>
    <row r="3973" spans="1:1">
      <c r="A3973" s="122"/>
    </row>
    <row r="3974" spans="1:1">
      <c r="A3974" s="122"/>
    </row>
    <row r="3975" spans="1:1">
      <c r="A3975" s="122"/>
    </row>
    <row r="3976" spans="1:1">
      <c r="A3976" s="122"/>
    </row>
    <row r="3977" spans="1:1">
      <c r="A3977" s="122"/>
    </row>
    <row r="3978" spans="1:1">
      <c r="A3978" s="122"/>
    </row>
    <row r="3979" spans="1:1">
      <c r="A3979" s="122"/>
    </row>
    <row r="3980" spans="1:1">
      <c r="A3980" s="122"/>
    </row>
    <row r="3981" spans="1:1">
      <c r="A3981" s="122"/>
    </row>
    <row r="3982" spans="1:1">
      <c r="A3982" s="122"/>
    </row>
    <row r="3983" spans="1:1">
      <c r="A3983" s="122"/>
    </row>
    <row r="3984" spans="1:1">
      <c r="A3984" s="122"/>
    </row>
    <row r="3985" spans="1:1">
      <c r="A3985" s="122"/>
    </row>
    <row r="3986" spans="1:1">
      <c r="A3986" s="122"/>
    </row>
    <row r="3987" spans="1:1">
      <c r="A3987" s="122"/>
    </row>
    <row r="3988" spans="1:1">
      <c r="A3988" s="122"/>
    </row>
    <row r="3989" spans="1:1">
      <c r="A3989" s="122"/>
    </row>
    <row r="3990" spans="1:1">
      <c r="A3990" s="122"/>
    </row>
    <row r="3991" spans="1:1">
      <c r="A3991" s="122"/>
    </row>
    <row r="3992" spans="1:1">
      <c r="A3992" s="122"/>
    </row>
    <row r="3993" spans="1:1">
      <c r="A3993" s="122"/>
    </row>
    <row r="3994" spans="1:1">
      <c r="A3994" s="122"/>
    </row>
    <row r="3995" spans="1:1">
      <c r="A3995" s="122"/>
    </row>
    <row r="3996" spans="1:1">
      <c r="A3996" s="122"/>
    </row>
    <row r="3997" spans="1:1">
      <c r="A3997" s="122"/>
    </row>
    <row r="3998" spans="1:1">
      <c r="A3998" s="122"/>
    </row>
    <row r="3999" spans="1:1">
      <c r="A3999" s="122"/>
    </row>
    <row r="4000" spans="1:1">
      <c r="A4000" s="122"/>
    </row>
    <row r="4001" spans="1:1">
      <c r="A4001" s="122"/>
    </row>
    <row r="4002" spans="1:1">
      <c r="A4002" s="122"/>
    </row>
    <row r="4003" spans="1:1">
      <c r="A4003" s="122"/>
    </row>
    <row r="4004" spans="1:1">
      <c r="A4004" s="122"/>
    </row>
    <row r="4005" spans="1:1">
      <c r="A4005" s="122"/>
    </row>
    <row r="4006" spans="1:1">
      <c r="A4006" s="122"/>
    </row>
    <row r="4007" spans="1:1">
      <c r="A4007" s="122"/>
    </row>
    <row r="4008" spans="1:1">
      <c r="A4008" s="122"/>
    </row>
    <row r="4009" spans="1:1">
      <c r="A4009" s="122"/>
    </row>
    <row r="4010" spans="1:1">
      <c r="A4010" s="122"/>
    </row>
    <row r="4011" spans="1:1">
      <c r="A4011" s="122"/>
    </row>
    <row r="4012" spans="1:1">
      <c r="A4012" s="122"/>
    </row>
    <row r="4013" spans="1:1">
      <c r="A4013" s="122"/>
    </row>
    <row r="4014" spans="1:1">
      <c r="A4014" s="122"/>
    </row>
    <row r="4015" spans="1:1">
      <c r="A4015" s="122"/>
    </row>
    <row r="4016" spans="1:1">
      <c r="A4016" s="122"/>
    </row>
    <row r="4017" spans="1:1">
      <c r="A4017" s="122"/>
    </row>
    <row r="4018" spans="1:1">
      <c r="A4018" s="122"/>
    </row>
    <row r="4019" spans="1:1">
      <c r="A4019" s="122"/>
    </row>
    <row r="4020" spans="1:1">
      <c r="A4020" s="122"/>
    </row>
    <row r="4021" spans="1:1">
      <c r="A4021" s="122"/>
    </row>
    <row r="4022" spans="1:1">
      <c r="A4022" s="122"/>
    </row>
    <row r="4023" spans="1:1">
      <c r="A4023" s="122"/>
    </row>
    <row r="4024" spans="1:1">
      <c r="A4024" s="122"/>
    </row>
    <row r="4025" spans="1:1">
      <c r="A4025" s="122"/>
    </row>
    <row r="4026" spans="1:1">
      <c r="A4026" s="122"/>
    </row>
    <row r="4027" spans="1:1">
      <c r="A4027" s="122"/>
    </row>
    <row r="4028" spans="1:1">
      <c r="A4028" s="122"/>
    </row>
    <row r="4029" spans="1:1">
      <c r="A4029" s="122"/>
    </row>
    <row r="4030" spans="1:1">
      <c r="A4030" s="122"/>
    </row>
    <row r="4031" spans="1:1">
      <c r="A4031" s="122"/>
    </row>
    <row r="4032" spans="1:1">
      <c r="A4032" s="122"/>
    </row>
    <row r="4033" spans="1:1">
      <c r="A4033" s="122"/>
    </row>
    <row r="4034" spans="1:1">
      <c r="A4034" s="122"/>
    </row>
    <row r="4035" spans="1:1">
      <c r="A4035" s="122"/>
    </row>
    <row r="4036" spans="1:1">
      <c r="A4036" s="122"/>
    </row>
    <row r="4037" spans="1:1">
      <c r="A4037" s="122"/>
    </row>
    <row r="4038" spans="1:1">
      <c r="A4038" s="122"/>
    </row>
    <row r="4039" spans="1:1">
      <c r="A4039" s="122"/>
    </row>
    <row r="4040" spans="1:1">
      <c r="A4040" s="122"/>
    </row>
    <row r="4041" spans="1:1">
      <c r="A4041" s="122"/>
    </row>
    <row r="4042" spans="1:1">
      <c r="A4042" s="122"/>
    </row>
    <row r="4043" spans="1:1">
      <c r="A4043" s="122"/>
    </row>
    <row r="4044" spans="1:1">
      <c r="A4044" s="122"/>
    </row>
    <row r="4045" spans="1:1">
      <c r="A4045" s="122"/>
    </row>
    <row r="4046" spans="1:1">
      <c r="A4046" s="122"/>
    </row>
    <row r="4047" spans="1:1">
      <c r="A4047" s="122"/>
    </row>
    <row r="4048" spans="1:1">
      <c r="A4048" s="122"/>
    </row>
    <row r="4049" spans="1:1">
      <c r="A4049" s="122"/>
    </row>
    <row r="4050" spans="1:1">
      <c r="A4050" s="122"/>
    </row>
    <row r="4051" spans="1:1">
      <c r="A4051" s="122"/>
    </row>
    <row r="4052" spans="1:1">
      <c r="A4052" s="122"/>
    </row>
    <row r="4053" spans="1:1">
      <c r="A4053" s="122"/>
    </row>
    <row r="4054" spans="1:1">
      <c r="A4054" s="122"/>
    </row>
    <row r="4055" spans="1:1">
      <c r="A4055" s="122"/>
    </row>
    <row r="4056" spans="1:1">
      <c r="A4056" s="122"/>
    </row>
    <row r="4057" spans="1:1">
      <c r="A4057" s="122"/>
    </row>
    <row r="4058" spans="1:1">
      <c r="A4058" s="122"/>
    </row>
    <row r="4059" spans="1:1">
      <c r="A4059" s="122"/>
    </row>
    <row r="4060" spans="1:1">
      <c r="A4060" s="122"/>
    </row>
    <row r="4061" spans="1:1">
      <c r="A4061" s="122"/>
    </row>
    <row r="4062" spans="1:1">
      <c r="A4062" s="122"/>
    </row>
    <row r="4063" spans="1:1">
      <c r="A4063" s="122"/>
    </row>
    <row r="4064" spans="1:1">
      <c r="A4064" s="122"/>
    </row>
    <row r="4065" spans="1:1">
      <c r="A4065" s="122"/>
    </row>
    <row r="4066" spans="1:1">
      <c r="A4066" s="122"/>
    </row>
    <row r="4067" spans="1:1">
      <c r="A4067" s="122"/>
    </row>
    <row r="4068" spans="1:1">
      <c r="A4068" s="122"/>
    </row>
    <row r="4069" spans="1:1">
      <c r="A4069" s="122"/>
    </row>
    <row r="4070" spans="1:1">
      <c r="A4070" s="122"/>
    </row>
    <row r="4071" spans="1:1">
      <c r="A4071" s="122"/>
    </row>
    <row r="4072" spans="1:1">
      <c r="A4072" s="122"/>
    </row>
    <row r="4073" spans="1:1">
      <c r="A4073" s="122"/>
    </row>
    <row r="4074" spans="1:1">
      <c r="A4074" s="122"/>
    </row>
    <row r="4075" spans="1:1">
      <c r="A4075" s="122"/>
    </row>
    <row r="4076" spans="1:1">
      <c r="A4076" s="122"/>
    </row>
    <row r="4077" spans="1:1">
      <c r="A4077" s="122"/>
    </row>
    <row r="4078" spans="1:1">
      <c r="A4078" s="122"/>
    </row>
    <row r="4079" spans="1:1">
      <c r="A4079" s="122"/>
    </row>
    <row r="4080" spans="1:1">
      <c r="A4080" s="122"/>
    </row>
    <row r="4081" spans="1:1">
      <c r="A4081" s="122"/>
    </row>
    <row r="4082" spans="1:1">
      <c r="A4082" s="122"/>
    </row>
    <row r="4083" spans="1:1">
      <c r="A4083" s="122"/>
    </row>
    <row r="4084" spans="1:1">
      <c r="A4084" s="122"/>
    </row>
    <row r="4085" spans="1:1">
      <c r="A4085" s="122"/>
    </row>
    <row r="4086" spans="1:1">
      <c r="A4086" s="122"/>
    </row>
    <row r="4087" spans="1:1">
      <c r="A4087" s="122"/>
    </row>
    <row r="4088" spans="1:1">
      <c r="A4088" s="122"/>
    </row>
    <row r="4089" spans="1:1">
      <c r="A4089" s="122"/>
    </row>
    <row r="4090" spans="1:1">
      <c r="A4090" s="122"/>
    </row>
    <row r="4091" spans="1:1">
      <c r="A4091" s="122"/>
    </row>
    <row r="4092" spans="1:1">
      <c r="A4092" s="122"/>
    </row>
    <row r="4093" spans="1:1">
      <c r="A4093" s="122"/>
    </row>
    <row r="4094" spans="1:1">
      <c r="A4094" s="122"/>
    </row>
    <row r="4095" spans="1:1">
      <c r="A4095" s="122"/>
    </row>
    <row r="4096" spans="1:1">
      <c r="A4096" s="122"/>
    </row>
    <row r="4097" spans="1:1">
      <c r="A4097" s="122"/>
    </row>
    <row r="4098" spans="1:1">
      <c r="A4098" s="122"/>
    </row>
    <row r="4099" spans="1:1">
      <c r="A4099" s="122"/>
    </row>
    <row r="4100" spans="1:1">
      <c r="A4100" s="122"/>
    </row>
    <row r="4101" spans="1:1">
      <c r="A4101" s="122"/>
    </row>
    <row r="4102" spans="1:1">
      <c r="A4102" s="122"/>
    </row>
    <row r="4103" spans="1:1">
      <c r="A4103" s="122"/>
    </row>
    <row r="4104" spans="1:1">
      <c r="A4104" s="122"/>
    </row>
    <row r="4105" spans="1:1">
      <c r="A4105" s="122"/>
    </row>
    <row r="4106" spans="1:1">
      <c r="A4106" s="122"/>
    </row>
    <row r="4107" spans="1:1">
      <c r="A4107" s="122"/>
    </row>
    <row r="4108" spans="1:1">
      <c r="A4108" s="122"/>
    </row>
    <row r="4109" spans="1:1">
      <c r="A4109" s="122"/>
    </row>
    <row r="4110" spans="1:1">
      <c r="A4110" s="122"/>
    </row>
    <row r="4111" spans="1:1">
      <c r="A4111" s="122"/>
    </row>
    <row r="4112" spans="1:1">
      <c r="A4112" s="122"/>
    </row>
    <row r="4113" spans="1:1">
      <c r="A4113" s="122"/>
    </row>
    <row r="4114" spans="1:1">
      <c r="A4114" s="122"/>
    </row>
    <row r="4115" spans="1:1">
      <c r="A4115" s="122"/>
    </row>
    <row r="4116" spans="1:1">
      <c r="A4116" s="122"/>
    </row>
    <row r="4117" spans="1:1">
      <c r="A4117" s="122"/>
    </row>
    <row r="4118" spans="1:1">
      <c r="A4118" s="122"/>
    </row>
    <row r="4119" spans="1:1">
      <c r="A4119" s="122"/>
    </row>
    <row r="4120" spans="1:1">
      <c r="A4120" s="122"/>
    </row>
    <row r="4121" spans="1:1">
      <c r="A4121" s="122"/>
    </row>
    <row r="4122" spans="1:1">
      <c r="A4122" s="122"/>
    </row>
    <row r="4123" spans="1:1">
      <c r="A4123" s="122"/>
    </row>
    <row r="4124" spans="1:1">
      <c r="A4124" s="122"/>
    </row>
    <row r="4125" spans="1:1">
      <c r="A4125" s="122"/>
    </row>
    <row r="4126" spans="1:1">
      <c r="A4126" s="122"/>
    </row>
    <row r="4127" spans="1:1">
      <c r="A4127" s="122"/>
    </row>
    <row r="4128" spans="1:1">
      <c r="A4128" s="122"/>
    </row>
    <row r="4129" spans="1:1">
      <c r="A4129" s="122"/>
    </row>
    <row r="4130" spans="1:1">
      <c r="A4130" s="122"/>
    </row>
    <row r="4131" spans="1:1">
      <c r="A4131" s="122"/>
    </row>
    <row r="4132" spans="1:1">
      <c r="A4132" s="122"/>
    </row>
    <row r="4133" spans="1:1">
      <c r="A4133" s="122"/>
    </row>
    <row r="4134" spans="1:1">
      <c r="A4134" s="122"/>
    </row>
    <row r="4135" spans="1:1">
      <c r="A4135" s="122"/>
    </row>
    <row r="4136" spans="1:1">
      <c r="A4136" s="122"/>
    </row>
    <row r="4137" spans="1:1">
      <c r="A4137" s="122"/>
    </row>
    <row r="4138" spans="1:1">
      <c r="A4138" s="122"/>
    </row>
    <row r="4139" spans="1:1">
      <c r="A4139" s="122"/>
    </row>
    <row r="4140" spans="1:1">
      <c r="A4140" s="122"/>
    </row>
    <row r="4141" spans="1:1">
      <c r="A4141" s="122"/>
    </row>
    <row r="4142" spans="1:1">
      <c r="A4142" s="122"/>
    </row>
    <row r="4143" spans="1:1">
      <c r="A4143" s="122"/>
    </row>
    <row r="4144" spans="1:1">
      <c r="A4144" s="122"/>
    </row>
    <row r="4145" spans="1:1">
      <c r="A4145" s="122"/>
    </row>
    <row r="4146" spans="1:1">
      <c r="A4146" s="122"/>
    </row>
    <row r="4147" spans="1:1">
      <c r="A4147" s="122"/>
    </row>
    <row r="4148" spans="1:1">
      <c r="A4148" s="122"/>
    </row>
    <row r="4149" spans="1:1">
      <c r="A4149" s="122"/>
    </row>
    <row r="4150" spans="1:1">
      <c r="A4150" s="122"/>
    </row>
    <row r="4151" spans="1:1">
      <c r="A4151" s="122"/>
    </row>
    <row r="4152" spans="1:1">
      <c r="A4152" s="122"/>
    </row>
    <row r="4153" spans="1:1">
      <c r="A4153" s="122"/>
    </row>
    <row r="4154" spans="1:1">
      <c r="A4154" s="122"/>
    </row>
    <row r="4155" spans="1:1">
      <c r="A4155" s="122"/>
    </row>
    <row r="4156" spans="1:1">
      <c r="A4156" s="122"/>
    </row>
    <row r="4157" spans="1:1">
      <c r="A4157" s="122"/>
    </row>
    <row r="4158" spans="1:1">
      <c r="A4158" s="122"/>
    </row>
    <row r="4159" spans="1:1">
      <c r="A4159" s="122"/>
    </row>
    <row r="4160" spans="1:1">
      <c r="A4160" s="122"/>
    </row>
    <row r="4161" spans="1:1">
      <c r="A4161" s="122"/>
    </row>
    <row r="4162" spans="1:1">
      <c r="A4162" s="122"/>
    </row>
    <row r="4163" spans="1:1">
      <c r="A4163" s="122"/>
    </row>
    <row r="4164" spans="1:1">
      <c r="A4164" s="122"/>
    </row>
    <row r="4165" spans="1:1">
      <c r="A4165" s="122"/>
    </row>
    <row r="4166" spans="1:1">
      <c r="A4166" s="122"/>
    </row>
    <row r="4167" spans="1:1">
      <c r="A4167" s="122"/>
    </row>
    <row r="4168" spans="1:1">
      <c r="A4168" s="122"/>
    </row>
    <row r="4169" spans="1:1">
      <c r="A4169" s="122"/>
    </row>
    <row r="4170" spans="1:1">
      <c r="A4170" s="122"/>
    </row>
    <row r="4171" spans="1:1">
      <c r="A4171" s="122"/>
    </row>
    <row r="4172" spans="1:1">
      <c r="A4172" s="122"/>
    </row>
    <row r="4173" spans="1:1">
      <c r="A4173" s="122"/>
    </row>
    <row r="4174" spans="1:1">
      <c r="A4174" s="122"/>
    </row>
    <row r="4175" spans="1:1">
      <c r="A4175" s="122"/>
    </row>
    <row r="4176" spans="1:1">
      <c r="A4176" s="122"/>
    </row>
    <row r="4177" spans="1:1">
      <c r="A4177" s="122"/>
    </row>
    <row r="4178" spans="1:1">
      <c r="A4178" s="122"/>
    </row>
    <row r="4179" spans="1:1">
      <c r="A4179" s="122"/>
    </row>
    <row r="4180" spans="1:1">
      <c r="A4180" s="122"/>
    </row>
    <row r="4181" spans="1:1">
      <c r="A4181" s="122"/>
    </row>
    <row r="4182" spans="1:1">
      <c r="A4182" s="122"/>
    </row>
    <row r="4183" spans="1:1">
      <c r="A4183" s="122"/>
    </row>
    <row r="4184" spans="1:1">
      <c r="A4184" s="122"/>
    </row>
    <row r="4185" spans="1:1">
      <c r="A4185" s="122"/>
    </row>
    <row r="4186" spans="1:1">
      <c r="A4186" s="122"/>
    </row>
    <row r="4187" spans="1:1">
      <c r="A4187" s="122"/>
    </row>
    <row r="4188" spans="1:1">
      <c r="A4188" s="122"/>
    </row>
    <row r="4189" spans="1:1">
      <c r="A4189" s="122"/>
    </row>
    <row r="4190" spans="1:1">
      <c r="A4190" s="122"/>
    </row>
    <row r="4191" spans="1:1">
      <c r="A4191" s="122"/>
    </row>
    <row r="4192" spans="1:1">
      <c r="A4192" s="122"/>
    </row>
    <row r="4193" spans="1:1">
      <c r="A4193" s="122"/>
    </row>
    <row r="4194" spans="1:1">
      <c r="A4194" s="122"/>
    </row>
    <row r="4195" spans="1:1">
      <c r="A4195" s="122"/>
    </row>
    <row r="4196" spans="1:1">
      <c r="A4196" s="122"/>
    </row>
    <row r="4197" spans="1:1">
      <c r="A4197" s="122"/>
    </row>
    <row r="4198" spans="1:1">
      <c r="A4198" s="122"/>
    </row>
    <row r="4199" spans="1:1">
      <c r="A4199" s="122"/>
    </row>
    <row r="4200" spans="1:1">
      <c r="A4200" s="122"/>
    </row>
    <row r="4201" spans="1:1">
      <c r="A4201" s="122"/>
    </row>
    <row r="4202" spans="1:1">
      <c r="A4202" s="122"/>
    </row>
    <row r="4203" spans="1:1">
      <c r="A4203" s="122"/>
    </row>
    <row r="4204" spans="1:1">
      <c r="A4204" s="122"/>
    </row>
    <row r="4205" spans="1:1">
      <c r="A4205" s="122"/>
    </row>
    <row r="4206" spans="1:1">
      <c r="A4206" s="122"/>
    </row>
    <row r="4207" spans="1:1">
      <c r="A4207" s="122"/>
    </row>
    <row r="4208" spans="1:1">
      <c r="A4208" s="122"/>
    </row>
    <row r="4209" spans="1:1">
      <c r="A4209" s="122"/>
    </row>
    <row r="4210" spans="1:1">
      <c r="A4210" s="122"/>
    </row>
    <row r="4211" spans="1:1">
      <c r="A4211" s="122"/>
    </row>
    <row r="4212" spans="1:1">
      <c r="A4212" s="122"/>
    </row>
    <row r="4213" spans="1:1">
      <c r="A4213" s="122"/>
    </row>
    <row r="4214" spans="1:1">
      <c r="A4214" s="122"/>
    </row>
    <row r="4215" spans="1:1">
      <c r="A4215" s="122"/>
    </row>
    <row r="4216" spans="1:1">
      <c r="A4216" s="122"/>
    </row>
    <row r="4217" spans="1:1">
      <c r="A4217" s="122"/>
    </row>
    <row r="4218" spans="1:1">
      <c r="A4218" s="122"/>
    </row>
    <row r="4219" spans="1:1">
      <c r="A4219" s="122"/>
    </row>
    <row r="4220" spans="1:1">
      <c r="A4220" s="122"/>
    </row>
    <row r="4221" spans="1:1">
      <c r="A4221" s="122"/>
    </row>
    <row r="4222" spans="1:1">
      <c r="A4222" s="122"/>
    </row>
    <row r="4223" spans="1:1">
      <c r="A4223" s="122"/>
    </row>
    <row r="4224" spans="1:1">
      <c r="A4224" s="122"/>
    </row>
    <row r="4225" spans="1:1">
      <c r="A4225" s="122"/>
    </row>
    <row r="4226" spans="1:1">
      <c r="A4226" s="122"/>
    </row>
    <row r="4227" spans="1:1">
      <c r="A4227" s="122"/>
    </row>
    <row r="4228" spans="1:1">
      <c r="A4228" s="122"/>
    </row>
    <row r="4229" spans="1:1">
      <c r="A4229" s="122"/>
    </row>
    <row r="4230" spans="1:1">
      <c r="A4230" s="122"/>
    </row>
    <row r="4231" spans="1:1">
      <c r="A4231" s="122"/>
    </row>
    <row r="4232" spans="1:1">
      <c r="A4232" s="122"/>
    </row>
    <row r="4233" spans="1:1">
      <c r="A4233" s="122"/>
    </row>
    <row r="4234" spans="1:1">
      <c r="A4234" s="122"/>
    </row>
    <row r="4235" spans="1:1">
      <c r="A4235" s="122"/>
    </row>
    <row r="4236" spans="1:1">
      <c r="A4236" s="122"/>
    </row>
    <row r="4237" spans="1:1">
      <c r="A4237" s="122"/>
    </row>
    <row r="4238" spans="1:1">
      <c r="A4238" s="122"/>
    </row>
    <row r="4239" spans="1:1">
      <c r="A4239" s="122"/>
    </row>
    <row r="4240" spans="1:1">
      <c r="A4240" s="122"/>
    </row>
    <row r="4241" spans="1:1">
      <c r="A4241" s="122"/>
    </row>
    <row r="4242" spans="1:1">
      <c r="A4242" s="122"/>
    </row>
    <row r="4243" spans="1:1">
      <c r="A4243" s="122"/>
    </row>
    <row r="4244" spans="1:1">
      <c r="A4244" s="122"/>
    </row>
    <row r="4245" spans="1:1">
      <c r="A4245" s="122"/>
    </row>
    <row r="4246" spans="1:1">
      <c r="A4246" s="122"/>
    </row>
    <row r="4247" spans="1:1">
      <c r="A4247" s="122"/>
    </row>
    <row r="4248" spans="1:1">
      <c r="A4248" s="122"/>
    </row>
    <row r="4249" spans="1:1">
      <c r="A4249" s="122"/>
    </row>
    <row r="4250" spans="1:1">
      <c r="A4250" s="122"/>
    </row>
    <row r="4251" spans="1:1">
      <c r="A4251" s="122"/>
    </row>
    <row r="4252" spans="1:1">
      <c r="A4252" s="122"/>
    </row>
    <row r="4253" spans="1:1">
      <c r="A4253" s="122"/>
    </row>
    <row r="4254" spans="1:1">
      <c r="A4254" s="122"/>
    </row>
    <row r="4255" spans="1:1">
      <c r="A4255" s="122"/>
    </row>
    <row r="4256" spans="1:1">
      <c r="A4256" s="122"/>
    </row>
    <row r="4257" spans="1:1">
      <c r="A4257" s="122"/>
    </row>
    <row r="4258" spans="1:1">
      <c r="A4258" s="122"/>
    </row>
    <row r="4259" spans="1:1">
      <c r="A4259" s="122"/>
    </row>
    <row r="4260" spans="1:1">
      <c r="A4260" s="122"/>
    </row>
    <row r="4261" spans="1:1">
      <c r="A4261" s="122"/>
    </row>
    <row r="4262" spans="1:1">
      <c r="A4262" s="122"/>
    </row>
    <row r="4263" spans="1:1">
      <c r="A4263" s="122"/>
    </row>
    <row r="4264" spans="1:1">
      <c r="A4264" s="122"/>
    </row>
    <row r="4265" spans="1:1">
      <c r="A4265" s="122"/>
    </row>
    <row r="4266" spans="1:1">
      <c r="A4266" s="122"/>
    </row>
    <row r="4267" spans="1:1">
      <c r="A4267" s="122"/>
    </row>
    <row r="4268" spans="1:1">
      <c r="A4268" s="122"/>
    </row>
    <row r="4269" spans="1:1">
      <c r="A4269" s="122"/>
    </row>
    <row r="4270" spans="1:1">
      <c r="A4270" s="122"/>
    </row>
    <row r="4271" spans="1:1">
      <c r="A4271" s="122"/>
    </row>
    <row r="4272" spans="1:1">
      <c r="A4272" s="122"/>
    </row>
    <row r="4273" spans="1:1">
      <c r="A4273" s="122"/>
    </row>
    <row r="4274" spans="1:1">
      <c r="A4274" s="122"/>
    </row>
    <row r="4275" spans="1:1">
      <c r="A4275" s="122"/>
    </row>
    <row r="4276" spans="1:1">
      <c r="A4276" s="122"/>
    </row>
    <row r="4277" spans="1:1">
      <c r="A4277" s="122"/>
    </row>
    <row r="4278" spans="1:1">
      <c r="A4278" s="122"/>
    </row>
    <row r="4279" spans="1:1">
      <c r="A4279" s="122"/>
    </row>
    <row r="4280" spans="1:1">
      <c r="A4280" s="122"/>
    </row>
    <row r="4281" spans="1:1">
      <c r="A4281" s="122"/>
    </row>
    <row r="4282" spans="1:1">
      <c r="A4282" s="122"/>
    </row>
    <row r="4283" spans="1:1">
      <c r="A4283" s="122"/>
    </row>
    <row r="4284" spans="1:1">
      <c r="A4284" s="122"/>
    </row>
    <row r="4285" spans="1:1">
      <c r="A4285" s="122"/>
    </row>
    <row r="4286" spans="1:1">
      <c r="A4286" s="122"/>
    </row>
    <row r="4287" spans="1:1">
      <c r="A4287" s="122"/>
    </row>
    <row r="4288" spans="1:1">
      <c r="A4288" s="122"/>
    </row>
    <row r="4289" spans="1:1">
      <c r="A4289" s="122"/>
    </row>
    <row r="4290" spans="1:1">
      <c r="A4290" s="122"/>
    </row>
    <row r="4291" spans="1:1">
      <c r="A4291" s="122"/>
    </row>
    <row r="4292" spans="1:1">
      <c r="A4292" s="122"/>
    </row>
    <row r="4293" spans="1:1">
      <c r="A4293" s="122"/>
    </row>
    <row r="4294" spans="1:1">
      <c r="A4294" s="122"/>
    </row>
    <row r="4295" spans="1:1">
      <c r="A4295" s="122"/>
    </row>
    <row r="4296" spans="1:1">
      <c r="A4296" s="122"/>
    </row>
    <row r="4297" spans="1:1">
      <c r="A4297" s="122"/>
    </row>
    <row r="4298" spans="1:1">
      <c r="A4298" s="122"/>
    </row>
    <row r="4299" spans="1:1">
      <c r="A4299" s="122"/>
    </row>
    <row r="4300" spans="1:1">
      <c r="A4300" s="122"/>
    </row>
    <row r="4301" spans="1:1">
      <c r="A4301" s="122"/>
    </row>
    <row r="4302" spans="1:1">
      <c r="A4302" s="122"/>
    </row>
    <row r="4303" spans="1:1">
      <c r="A4303" s="122"/>
    </row>
    <row r="4304" spans="1:1">
      <c r="A4304" s="122"/>
    </row>
    <row r="4305" spans="1:1">
      <c r="A4305" s="122"/>
    </row>
    <row r="4306" spans="1:1">
      <c r="A4306" s="122"/>
    </row>
    <row r="4307" spans="1:1">
      <c r="A4307" s="122"/>
    </row>
    <row r="4308" spans="1:1">
      <c r="A4308" s="122"/>
    </row>
    <row r="4309" spans="1:1">
      <c r="A4309" s="122"/>
    </row>
    <row r="4310" spans="1:1">
      <c r="A4310" s="122"/>
    </row>
    <row r="4311" spans="1:1">
      <c r="A4311" s="122"/>
    </row>
    <row r="4312" spans="1:1">
      <c r="A4312" s="122"/>
    </row>
    <row r="4313" spans="1:1">
      <c r="A4313" s="122"/>
    </row>
    <row r="4314" spans="1:1">
      <c r="A4314" s="122"/>
    </row>
    <row r="4315" spans="1:1">
      <c r="A4315" s="122"/>
    </row>
    <row r="4316" spans="1:1">
      <c r="A4316" s="122"/>
    </row>
    <row r="4317" spans="1:1">
      <c r="A4317" s="122"/>
    </row>
    <row r="4318" spans="1:1">
      <c r="A4318" s="122"/>
    </row>
    <row r="4319" spans="1:1">
      <c r="A4319" s="122"/>
    </row>
    <row r="4320" spans="1:1">
      <c r="A4320" s="122"/>
    </row>
    <row r="4321" spans="1:1">
      <c r="A4321" s="122"/>
    </row>
    <row r="4322" spans="1:1">
      <c r="A4322" s="122"/>
    </row>
    <row r="4323" spans="1:1">
      <c r="A4323" s="122"/>
    </row>
    <row r="4324" spans="1:1">
      <c r="A4324" s="122"/>
    </row>
    <row r="4325" spans="1:1">
      <c r="A4325" s="122"/>
    </row>
    <row r="4326" spans="1:1">
      <c r="A4326" s="122"/>
    </row>
    <row r="4327" spans="1:1">
      <c r="A4327" s="122"/>
    </row>
    <row r="4328" spans="1:1">
      <c r="A4328" s="122"/>
    </row>
    <row r="4329" spans="1:1">
      <c r="A4329" s="122"/>
    </row>
    <row r="4330" spans="1:1">
      <c r="A4330" s="122"/>
    </row>
    <row r="4331" spans="1:1">
      <c r="A4331" s="122"/>
    </row>
    <row r="4332" spans="1:1">
      <c r="A4332" s="122"/>
    </row>
    <row r="4333" spans="1:1">
      <c r="A4333" s="122"/>
    </row>
    <row r="4334" spans="1:1">
      <c r="A4334" s="122"/>
    </row>
    <row r="4335" spans="1:1">
      <c r="A4335" s="122"/>
    </row>
    <row r="4336" spans="1:1">
      <c r="A4336" s="122"/>
    </row>
    <row r="4337" spans="1:1">
      <c r="A4337" s="122"/>
    </row>
    <row r="4338" spans="1:1">
      <c r="A4338" s="122"/>
    </row>
    <row r="4339" spans="1:1">
      <c r="A4339" s="122"/>
    </row>
    <row r="4340" spans="1:1">
      <c r="A4340" s="122"/>
    </row>
    <row r="4341" spans="1:1">
      <c r="A4341" s="122"/>
    </row>
    <row r="4342" spans="1:1">
      <c r="A4342" s="122"/>
    </row>
    <row r="4343" spans="1:1">
      <c r="A4343" s="122"/>
    </row>
    <row r="4344" spans="1:1">
      <c r="A4344" s="122"/>
    </row>
    <row r="4345" spans="1:1">
      <c r="A4345" s="122"/>
    </row>
    <row r="4346" spans="1:1">
      <c r="A4346" s="122"/>
    </row>
    <row r="4347" spans="1:1">
      <c r="A4347" s="122"/>
    </row>
    <row r="4348" spans="1:1">
      <c r="A4348" s="122"/>
    </row>
    <row r="4349" spans="1:1">
      <c r="A4349" s="122"/>
    </row>
    <row r="4350" spans="1:1">
      <c r="A4350" s="122"/>
    </row>
    <row r="4351" spans="1:1">
      <c r="A4351" s="122"/>
    </row>
    <row r="4352" spans="1:1">
      <c r="A4352" s="122"/>
    </row>
    <row r="4353" spans="1:1">
      <c r="A4353" s="122"/>
    </row>
    <row r="4354" spans="1:1">
      <c r="A4354" s="122"/>
    </row>
    <row r="4355" spans="1:1">
      <c r="A4355" s="122"/>
    </row>
    <row r="4356" spans="1:1">
      <c r="A4356" s="122"/>
    </row>
    <row r="4357" spans="1:1">
      <c r="A4357" s="122"/>
    </row>
    <row r="4358" spans="1:1">
      <c r="A4358" s="122"/>
    </row>
    <row r="4359" spans="1:1">
      <c r="A4359" s="122"/>
    </row>
    <row r="4360" spans="1:1">
      <c r="A4360" s="122"/>
    </row>
    <row r="4361" spans="1:1">
      <c r="A4361" s="122"/>
    </row>
    <row r="4362" spans="1:1">
      <c r="A4362" s="122"/>
    </row>
    <row r="4363" spans="1:1">
      <c r="A4363" s="122"/>
    </row>
    <row r="4364" spans="1:1">
      <c r="A4364" s="122"/>
    </row>
    <row r="4365" spans="1:1">
      <c r="A4365" s="122"/>
    </row>
    <row r="4366" spans="1:1">
      <c r="A4366" s="122"/>
    </row>
    <row r="4367" spans="1:1">
      <c r="A4367" s="122"/>
    </row>
    <row r="4368" spans="1:1">
      <c r="A4368" s="122"/>
    </row>
    <row r="4369" spans="1:1">
      <c r="A4369" s="122"/>
    </row>
    <row r="4370" spans="1:1">
      <c r="A4370" s="122"/>
    </row>
    <row r="4371" spans="1:1">
      <c r="A4371" s="122"/>
    </row>
    <row r="4372" spans="1:1">
      <c r="A4372" s="122"/>
    </row>
    <row r="4373" spans="1:1">
      <c r="A4373" s="122"/>
    </row>
    <row r="4374" spans="1:1">
      <c r="A4374" s="122"/>
    </row>
    <row r="4375" spans="1:1">
      <c r="A4375" s="122"/>
    </row>
    <row r="4376" spans="1:1">
      <c r="A4376" s="122"/>
    </row>
    <row r="4377" spans="1:1">
      <c r="A4377" s="122"/>
    </row>
    <row r="4378" spans="1:1">
      <c r="A4378" s="122"/>
    </row>
    <row r="4379" spans="1:1">
      <c r="A4379" s="122"/>
    </row>
    <row r="4380" spans="1:1">
      <c r="A4380" s="122"/>
    </row>
    <row r="4381" spans="1:1">
      <c r="A4381" s="122"/>
    </row>
    <row r="4382" spans="1:1">
      <c r="A4382" s="122"/>
    </row>
    <row r="4383" spans="1:1">
      <c r="A4383" s="122"/>
    </row>
    <row r="4384" spans="1:1">
      <c r="A4384" s="122"/>
    </row>
    <row r="4385" spans="1:1">
      <c r="A4385" s="122"/>
    </row>
    <row r="4386" spans="1:1">
      <c r="A4386" s="122"/>
    </row>
    <row r="4387" spans="1:1">
      <c r="A4387" s="122"/>
    </row>
    <row r="4388" spans="1:1">
      <c r="A4388" s="122"/>
    </row>
    <row r="4389" spans="1:1">
      <c r="A4389" s="122"/>
    </row>
    <row r="4390" spans="1:1">
      <c r="A4390" s="122"/>
    </row>
    <row r="4391" spans="1:1">
      <c r="A4391" s="122"/>
    </row>
    <row r="4392" spans="1:1">
      <c r="A4392" s="122"/>
    </row>
    <row r="4393" spans="1:1">
      <c r="A4393" s="122"/>
    </row>
    <row r="4394" spans="1:1">
      <c r="A4394" s="122"/>
    </row>
    <row r="4395" spans="1:1">
      <c r="A4395" s="122"/>
    </row>
    <row r="4396" spans="1:1">
      <c r="A4396" s="122"/>
    </row>
    <row r="4397" spans="1:1">
      <c r="A4397" s="122"/>
    </row>
    <row r="4398" spans="1:1">
      <c r="A4398" s="122"/>
    </row>
    <row r="4399" spans="1:1">
      <c r="A4399" s="122"/>
    </row>
    <row r="4400" spans="1:1">
      <c r="A4400" s="122"/>
    </row>
    <row r="4401" spans="1:1">
      <c r="A4401" s="122"/>
    </row>
    <row r="4402" spans="1:1">
      <c r="A4402" s="122"/>
    </row>
    <row r="4403" spans="1:1">
      <c r="A4403" s="122"/>
    </row>
    <row r="4404" spans="1:1">
      <c r="A4404" s="122"/>
    </row>
    <row r="4405" spans="1:1">
      <c r="A4405" s="122"/>
    </row>
    <row r="4406" spans="1:1">
      <c r="A4406" s="122"/>
    </row>
    <row r="4407" spans="1:1">
      <c r="A4407" s="122"/>
    </row>
    <row r="4408" spans="1:1">
      <c r="A4408" s="122"/>
    </row>
    <row r="4409" spans="1:1">
      <c r="A4409" s="122"/>
    </row>
    <row r="4410" spans="1:1">
      <c r="A4410" s="122"/>
    </row>
    <row r="4411" spans="1:1">
      <c r="A4411" s="122"/>
    </row>
    <row r="4412" spans="1:1">
      <c r="A4412" s="122"/>
    </row>
    <row r="4413" spans="1:1">
      <c r="A4413" s="122"/>
    </row>
    <row r="4414" spans="1:1">
      <c r="A4414" s="122"/>
    </row>
    <row r="4415" spans="1:1">
      <c r="A4415" s="122"/>
    </row>
    <row r="4416" spans="1:1">
      <c r="A4416" s="122"/>
    </row>
    <row r="4417" spans="1:1">
      <c r="A4417" s="122"/>
    </row>
    <row r="4418" spans="1:1">
      <c r="A4418" s="122"/>
    </row>
    <row r="4419" spans="1:1">
      <c r="A4419" s="122"/>
    </row>
    <row r="4420" spans="1:1">
      <c r="A4420" s="122"/>
    </row>
    <row r="4421" spans="1:1">
      <c r="A4421" s="122"/>
    </row>
    <row r="4422" spans="1:1">
      <c r="A4422" s="122"/>
    </row>
    <row r="4423" spans="1:1">
      <c r="A4423" s="122"/>
    </row>
    <row r="4424" spans="1:1">
      <c r="A4424" s="122"/>
    </row>
    <row r="4425" spans="1:1">
      <c r="A4425" s="122"/>
    </row>
    <row r="4426" spans="1:1">
      <c r="A4426" s="122"/>
    </row>
    <row r="4427" spans="1:1">
      <c r="A4427" s="122"/>
    </row>
    <row r="4428" spans="1:1">
      <c r="A4428" s="122"/>
    </row>
    <row r="4429" spans="1:1">
      <c r="A4429" s="122"/>
    </row>
    <row r="4430" spans="1:1">
      <c r="A4430" s="122"/>
    </row>
    <row r="4431" spans="1:1">
      <c r="A4431" s="122"/>
    </row>
    <row r="4432" spans="1:1">
      <c r="A4432" s="122"/>
    </row>
    <row r="4433" spans="1:1">
      <c r="A4433" s="122"/>
    </row>
    <row r="4434" spans="1:1">
      <c r="A4434" s="122"/>
    </row>
    <row r="4435" spans="1:1">
      <c r="A4435" s="122"/>
    </row>
    <row r="4436" spans="1:1">
      <c r="A4436" s="122"/>
    </row>
    <row r="4437" spans="1:1">
      <c r="A4437" s="122"/>
    </row>
    <row r="4438" spans="1:1">
      <c r="A4438" s="122"/>
    </row>
    <row r="4439" spans="1:1">
      <c r="A4439" s="122"/>
    </row>
    <row r="4440" spans="1:1">
      <c r="A4440" s="122"/>
    </row>
    <row r="4441" spans="1:1">
      <c r="A4441" s="122"/>
    </row>
    <row r="4442" spans="1:1">
      <c r="A4442" s="122"/>
    </row>
    <row r="4443" spans="1:1">
      <c r="A4443" s="122"/>
    </row>
    <row r="4444" spans="1:1">
      <c r="A4444" s="122"/>
    </row>
    <row r="4445" spans="1:1">
      <c r="A4445" s="122"/>
    </row>
    <row r="4446" spans="1:1">
      <c r="A4446" s="122"/>
    </row>
    <row r="4447" spans="1:1">
      <c r="A4447" s="122"/>
    </row>
    <row r="4448" spans="1:1">
      <c r="A4448" s="122"/>
    </row>
    <row r="4449" spans="1:1">
      <c r="A4449" s="122"/>
    </row>
    <row r="4450" spans="1:1">
      <c r="A4450" s="122"/>
    </row>
    <row r="4451" spans="1:1">
      <c r="A4451" s="122"/>
    </row>
    <row r="4452" spans="1:1">
      <c r="A4452" s="122"/>
    </row>
    <row r="4453" spans="1:1">
      <c r="A4453" s="122"/>
    </row>
    <row r="4454" spans="1:1">
      <c r="A4454" s="122"/>
    </row>
    <row r="4455" spans="1:1">
      <c r="A4455" s="122"/>
    </row>
    <row r="4456" spans="1:1">
      <c r="A4456" s="122"/>
    </row>
    <row r="4457" spans="1:1">
      <c r="A4457" s="122"/>
    </row>
    <row r="4458" spans="1:1">
      <c r="A4458" s="122"/>
    </row>
    <row r="4459" spans="1:1">
      <c r="A4459" s="122"/>
    </row>
    <row r="4460" spans="1:1">
      <c r="A4460" s="122"/>
    </row>
    <row r="4461" spans="1:1">
      <c r="A4461" s="122"/>
    </row>
    <row r="4462" spans="1:1">
      <c r="A4462" s="122"/>
    </row>
    <row r="4463" spans="1:1">
      <c r="A4463" s="122"/>
    </row>
    <row r="4464" spans="1:1">
      <c r="A4464" s="122"/>
    </row>
    <row r="4465" spans="1:1">
      <c r="A4465" s="122"/>
    </row>
    <row r="4466" spans="1:1">
      <c r="A4466" s="122"/>
    </row>
    <row r="4467" spans="1:1">
      <c r="A4467" s="122"/>
    </row>
    <row r="4468" spans="1:1">
      <c r="A4468" s="122"/>
    </row>
    <row r="4469" spans="1:1">
      <c r="A4469" s="122"/>
    </row>
    <row r="4470" spans="1:1">
      <c r="A4470" s="122"/>
    </row>
    <row r="4471" spans="1:1">
      <c r="A4471" s="122"/>
    </row>
    <row r="4472" spans="1:1">
      <c r="A4472" s="122"/>
    </row>
    <row r="4473" spans="1:1">
      <c r="A4473" s="122"/>
    </row>
    <row r="4474" spans="1:1">
      <c r="A4474" s="122"/>
    </row>
    <row r="4475" spans="1:1">
      <c r="A4475" s="122"/>
    </row>
    <row r="4476" spans="1:1">
      <c r="A4476" s="122"/>
    </row>
    <row r="4477" spans="1:1">
      <c r="A4477" s="122"/>
    </row>
    <row r="4478" spans="1:1">
      <c r="A4478" s="122"/>
    </row>
    <row r="4479" spans="1:1">
      <c r="A4479" s="122"/>
    </row>
    <row r="4480" spans="1:1">
      <c r="A4480" s="122"/>
    </row>
    <row r="4481" spans="1:1">
      <c r="A4481" s="122"/>
    </row>
    <row r="4482" spans="1:1">
      <c r="A4482" s="122"/>
    </row>
    <row r="4483" spans="1:1">
      <c r="A4483" s="122"/>
    </row>
    <row r="4484" spans="1:1">
      <c r="A4484" s="122"/>
    </row>
    <row r="4485" spans="1:1">
      <c r="A4485" s="122"/>
    </row>
    <row r="4486" spans="1:1">
      <c r="A4486" s="122"/>
    </row>
    <row r="4487" spans="1:1">
      <c r="A4487" s="122"/>
    </row>
    <row r="4488" spans="1:1">
      <c r="A4488" s="122"/>
    </row>
    <row r="4489" spans="1:1">
      <c r="A4489" s="122"/>
    </row>
    <row r="4490" spans="1:1">
      <c r="A4490" s="122"/>
    </row>
    <row r="4491" spans="1:1">
      <c r="A4491" s="122"/>
    </row>
    <row r="4492" spans="1:1">
      <c r="A4492" s="122"/>
    </row>
    <row r="4493" spans="1:1">
      <c r="A4493" s="122"/>
    </row>
    <row r="4494" spans="1:1">
      <c r="A4494" s="122"/>
    </row>
    <row r="4495" spans="1:1">
      <c r="A4495" s="122"/>
    </row>
    <row r="4496" spans="1:1">
      <c r="A4496" s="122"/>
    </row>
    <row r="4497" spans="1:1">
      <c r="A4497" s="122"/>
    </row>
    <row r="4498" spans="1:1">
      <c r="A4498" s="122"/>
    </row>
    <row r="4499" spans="1:1">
      <c r="A4499" s="122"/>
    </row>
    <row r="4500" spans="1:1">
      <c r="A4500" s="122"/>
    </row>
    <row r="4501" spans="1:1">
      <c r="A4501" s="122"/>
    </row>
    <row r="4502" spans="1:1">
      <c r="A4502" s="122"/>
    </row>
    <row r="4503" spans="1:1">
      <c r="A4503" s="122"/>
    </row>
    <row r="4504" spans="1:1">
      <c r="A4504" s="122"/>
    </row>
    <row r="4505" spans="1:1">
      <c r="A4505" s="122"/>
    </row>
    <row r="4506" spans="1:1">
      <c r="A4506" s="122"/>
    </row>
    <row r="4507" spans="1:1">
      <c r="A4507" s="122"/>
    </row>
    <row r="4508" spans="1:1">
      <c r="A4508" s="122"/>
    </row>
    <row r="4509" spans="1:1">
      <c r="A4509" s="122"/>
    </row>
    <row r="4510" spans="1:1">
      <c r="A4510" s="122"/>
    </row>
    <row r="4511" spans="1:1">
      <c r="A4511" s="122"/>
    </row>
    <row r="4512" spans="1:1">
      <c r="A4512" s="122"/>
    </row>
    <row r="4513" spans="1:1">
      <c r="A4513" s="122"/>
    </row>
    <row r="4514" spans="1:1">
      <c r="A4514" s="122"/>
    </row>
    <row r="4515" spans="1:1">
      <c r="A4515" s="122"/>
    </row>
    <row r="4516" spans="1:1">
      <c r="A4516" s="122"/>
    </row>
    <row r="4517" spans="1:1">
      <c r="A4517" s="122"/>
    </row>
    <row r="4518" spans="1:1">
      <c r="A4518" s="122"/>
    </row>
    <row r="4519" spans="1:1">
      <c r="A4519" s="122"/>
    </row>
    <row r="4520" spans="1:1">
      <c r="A4520" s="122"/>
    </row>
    <row r="4521" spans="1:1">
      <c r="A4521" s="122"/>
    </row>
    <row r="4522" spans="1:1">
      <c r="A4522" s="122"/>
    </row>
    <row r="4523" spans="1:1">
      <c r="A4523" s="122"/>
    </row>
    <row r="4524" spans="1:1">
      <c r="A4524" s="122"/>
    </row>
    <row r="4525" spans="1:1">
      <c r="A4525" s="122"/>
    </row>
    <row r="4526" spans="1:1">
      <c r="A4526" s="122"/>
    </row>
    <row r="4527" spans="1:1">
      <c r="A4527" s="122"/>
    </row>
    <row r="4528" spans="1:1">
      <c r="A4528" s="122"/>
    </row>
    <row r="4529" spans="1:1">
      <c r="A4529" s="122"/>
    </row>
    <row r="4530" spans="1:1">
      <c r="A4530" s="122"/>
    </row>
    <row r="4531" spans="1:1">
      <c r="A4531" s="122"/>
    </row>
    <row r="4532" spans="1:1">
      <c r="A4532" s="122"/>
    </row>
    <row r="4533" spans="1:1">
      <c r="A4533" s="122"/>
    </row>
    <row r="4534" spans="1:1">
      <c r="A4534" s="122"/>
    </row>
    <row r="4535" spans="1:1">
      <c r="A4535" s="122"/>
    </row>
    <row r="4536" spans="1:1">
      <c r="A4536" s="122"/>
    </row>
    <row r="4537" spans="1:1">
      <c r="A4537" s="122"/>
    </row>
    <row r="4538" spans="1:1">
      <c r="A4538" s="122"/>
    </row>
    <row r="4539" spans="1:1">
      <c r="A4539" s="122"/>
    </row>
    <row r="4540" spans="1:1">
      <c r="A4540" s="122"/>
    </row>
    <row r="4541" spans="1:1">
      <c r="A4541" s="122"/>
    </row>
    <row r="4542" spans="1:1">
      <c r="A4542" s="122"/>
    </row>
    <row r="4543" spans="1:1">
      <c r="A4543" s="122"/>
    </row>
    <row r="4544" spans="1:1">
      <c r="A4544" s="122"/>
    </row>
    <row r="4545" spans="1:1">
      <c r="A4545" s="122"/>
    </row>
    <row r="4546" spans="1:1">
      <c r="A4546" s="122"/>
    </row>
    <row r="4547" spans="1:1">
      <c r="A4547" s="122"/>
    </row>
    <row r="4548" spans="1:1">
      <c r="A4548" s="122"/>
    </row>
    <row r="4549" spans="1:1">
      <c r="A4549" s="122"/>
    </row>
    <row r="4550" spans="1:1">
      <c r="A4550" s="122"/>
    </row>
    <row r="4551" spans="1:1">
      <c r="A4551" s="122"/>
    </row>
    <row r="4552" spans="1:1">
      <c r="A4552" s="122"/>
    </row>
    <row r="4553" spans="1:1">
      <c r="A4553" s="122"/>
    </row>
    <row r="4554" spans="1:1">
      <c r="A4554" s="122"/>
    </row>
    <row r="4555" spans="1:1">
      <c r="A4555" s="122"/>
    </row>
    <row r="4556" spans="1:1">
      <c r="A4556" s="122"/>
    </row>
    <row r="4557" spans="1:1">
      <c r="A4557" s="122"/>
    </row>
    <row r="4558" spans="1:1">
      <c r="A4558" s="122"/>
    </row>
    <row r="4559" spans="1:1">
      <c r="A4559" s="122"/>
    </row>
    <row r="4560" spans="1:1">
      <c r="A4560" s="122"/>
    </row>
    <row r="4561" spans="1:1">
      <c r="A4561" s="122"/>
    </row>
    <row r="4562" spans="1:1">
      <c r="A4562" s="122"/>
    </row>
    <row r="4563" spans="1:1">
      <c r="A4563" s="122"/>
    </row>
    <row r="4564" spans="1:1">
      <c r="A4564" s="122"/>
    </row>
    <row r="4565" spans="1:1">
      <c r="A4565" s="122"/>
    </row>
    <row r="4566" spans="1:1">
      <c r="A4566" s="122"/>
    </row>
    <row r="4567" spans="1:1">
      <c r="A4567" s="122"/>
    </row>
    <row r="4568" spans="1:1">
      <c r="A4568" s="122"/>
    </row>
    <row r="4569" spans="1:1">
      <c r="A4569" s="122"/>
    </row>
    <row r="4570" spans="1:1">
      <c r="A4570" s="122"/>
    </row>
    <row r="4571" spans="1:1">
      <c r="A4571" s="122"/>
    </row>
    <row r="4572" spans="1:1">
      <c r="A4572" s="122"/>
    </row>
    <row r="4573" spans="1:1">
      <c r="A4573" s="122"/>
    </row>
    <row r="4574" spans="1:1">
      <c r="A4574" s="122"/>
    </row>
    <row r="4575" spans="1:1">
      <c r="A4575" s="122"/>
    </row>
    <row r="4576" spans="1:1">
      <c r="A4576" s="122"/>
    </row>
    <row r="4577" spans="1:1">
      <c r="A4577" s="122"/>
    </row>
    <row r="4578" spans="1:1">
      <c r="A4578" s="122"/>
    </row>
    <row r="4579" spans="1:1">
      <c r="A4579" s="122"/>
    </row>
    <row r="4580" spans="1:1">
      <c r="A4580" s="122"/>
    </row>
    <row r="4581" spans="1:1">
      <c r="A4581" s="122"/>
    </row>
    <row r="4582" spans="1:1">
      <c r="A4582" s="122"/>
    </row>
    <row r="4583" spans="1:1">
      <c r="A4583" s="122"/>
    </row>
    <row r="4584" spans="1:1">
      <c r="A4584" s="122"/>
    </row>
    <row r="4585" spans="1:1">
      <c r="A4585" s="122"/>
    </row>
    <row r="4586" spans="1:1">
      <c r="A4586" s="122"/>
    </row>
    <row r="4587" spans="1:1">
      <c r="A4587" s="122"/>
    </row>
    <row r="4588" spans="1:1">
      <c r="A4588" s="122"/>
    </row>
    <row r="4589" spans="1:1">
      <c r="A4589" s="122"/>
    </row>
    <row r="4590" spans="1:1">
      <c r="A4590" s="122"/>
    </row>
    <row r="4591" spans="1:1">
      <c r="A4591" s="122"/>
    </row>
    <row r="4592" spans="1:1">
      <c r="A4592" s="122"/>
    </row>
    <row r="4593" spans="1:1">
      <c r="A4593" s="122"/>
    </row>
    <row r="4594" spans="1:1">
      <c r="A4594" s="122"/>
    </row>
    <row r="4595" spans="1:1">
      <c r="A4595" s="122"/>
    </row>
    <row r="4596" spans="1:1">
      <c r="A4596" s="122"/>
    </row>
    <row r="4597" spans="1:1">
      <c r="A4597" s="122"/>
    </row>
    <row r="4598" spans="1:1">
      <c r="A4598" s="122"/>
    </row>
    <row r="4599" spans="1:1">
      <c r="A4599" s="122"/>
    </row>
    <row r="4600" spans="1:1">
      <c r="A4600" s="122"/>
    </row>
    <row r="4601" spans="1:1">
      <c r="A4601" s="122"/>
    </row>
    <row r="4602" spans="1:1">
      <c r="A4602" s="122"/>
    </row>
    <row r="4603" spans="1:1">
      <c r="A4603" s="122"/>
    </row>
    <row r="4604" spans="1:1">
      <c r="A4604" s="122"/>
    </row>
    <row r="4605" spans="1:1">
      <c r="A4605" s="122"/>
    </row>
    <row r="4606" spans="1:1">
      <c r="A4606" s="122"/>
    </row>
    <row r="4607" spans="1:1">
      <c r="A4607" s="122"/>
    </row>
    <row r="4608" spans="1:1">
      <c r="A4608" s="122"/>
    </row>
    <row r="4609" spans="1:1">
      <c r="A4609" s="122"/>
    </row>
    <row r="4610" spans="1:1">
      <c r="A4610" s="122"/>
    </row>
    <row r="4611" spans="1:1">
      <c r="A4611" s="122"/>
    </row>
    <row r="4612" spans="1:1">
      <c r="A4612" s="122"/>
    </row>
    <row r="4613" spans="1:1">
      <c r="A4613" s="122"/>
    </row>
    <row r="4614" spans="1:1">
      <c r="A4614" s="122"/>
    </row>
    <row r="4615" spans="1:1">
      <c r="A4615" s="122"/>
    </row>
    <row r="4616" spans="1:1">
      <c r="A4616" s="122"/>
    </row>
    <row r="4617" spans="1:1">
      <c r="A4617" s="122"/>
    </row>
    <row r="4618" spans="1:1">
      <c r="A4618" s="122"/>
    </row>
    <row r="4619" spans="1:1">
      <c r="A4619" s="122"/>
    </row>
    <row r="4620" spans="1:1">
      <c r="A4620" s="122"/>
    </row>
    <row r="4621" spans="1:1">
      <c r="A4621" s="122"/>
    </row>
    <row r="4622" spans="1:1">
      <c r="A4622" s="122"/>
    </row>
    <row r="4623" spans="1:1">
      <c r="A4623" s="122"/>
    </row>
    <row r="4624" spans="1:1">
      <c r="A4624" s="122"/>
    </row>
    <row r="4625" spans="1:1">
      <c r="A4625" s="122"/>
    </row>
    <row r="4626" spans="1:1">
      <c r="A4626" s="122"/>
    </row>
    <row r="4627" spans="1:1">
      <c r="A4627" s="122"/>
    </row>
    <row r="4628" spans="1:1">
      <c r="A4628" s="122"/>
    </row>
    <row r="4629" spans="1:1">
      <c r="A4629" s="122"/>
    </row>
    <row r="4630" spans="1:1">
      <c r="A4630" s="122"/>
    </row>
    <row r="4631" spans="1:1">
      <c r="A4631" s="122"/>
    </row>
    <row r="4632" spans="1:1">
      <c r="A4632" s="122"/>
    </row>
    <row r="4633" spans="1:1">
      <c r="A4633" s="122"/>
    </row>
    <row r="4634" spans="1:1">
      <c r="A4634" s="122"/>
    </row>
    <row r="4635" spans="1:1">
      <c r="A4635" s="122"/>
    </row>
    <row r="4636" spans="1:1">
      <c r="A4636" s="122"/>
    </row>
    <row r="4637" spans="1:1">
      <c r="A4637" s="122"/>
    </row>
    <row r="4638" spans="1:1">
      <c r="A4638" s="122"/>
    </row>
    <row r="4639" spans="1:1">
      <c r="A4639" s="122"/>
    </row>
    <row r="4640" spans="1:1">
      <c r="A4640" s="122"/>
    </row>
    <row r="4641" spans="1:1">
      <c r="A4641" s="122"/>
    </row>
    <row r="4642" spans="1:1">
      <c r="A4642" s="122"/>
    </row>
    <row r="4643" spans="1:1">
      <c r="A4643" s="122"/>
    </row>
    <row r="4644" spans="1:1">
      <c r="A4644" s="122"/>
    </row>
    <row r="4645" spans="1:1">
      <c r="A4645" s="122"/>
    </row>
    <row r="4646" spans="1:1">
      <c r="A4646" s="122"/>
    </row>
    <row r="4647" spans="1:1">
      <c r="A4647" s="122"/>
    </row>
    <row r="4648" spans="1:1">
      <c r="A4648" s="122"/>
    </row>
    <row r="4649" spans="1:1">
      <c r="A4649" s="122"/>
    </row>
    <row r="4650" spans="1:1">
      <c r="A4650" s="122"/>
    </row>
    <row r="4651" spans="1:1">
      <c r="A4651" s="122"/>
    </row>
    <row r="4652" spans="1:1">
      <c r="A4652" s="122"/>
    </row>
    <row r="4653" spans="1:1">
      <c r="A4653" s="122"/>
    </row>
    <row r="4654" spans="1:1">
      <c r="A4654" s="122"/>
    </row>
    <row r="4655" spans="1:1">
      <c r="A4655" s="122"/>
    </row>
    <row r="4656" spans="1:1">
      <c r="A4656" s="122"/>
    </row>
    <row r="4657" spans="1:1">
      <c r="A4657" s="122"/>
    </row>
    <row r="4658" spans="1:1">
      <c r="A4658" s="122"/>
    </row>
    <row r="4659" spans="1:1">
      <c r="A4659" s="122"/>
    </row>
    <row r="4660" spans="1:1">
      <c r="A4660" s="122"/>
    </row>
    <row r="4661" spans="1:1">
      <c r="A4661" s="122"/>
    </row>
    <row r="4662" spans="1:1">
      <c r="A4662" s="122"/>
    </row>
    <row r="4663" spans="1:1">
      <c r="A4663" s="122"/>
    </row>
    <row r="4664" spans="1:1">
      <c r="A4664" s="122"/>
    </row>
    <row r="4665" spans="1:1">
      <c r="A4665" s="122"/>
    </row>
    <row r="4666" spans="1:1">
      <c r="A4666" s="122"/>
    </row>
    <row r="4667" spans="1:1">
      <c r="A4667" s="122"/>
    </row>
    <row r="4668" spans="1:1">
      <c r="A4668" s="122"/>
    </row>
    <row r="4669" spans="1:1">
      <c r="A4669" s="122"/>
    </row>
    <row r="4670" spans="1:1">
      <c r="A4670" s="122"/>
    </row>
    <row r="4671" spans="1:1">
      <c r="A4671" s="122"/>
    </row>
    <row r="4672" spans="1:1">
      <c r="A4672" s="122"/>
    </row>
    <row r="4673" spans="1:1">
      <c r="A4673" s="122"/>
    </row>
    <row r="4674" spans="1:1">
      <c r="A4674" s="122"/>
    </row>
    <row r="4675" spans="1:1">
      <c r="A4675" s="122"/>
    </row>
    <row r="4676" spans="1:1">
      <c r="A4676" s="122"/>
    </row>
    <row r="4677" spans="1:1">
      <c r="A4677" s="122"/>
    </row>
    <row r="4678" spans="1:1">
      <c r="A4678" s="122"/>
    </row>
    <row r="4679" spans="1:1">
      <c r="A4679" s="122"/>
    </row>
    <row r="4680" spans="1:1">
      <c r="A4680" s="122"/>
    </row>
    <row r="4681" spans="1:1">
      <c r="A4681" s="122"/>
    </row>
    <row r="4682" spans="1:1">
      <c r="A4682" s="122"/>
    </row>
    <row r="4683" spans="1:1">
      <c r="A4683" s="122"/>
    </row>
    <row r="4684" spans="1:1">
      <c r="A4684" s="122"/>
    </row>
    <row r="4685" spans="1:1">
      <c r="A4685" s="122"/>
    </row>
    <row r="4686" spans="1:1">
      <c r="A4686" s="122"/>
    </row>
    <row r="4687" spans="1:1">
      <c r="A4687" s="122"/>
    </row>
    <row r="4688" spans="1:1">
      <c r="A4688" s="122"/>
    </row>
    <row r="4689" spans="1:1">
      <c r="A4689" s="122"/>
    </row>
    <row r="4690" spans="1:1">
      <c r="A4690" s="122"/>
    </row>
    <row r="4691" spans="1:1">
      <c r="A4691" s="122"/>
    </row>
    <row r="4692" spans="1:1">
      <c r="A4692" s="122"/>
    </row>
    <row r="4693" spans="1:1">
      <c r="A4693" s="122"/>
    </row>
    <row r="4694" spans="1:1">
      <c r="A4694" s="122"/>
    </row>
    <row r="4695" spans="1:1">
      <c r="A4695" s="122"/>
    </row>
    <row r="4696" spans="1:1">
      <c r="A4696" s="122"/>
    </row>
    <row r="4697" spans="1:1">
      <c r="A4697" s="122"/>
    </row>
    <row r="4698" spans="1:1">
      <c r="A4698" s="122"/>
    </row>
    <row r="4699" spans="1:1">
      <c r="A4699" s="122"/>
    </row>
    <row r="4700" spans="1:1">
      <c r="A4700" s="122"/>
    </row>
    <row r="4701" spans="1:1">
      <c r="A4701" s="122"/>
    </row>
    <row r="4702" spans="1:1">
      <c r="A4702" s="122"/>
    </row>
    <row r="4703" spans="1:1">
      <c r="A4703" s="122"/>
    </row>
    <row r="4704" spans="1:1">
      <c r="A4704" s="122"/>
    </row>
    <row r="4705" spans="1:1">
      <c r="A4705" s="122"/>
    </row>
    <row r="4706" spans="1:1">
      <c r="A4706" s="122"/>
    </row>
    <row r="4707" spans="1:1">
      <c r="A4707" s="122"/>
    </row>
    <row r="4708" spans="1:1">
      <c r="A4708" s="122"/>
    </row>
    <row r="4709" spans="1:1">
      <c r="A4709" s="122"/>
    </row>
    <row r="4710" spans="1:1">
      <c r="A4710" s="122"/>
    </row>
    <row r="4711" spans="1:1">
      <c r="A4711" s="122"/>
    </row>
    <row r="4712" spans="1:1">
      <c r="A4712" s="122"/>
    </row>
    <row r="4713" spans="1:1">
      <c r="A4713" s="122"/>
    </row>
    <row r="4714" spans="1:1">
      <c r="A4714" s="122"/>
    </row>
    <row r="4715" spans="1:1">
      <c r="A4715" s="122"/>
    </row>
    <row r="4716" spans="1:1">
      <c r="A4716" s="122"/>
    </row>
    <row r="4717" spans="1:1">
      <c r="A4717" s="122"/>
    </row>
    <row r="4718" spans="1:1">
      <c r="A4718" s="122"/>
    </row>
    <row r="4719" spans="1:1">
      <c r="A4719" s="122"/>
    </row>
    <row r="4720" spans="1:1">
      <c r="A4720" s="122"/>
    </row>
    <row r="4721" spans="1:1">
      <c r="A4721" s="122"/>
    </row>
    <row r="4722" spans="1:1">
      <c r="A4722" s="122"/>
    </row>
    <row r="4723" spans="1:1">
      <c r="A4723" s="122"/>
    </row>
    <row r="4724" spans="1:1">
      <c r="A4724" s="122"/>
    </row>
    <row r="4725" spans="1:1">
      <c r="A4725" s="122"/>
    </row>
    <row r="4726" spans="1:1">
      <c r="A4726" s="122"/>
    </row>
    <row r="4727" spans="1:1">
      <c r="A4727" s="122"/>
    </row>
    <row r="4728" spans="1:1">
      <c r="A4728" s="122"/>
    </row>
    <row r="4729" spans="1:1">
      <c r="A4729" s="122"/>
    </row>
    <row r="4730" spans="1:1">
      <c r="A4730" s="122"/>
    </row>
    <row r="4731" spans="1:1">
      <c r="A4731" s="122"/>
    </row>
    <row r="4732" spans="1:1">
      <c r="A4732" s="122"/>
    </row>
    <row r="4733" spans="1:1">
      <c r="A4733" s="122"/>
    </row>
    <row r="4734" spans="1:1">
      <c r="A4734" s="122"/>
    </row>
    <row r="4735" spans="1:1">
      <c r="A4735" s="122"/>
    </row>
    <row r="4736" spans="1:1">
      <c r="A4736" s="122"/>
    </row>
    <row r="4737" spans="1:1">
      <c r="A4737" s="122"/>
    </row>
    <row r="4738" spans="1:1">
      <c r="A4738" s="122"/>
    </row>
    <row r="4739" spans="1:1">
      <c r="A4739" s="122"/>
    </row>
    <row r="4740" spans="1:1">
      <c r="A4740" s="122"/>
    </row>
    <row r="4741" spans="1:1">
      <c r="A4741" s="122"/>
    </row>
    <row r="4742" spans="1:1">
      <c r="A4742" s="122"/>
    </row>
    <row r="4743" spans="1:1">
      <c r="A4743" s="122"/>
    </row>
    <row r="4744" spans="1:1">
      <c r="A4744" s="122"/>
    </row>
    <row r="4745" spans="1:1">
      <c r="A4745" s="122"/>
    </row>
    <row r="4746" spans="1:1">
      <c r="A4746" s="122"/>
    </row>
    <row r="4747" spans="1:1">
      <c r="A4747" s="122"/>
    </row>
    <row r="4748" spans="1:1">
      <c r="A4748" s="122"/>
    </row>
    <row r="4749" spans="1:1">
      <c r="A4749" s="122"/>
    </row>
    <row r="4750" spans="1:1">
      <c r="A4750" s="122"/>
    </row>
    <row r="4751" spans="1:1">
      <c r="A4751" s="122"/>
    </row>
    <row r="4752" spans="1:1">
      <c r="A4752" s="122"/>
    </row>
    <row r="4753" spans="1:1">
      <c r="A4753" s="122"/>
    </row>
    <row r="4754" spans="1:1">
      <c r="A4754" s="122"/>
    </row>
    <row r="4755" spans="1:1">
      <c r="A4755" s="122"/>
    </row>
    <row r="4756" spans="1:1">
      <c r="A4756" s="122"/>
    </row>
    <row r="4757" spans="1:1">
      <c r="A4757" s="122"/>
    </row>
    <row r="4758" spans="1:1">
      <c r="A4758" s="122"/>
    </row>
    <row r="4759" spans="1:1">
      <c r="A4759" s="122"/>
    </row>
    <row r="4760" spans="1:1">
      <c r="A4760" s="122"/>
    </row>
    <row r="4761" spans="1:1">
      <c r="A4761" s="122"/>
    </row>
    <row r="4762" spans="1:1">
      <c r="A4762" s="122"/>
    </row>
    <row r="4763" spans="1:1">
      <c r="A4763" s="122"/>
    </row>
    <row r="4764" spans="1:1">
      <c r="A4764" s="122"/>
    </row>
    <row r="4765" spans="1:1">
      <c r="A4765" s="122"/>
    </row>
    <row r="4766" spans="1:1">
      <c r="A4766" s="122"/>
    </row>
    <row r="4767" spans="1:1">
      <c r="A4767" s="122"/>
    </row>
    <row r="4768" spans="1:1">
      <c r="A4768" s="122"/>
    </row>
    <row r="4769" spans="1:1">
      <c r="A4769" s="122"/>
    </row>
    <row r="4770" spans="1:1">
      <c r="A4770" s="122"/>
    </row>
    <row r="4771" spans="1:1">
      <c r="A4771" s="122"/>
    </row>
    <row r="4772" spans="1:1">
      <c r="A4772" s="122"/>
    </row>
    <row r="4773" spans="1:1">
      <c r="A4773" s="122"/>
    </row>
    <row r="4774" spans="1:1">
      <c r="A4774" s="122"/>
    </row>
    <row r="4775" spans="1:1">
      <c r="A4775" s="122"/>
    </row>
    <row r="4776" spans="1:1">
      <c r="A4776" s="122"/>
    </row>
    <row r="4777" spans="1:1">
      <c r="A4777" s="122"/>
    </row>
    <row r="4778" spans="1:1">
      <c r="A4778" s="122"/>
    </row>
    <row r="4779" spans="1:1">
      <c r="A4779" s="122"/>
    </row>
    <row r="4780" spans="1:1">
      <c r="A4780" s="122"/>
    </row>
    <row r="4781" spans="1:1">
      <c r="A4781" s="122"/>
    </row>
    <row r="4782" spans="1:1">
      <c r="A4782" s="122"/>
    </row>
    <row r="4783" spans="1:1">
      <c r="A4783" s="122"/>
    </row>
    <row r="4784" spans="1:1">
      <c r="A4784" s="122"/>
    </row>
    <row r="4785" spans="1:1">
      <c r="A4785" s="122"/>
    </row>
    <row r="4786" spans="1:1">
      <c r="A4786" s="122"/>
    </row>
    <row r="4787" spans="1:1">
      <c r="A4787" s="122"/>
    </row>
    <row r="4788" spans="1:1">
      <c r="A4788" s="122"/>
    </row>
    <row r="4789" spans="1:1">
      <c r="A4789" s="122"/>
    </row>
    <row r="4790" spans="1:1">
      <c r="A4790" s="122"/>
    </row>
    <row r="4791" spans="1:1">
      <c r="A4791" s="122"/>
    </row>
    <row r="4792" spans="1:1">
      <c r="A4792" s="122"/>
    </row>
    <row r="4793" spans="1:1">
      <c r="A4793" s="122"/>
    </row>
    <row r="4794" spans="1:1">
      <c r="A4794" s="122"/>
    </row>
    <row r="4795" spans="1:1">
      <c r="A4795" s="122"/>
    </row>
    <row r="4796" spans="1:1">
      <c r="A4796" s="122"/>
    </row>
    <row r="4797" spans="1:1">
      <c r="A4797" s="122"/>
    </row>
    <row r="4798" spans="1:1">
      <c r="A4798" s="122"/>
    </row>
    <row r="4799" spans="1:1">
      <c r="A4799" s="122"/>
    </row>
    <row r="4800" spans="1:1">
      <c r="A4800" s="122"/>
    </row>
    <row r="4801" spans="1:1">
      <c r="A4801" s="122"/>
    </row>
    <row r="4802" spans="1:1">
      <c r="A4802" s="122"/>
    </row>
    <row r="4803" spans="1:1">
      <c r="A4803" s="122"/>
    </row>
    <row r="4804" spans="1:1">
      <c r="A4804" s="122"/>
    </row>
    <row r="4805" spans="1:1">
      <c r="A4805" s="122"/>
    </row>
    <row r="4806" spans="1:1">
      <c r="A4806" s="122"/>
    </row>
    <row r="4807" spans="1:1">
      <c r="A4807" s="122"/>
    </row>
    <row r="4808" spans="1:1">
      <c r="A4808" s="122"/>
    </row>
    <row r="4809" spans="1:1">
      <c r="A4809" s="122"/>
    </row>
    <row r="4810" spans="1:1">
      <c r="A4810" s="122"/>
    </row>
    <row r="4811" spans="1:1">
      <c r="A4811" s="122"/>
    </row>
    <row r="4812" spans="1:1">
      <c r="A4812" s="122"/>
    </row>
    <row r="4813" spans="1:1">
      <c r="A4813" s="122"/>
    </row>
    <row r="4814" spans="1:1">
      <c r="A4814" s="122"/>
    </row>
    <row r="4815" spans="1:1">
      <c r="A4815" s="122"/>
    </row>
    <row r="4816" spans="1:1">
      <c r="A4816" s="122"/>
    </row>
    <row r="4817" spans="1:1">
      <c r="A4817" s="122"/>
    </row>
    <row r="4818" spans="1:1">
      <c r="A4818" s="122"/>
    </row>
    <row r="4819" spans="1:1">
      <c r="A4819" s="122"/>
    </row>
    <row r="4820" spans="1:1">
      <c r="A4820" s="122"/>
    </row>
    <row r="4821" spans="1:1">
      <c r="A4821" s="122"/>
    </row>
    <row r="4822" spans="1:1">
      <c r="A4822" s="122"/>
    </row>
    <row r="4823" spans="1:1">
      <c r="A4823" s="122"/>
    </row>
    <row r="4824" spans="1:1">
      <c r="A4824" s="122"/>
    </row>
    <row r="4825" spans="1:1">
      <c r="A4825" s="122"/>
    </row>
    <row r="4826" spans="1:1">
      <c r="A4826" s="122"/>
    </row>
    <row r="4827" spans="1:1">
      <c r="A4827" s="122"/>
    </row>
    <row r="4828" spans="1:1">
      <c r="A4828" s="122"/>
    </row>
    <row r="4829" spans="1:1">
      <c r="A4829" s="122"/>
    </row>
    <row r="4830" spans="1:1">
      <c r="A4830" s="122"/>
    </row>
    <row r="4831" spans="1:1">
      <c r="A4831" s="122"/>
    </row>
    <row r="4832" spans="1:1">
      <c r="A4832" s="122"/>
    </row>
    <row r="4833" spans="1:1">
      <c r="A4833" s="122"/>
    </row>
    <row r="4834" spans="1:1">
      <c r="A4834" s="122"/>
    </row>
    <row r="4835" spans="1:1">
      <c r="A4835" s="122"/>
    </row>
    <row r="4836" spans="1:1">
      <c r="A4836" s="122"/>
    </row>
    <row r="4837" spans="1:1">
      <c r="A4837" s="122"/>
    </row>
    <row r="4838" spans="1:1">
      <c r="A4838" s="122"/>
    </row>
    <row r="4839" spans="1:1">
      <c r="A4839" s="122"/>
    </row>
    <row r="4840" spans="1:1">
      <c r="A4840" s="122"/>
    </row>
    <row r="4841" spans="1:1">
      <c r="A4841" s="122"/>
    </row>
    <row r="4842" spans="1:1">
      <c r="A4842" s="122"/>
    </row>
    <row r="4843" spans="1:1">
      <c r="A4843" s="122"/>
    </row>
    <row r="4844" spans="1:1">
      <c r="A4844" s="122"/>
    </row>
    <row r="4845" spans="1:1">
      <c r="A4845" s="122"/>
    </row>
    <row r="4846" spans="1:1">
      <c r="A4846" s="122"/>
    </row>
    <row r="4847" spans="1:1">
      <c r="A4847" s="122"/>
    </row>
    <row r="4848" spans="1:1">
      <c r="A4848" s="122"/>
    </row>
    <row r="4849" spans="1:1">
      <c r="A4849" s="122"/>
    </row>
    <row r="4850" spans="1:1">
      <c r="A4850" s="122"/>
    </row>
    <row r="4851" spans="1:1">
      <c r="A4851" s="122"/>
    </row>
    <row r="4852" spans="1:1">
      <c r="A4852" s="122"/>
    </row>
    <row r="4853" spans="1:1">
      <c r="A4853" s="122"/>
    </row>
    <row r="4854" spans="1:1">
      <c r="A4854" s="122"/>
    </row>
    <row r="4855" spans="1:1">
      <c r="A4855" s="122"/>
    </row>
    <row r="4856" spans="1:1">
      <c r="A4856" s="122"/>
    </row>
    <row r="4857" spans="1:1">
      <c r="A4857" s="122"/>
    </row>
    <row r="4858" spans="1:1">
      <c r="A4858" s="122"/>
    </row>
    <row r="4859" spans="1:1">
      <c r="A4859" s="122"/>
    </row>
    <row r="4860" spans="1:1">
      <c r="A4860" s="122"/>
    </row>
    <row r="4861" spans="1:1">
      <c r="A4861" s="122"/>
    </row>
    <row r="4862" spans="1:1">
      <c r="A4862" s="122"/>
    </row>
    <row r="4863" spans="1:1">
      <c r="A4863" s="122"/>
    </row>
    <row r="4864" spans="1:1">
      <c r="A4864" s="122"/>
    </row>
    <row r="4865" spans="1:1">
      <c r="A4865" s="122"/>
    </row>
    <row r="4866" spans="1:1">
      <c r="A4866" s="122"/>
    </row>
    <row r="4867" spans="1:1">
      <c r="A4867" s="122"/>
    </row>
    <row r="4868" spans="1:1">
      <c r="A4868" s="122"/>
    </row>
    <row r="4869" spans="1:1">
      <c r="A4869" s="122"/>
    </row>
    <row r="4870" spans="1:1">
      <c r="A4870" s="122"/>
    </row>
    <row r="4871" spans="1:1">
      <c r="A4871" s="122"/>
    </row>
    <row r="4872" spans="1:1">
      <c r="A4872" s="122"/>
    </row>
    <row r="4873" spans="1:1">
      <c r="A4873" s="122"/>
    </row>
    <row r="4874" spans="1:1">
      <c r="A4874" s="122"/>
    </row>
    <row r="4875" spans="1:1">
      <c r="A4875" s="122"/>
    </row>
    <row r="4876" spans="1:1">
      <c r="A4876" s="122"/>
    </row>
    <row r="4877" spans="1:1">
      <c r="A4877" s="122"/>
    </row>
    <row r="4878" spans="1:1">
      <c r="A4878" s="122"/>
    </row>
    <row r="4879" spans="1:1">
      <c r="A4879" s="122"/>
    </row>
    <row r="4880" spans="1:1">
      <c r="A4880" s="122"/>
    </row>
    <row r="4881" spans="1:1">
      <c r="A4881" s="122"/>
    </row>
    <row r="4882" spans="1:1">
      <c r="A4882" s="122"/>
    </row>
    <row r="4883" spans="1:1">
      <c r="A4883" s="122"/>
    </row>
    <row r="4884" spans="1:1">
      <c r="A4884" s="122"/>
    </row>
    <row r="4885" spans="1:1">
      <c r="A4885" s="122"/>
    </row>
    <row r="4886" spans="1:1">
      <c r="A4886" s="122"/>
    </row>
    <row r="4887" spans="1:1">
      <c r="A4887" s="122"/>
    </row>
    <row r="4888" spans="1:1">
      <c r="A4888" s="122"/>
    </row>
    <row r="4889" spans="1:1">
      <c r="A4889" s="122"/>
    </row>
    <row r="4890" spans="1:1">
      <c r="A4890" s="122"/>
    </row>
    <row r="4891" spans="1:1">
      <c r="A4891" s="122"/>
    </row>
    <row r="4892" spans="1:1">
      <c r="A4892" s="122"/>
    </row>
    <row r="4893" spans="1:1">
      <c r="A4893" s="122"/>
    </row>
    <row r="4894" spans="1:1">
      <c r="A4894" s="122"/>
    </row>
    <row r="4895" spans="1:1">
      <c r="A4895" s="122"/>
    </row>
    <row r="4896" spans="1:1">
      <c r="A4896" s="122"/>
    </row>
    <row r="4897" spans="1:1">
      <c r="A4897" s="122"/>
    </row>
    <row r="4898" spans="1:1">
      <c r="A4898" s="122"/>
    </row>
    <row r="4899" spans="1:1">
      <c r="A4899" s="122"/>
    </row>
    <row r="4900" spans="1:1">
      <c r="A4900" s="122"/>
    </row>
    <row r="4901" spans="1:1">
      <c r="A4901" s="122"/>
    </row>
    <row r="4902" spans="1:1">
      <c r="A4902" s="122"/>
    </row>
    <row r="4903" spans="1:1">
      <c r="A4903" s="122"/>
    </row>
    <row r="4904" spans="1:1">
      <c r="A4904" s="122"/>
    </row>
    <row r="4905" spans="1:1">
      <c r="A4905" s="122"/>
    </row>
    <row r="4906" spans="1:1">
      <c r="A4906" s="122"/>
    </row>
    <row r="4907" spans="1:1">
      <c r="A4907" s="122"/>
    </row>
    <row r="4908" spans="1:1">
      <c r="A4908" s="122"/>
    </row>
    <row r="4909" spans="1:1">
      <c r="A4909" s="122"/>
    </row>
    <row r="4910" spans="1:1">
      <c r="A4910" s="122"/>
    </row>
    <row r="4911" spans="1:1">
      <c r="A4911" s="122"/>
    </row>
    <row r="4912" spans="1:1">
      <c r="A4912" s="122"/>
    </row>
    <row r="4913" spans="1:1">
      <c r="A4913" s="122"/>
    </row>
    <row r="4914" spans="1:1">
      <c r="A4914" s="122"/>
    </row>
    <row r="4915" spans="1:1">
      <c r="A4915" s="122"/>
    </row>
    <row r="4916" spans="1:1">
      <c r="A4916" s="122"/>
    </row>
    <row r="4917" spans="1:1">
      <c r="A4917" s="122"/>
    </row>
    <row r="4918" spans="1:1">
      <c r="A4918" s="122"/>
    </row>
    <row r="4919" spans="1:1">
      <c r="A4919" s="122"/>
    </row>
    <row r="4920" spans="1:1">
      <c r="A4920" s="122"/>
    </row>
    <row r="4921" spans="1:1">
      <c r="A4921" s="122"/>
    </row>
    <row r="4922" spans="1:1">
      <c r="A4922" s="122"/>
    </row>
    <row r="4923" spans="1:1">
      <c r="A4923" s="122"/>
    </row>
    <row r="4924" spans="1:1">
      <c r="A4924" s="122"/>
    </row>
    <row r="4925" spans="1:1">
      <c r="A4925" s="122"/>
    </row>
    <row r="4926" spans="1:1">
      <c r="A4926" s="122"/>
    </row>
    <row r="4927" spans="1:1">
      <c r="A4927" s="122"/>
    </row>
    <row r="4928" spans="1:1">
      <c r="A4928" s="122"/>
    </row>
    <row r="4929" spans="1:1">
      <c r="A4929" s="122"/>
    </row>
    <row r="4930" spans="1:1">
      <c r="A4930" s="122"/>
    </row>
    <row r="4931" spans="1:1">
      <c r="A4931" s="122"/>
    </row>
    <row r="4932" spans="1:1">
      <c r="A4932" s="122"/>
    </row>
    <row r="4933" spans="1:1">
      <c r="A4933" s="122"/>
    </row>
    <row r="4934" spans="1:1">
      <c r="A4934" s="122"/>
    </row>
    <row r="4935" spans="1:1">
      <c r="A4935" s="122"/>
    </row>
    <row r="4936" spans="1:1">
      <c r="A4936" s="122"/>
    </row>
    <row r="4937" spans="1:1">
      <c r="A4937" s="122"/>
    </row>
    <row r="4938" spans="1:1">
      <c r="A4938" s="122"/>
    </row>
    <row r="4939" spans="1:1">
      <c r="A4939" s="122"/>
    </row>
    <row r="4940" spans="1:1">
      <c r="A4940" s="122"/>
    </row>
    <row r="4941" spans="1:1">
      <c r="A4941" s="122"/>
    </row>
    <row r="4942" spans="1:1">
      <c r="A4942" s="122"/>
    </row>
    <row r="4943" spans="1:1">
      <c r="A4943" s="122"/>
    </row>
    <row r="4944" spans="1:1">
      <c r="A4944" s="122"/>
    </row>
    <row r="4945" spans="1:1">
      <c r="A4945" s="122"/>
    </row>
    <row r="4946" spans="1:1">
      <c r="A4946" s="122"/>
    </row>
    <row r="4947" spans="1:1">
      <c r="A4947" s="122"/>
    </row>
    <row r="4948" spans="1:1">
      <c r="A4948" s="122"/>
    </row>
    <row r="4949" spans="1:1">
      <c r="A4949" s="122"/>
    </row>
    <row r="4950" spans="1:1">
      <c r="A4950" s="122"/>
    </row>
    <row r="4951" spans="1:1">
      <c r="A4951" s="122"/>
    </row>
    <row r="4952" spans="1:1">
      <c r="A4952" s="122"/>
    </row>
    <row r="4953" spans="1:1">
      <c r="A4953" s="122"/>
    </row>
    <row r="4954" spans="1:1">
      <c r="A4954" s="122"/>
    </row>
    <row r="4955" spans="1:1">
      <c r="A4955" s="122"/>
    </row>
    <row r="4956" spans="1:1">
      <c r="A4956" s="122"/>
    </row>
    <row r="4957" spans="1:1">
      <c r="A4957" s="122"/>
    </row>
    <row r="4958" spans="1:1">
      <c r="A4958" s="122"/>
    </row>
    <row r="4959" spans="1:1">
      <c r="A4959" s="122"/>
    </row>
    <row r="4960" spans="1:1">
      <c r="A4960" s="122"/>
    </row>
    <row r="4961" spans="1:1">
      <c r="A4961" s="122"/>
    </row>
    <row r="4962" spans="1:1">
      <c r="A4962" s="122"/>
    </row>
    <row r="4963" spans="1:1">
      <c r="A4963" s="122"/>
    </row>
    <row r="4964" spans="1:1">
      <c r="A4964" s="122"/>
    </row>
    <row r="4965" spans="1:1">
      <c r="A4965" s="122"/>
    </row>
    <row r="4966" spans="1:1">
      <c r="A4966" s="122"/>
    </row>
    <row r="4967" spans="1:1">
      <c r="A4967" s="122"/>
    </row>
    <row r="4968" spans="1:1">
      <c r="A4968" s="122"/>
    </row>
    <row r="4969" spans="1:1">
      <c r="A4969" s="122"/>
    </row>
    <row r="4970" spans="1:1">
      <c r="A4970" s="122"/>
    </row>
    <row r="4971" spans="1:1">
      <c r="A4971" s="122"/>
    </row>
    <row r="4972" spans="1:1">
      <c r="A4972" s="122"/>
    </row>
    <row r="4973" spans="1:1">
      <c r="A4973" s="122"/>
    </row>
    <row r="4974" spans="1:1">
      <c r="A4974" s="122"/>
    </row>
    <row r="4975" spans="1:1">
      <c r="A4975" s="122"/>
    </row>
    <row r="4976" spans="1:1">
      <c r="A4976" s="122"/>
    </row>
    <row r="4977" spans="1:1">
      <c r="A4977" s="122"/>
    </row>
    <row r="4978" spans="1:1">
      <c r="A4978" s="122"/>
    </row>
    <row r="4979" spans="1:1">
      <c r="A4979" s="122"/>
    </row>
    <row r="4980" spans="1:1">
      <c r="A4980" s="122"/>
    </row>
    <row r="4981" spans="1:1">
      <c r="A4981" s="122"/>
    </row>
    <row r="4982" spans="1:1">
      <c r="A4982" s="122"/>
    </row>
    <row r="4983" spans="1:1">
      <c r="A4983" s="122"/>
    </row>
    <row r="4984" spans="1:1">
      <c r="A4984" s="122"/>
    </row>
    <row r="4985" spans="1:1">
      <c r="A4985" s="122"/>
    </row>
    <row r="4986" spans="1:1">
      <c r="A4986" s="122"/>
    </row>
    <row r="4987" spans="1:1">
      <c r="A4987" s="122"/>
    </row>
    <row r="4988" spans="1:1">
      <c r="A4988" s="122"/>
    </row>
    <row r="4989" spans="1:1">
      <c r="A4989" s="122"/>
    </row>
    <row r="4990" spans="1:1">
      <c r="A4990" s="122"/>
    </row>
    <row r="4991" spans="1:1">
      <c r="A4991" s="122"/>
    </row>
    <row r="4992" spans="1:1">
      <c r="A4992" s="122"/>
    </row>
    <row r="4993" spans="1:1">
      <c r="A4993" s="122"/>
    </row>
    <row r="4994" spans="1:1">
      <c r="A4994" s="122"/>
    </row>
    <row r="4995" spans="1:1">
      <c r="A4995" s="122"/>
    </row>
    <row r="4996" spans="1:1">
      <c r="A4996" s="122"/>
    </row>
    <row r="4997" spans="1:1">
      <c r="A4997" s="122"/>
    </row>
    <row r="4998" spans="1:1">
      <c r="A4998" s="122"/>
    </row>
    <row r="4999" spans="1:1">
      <c r="A4999" s="122"/>
    </row>
    <row r="5000" spans="1:1">
      <c r="A5000" s="122"/>
    </row>
    <row r="5001" spans="1:1">
      <c r="A5001" s="122"/>
    </row>
    <row r="5002" spans="1:1">
      <c r="A5002" s="122"/>
    </row>
    <row r="5003" spans="1:1">
      <c r="A5003" s="122"/>
    </row>
    <row r="5004" spans="1:1">
      <c r="A5004" s="122"/>
    </row>
    <row r="5005" spans="1:1">
      <c r="A5005" s="122"/>
    </row>
    <row r="5006" spans="1:1">
      <c r="A5006" s="122"/>
    </row>
    <row r="5007" spans="1:1">
      <c r="A5007" s="122"/>
    </row>
    <row r="5008" spans="1:1">
      <c r="A5008" s="122"/>
    </row>
    <row r="5009" spans="1:1">
      <c r="A5009" s="122"/>
    </row>
    <row r="5010" spans="1:1">
      <c r="A5010" s="122"/>
    </row>
    <row r="5011" spans="1:1">
      <c r="A5011" s="122"/>
    </row>
    <row r="5012" spans="1:1">
      <c r="A5012" s="122"/>
    </row>
    <row r="5013" spans="1:1">
      <c r="A5013" s="122"/>
    </row>
    <row r="5014" spans="1:1">
      <c r="A5014" s="122"/>
    </row>
    <row r="5015" spans="1:1">
      <c r="A5015" s="122"/>
    </row>
    <row r="5016" spans="1:1">
      <c r="A5016" s="122"/>
    </row>
    <row r="5017" spans="1:1">
      <c r="A5017" s="122"/>
    </row>
    <row r="5018" spans="1:1">
      <c r="A5018" s="122"/>
    </row>
    <row r="5019" spans="1:1">
      <c r="A5019" s="122"/>
    </row>
    <row r="5020" spans="1:1">
      <c r="A5020" s="122"/>
    </row>
    <row r="5021" spans="1:1">
      <c r="A5021" s="122"/>
    </row>
    <row r="5022" spans="1:1">
      <c r="A5022" s="122"/>
    </row>
    <row r="5023" spans="1:1">
      <c r="A5023" s="122"/>
    </row>
    <row r="5024" spans="1:1">
      <c r="A5024" s="122"/>
    </row>
    <row r="5025" spans="1:1">
      <c r="A5025" s="122"/>
    </row>
    <row r="5026" spans="1:1">
      <c r="A5026" s="122"/>
    </row>
    <row r="5027" spans="1:1">
      <c r="A5027" s="122"/>
    </row>
    <row r="5028" spans="1:1">
      <c r="A5028" s="122"/>
    </row>
    <row r="5029" spans="1:1">
      <c r="A5029" s="122"/>
    </row>
    <row r="5030" spans="1:1">
      <c r="A5030" s="122"/>
    </row>
    <row r="5031" spans="1:1">
      <c r="A5031" s="122"/>
    </row>
    <row r="5032" spans="1:1">
      <c r="A5032" s="122"/>
    </row>
    <row r="5033" spans="1:1">
      <c r="A5033" s="122"/>
    </row>
    <row r="5034" spans="1:1">
      <c r="A5034" s="122"/>
    </row>
    <row r="5035" spans="1:1">
      <c r="A5035" s="122"/>
    </row>
    <row r="5036" spans="1:1">
      <c r="A5036" s="122"/>
    </row>
    <row r="5037" spans="1:1">
      <c r="A5037" s="122"/>
    </row>
    <row r="5038" spans="1:1">
      <c r="A5038" s="122"/>
    </row>
    <row r="5039" spans="1:1">
      <c r="A5039" s="122"/>
    </row>
    <row r="5040" spans="1:1">
      <c r="A5040" s="122"/>
    </row>
    <row r="5041" spans="1:1">
      <c r="A5041" s="122"/>
    </row>
    <row r="5042" spans="1:1">
      <c r="A5042" s="122"/>
    </row>
    <row r="5043" spans="1:1">
      <c r="A5043" s="122"/>
    </row>
    <row r="5044" spans="1:1">
      <c r="A5044" s="122"/>
    </row>
    <row r="5045" spans="1:1">
      <c r="A5045" s="122"/>
    </row>
    <row r="5046" spans="1:1">
      <c r="A5046" s="122"/>
    </row>
    <row r="5047" spans="1:1">
      <c r="A5047" s="122"/>
    </row>
    <row r="5048" spans="1:1">
      <c r="A5048" s="122"/>
    </row>
    <row r="5049" spans="1:1">
      <c r="A5049" s="122"/>
    </row>
    <row r="5050" spans="1:1">
      <c r="A5050" s="122"/>
    </row>
    <row r="5051" spans="1:1">
      <c r="A5051" s="122"/>
    </row>
    <row r="5052" spans="1:1">
      <c r="A5052" s="122"/>
    </row>
    <row r="5053" spans="1:1">
      <c r="A5053" s="122"/>
    </row>
    <row r="5054" spans="1:1">
      <c r="A5054" s="122"/>
    </row>
    <row r="5055" spans="1:1">
      <c r="A5055" s="122"/>
    </row>
    <row r="5056" spans="1:1">
      <c r="A5056" s="122"/>
    </row>
    <row r="5057" spans="1:1">
      <c r="A5057" s="122"/>
    </row>
    <row r="5058" spans="1:1">
      <c r="A5058" s="122"/>
    </row>
    <row r="5059" spans="1:1">
      <c r="A5059" s="122"/>
    </row>
    <row r="5060" spans="1:1">
      <c r="A5060" s="122"/>
    </row>
    <row r="5061" spans="1:1">
      <c r="A5061" s="122"/>
    </row>
    <row r="5062" spans="1:1">
      <c r="A5062" s="122"/>
    </row>
    <row r="5063" spans="1:1">
      <c r="A5063" s="122"/>
    </row>
    <row r="5064" spans="1:1">
      <c r="A5064" s="122"/>
    </row>
    <row r="5065" spans="1:1">
      <c r="A5065" s="122"/>
    </row>
    <row r="5066" spans="1:1">
      <c r="A5066" s="122"/>
    </row>
    <row r="5067" spans="1:1">
      <c r="A5067" s="122"/>
    </row>
    <row r="5068" spans="1:1">
      <c r="A5068" s="122"/>
    </row>
    <row r="5069" spans="1:1">
      <c r="A5069" s="122"/>
    </row>
    <row r="5070" spans="1:1">
      <c r="A5070" s="122"/>
    </row>
    <row r="5071" spans="1:1">
      <c r="A5071" s="122"/>
    </row>
    <row r="5072" spans="1:1">
      <c r="A5072" s="122"/>
    </row>
    <row r="5073" spans="1:1">
      <c r="A5073" s="122"/>
    </row>
    <row r="5074" spans="1:1">
      <c r="A5074" s="122"/>
    </row>
    <row r="5075" spans="1:1">
      <c r="A5075" s="122"/>
    </row>
    <row r="5076" spans="1:1">
      <c r="A5076" s="122"/>
    </row>
    <row r="5077" spans="1:1">
      <c r="A5077" s="122"/>
    </row>
    <row r="5078" spans="1:1">
      <c r="A5078" s="122"/>
    </row>
    <row r="5079" spans="1:1">
      <c r="A5079" s="122"/>
    </row>
    <row r="5080" spans="1:1">
      <c r="A5080" s="122"/>
    </row>
    <row r="5081" spans="1:1">
      <c r="A5081" s="122"/>
    </row>
    <row r="5082" spans="1:1">
      <c r="A5082" s="122"/>
    </row>
    <row r="5083" spans="1:1">
      <c r="A5083" s="122"/>
    </row>
    <row r="5084" spans="1:1">
      <c r="A5084" s="122"/>
    </row>
    <row r="5085" spans="1:1">
      <c r="A5085" s="122"/>
    </row>
    <row r="5086" spans="1:1">
      <c r="A5086" s="122"/>
    </row>
    <row r="5087" spans="1:1">
      <c r="A5087" s="122"/>
    </row>
    <row r="5088" spans="1:1">
      <c r="A5088" s="122"/>
    </row>
    <row r="5089" spans="1:1">
      <c r="A5089" s="122"/>
    </row>
    <row r="5090" spans="1:1">
      <c r="A5090" s="122"/>
    </row>
    <row r="5091" spans="1:1">
      <c r="A5091" s="122"/>
    </row>
    <row r="5092" spans="1:1">
      <c r="A5092" s="122"/>
    </row>
    <row r="5093" spans="1:1">
      <c r="A5093" s="122"/>
    </row>
    <row r="5094" spans="1:1">
      <c r="A5094" s="122"/>
    </row>
    <row r="5095" spans="1:1">
      <c r="A5095" s="122"/>
    </row>
    <row r="5096" spans="1:1">
      <c r="A5096" s="122"/>
    </row>
    <row r="5097" spans="1:1">
      <c r="A5097" s="122"/>
    </row>
    <row r="5098" spans="1:1">
      <c r="A5098" s="122"/>
    </row>
    <row r="5099" spans="1:1">
      <c r="A5099" s="122"/>
    </row>
    <row r="5100" spans="1:1">
      <c r="A5100" s="122"/>
    </row>
    <row r="5101" spans="1:1">
      <c r="A5101" s="122"/>
    </row>
    <row r="5102" spans="1:1">
      <c r="A5102" s="122"/>
    </row>
    <row r="5103" spans="1:1">
      <c r="A5103" s="122"/>
    </row>
    <row r="5104" spans="1:1">
      <c r="A5104" s="122"/>
    </row>
    <row r="5105" spans="1:1">
      <c r="A5105" s="122"/>
    </row>
    <row r="5106" spans="1:1">
      <c r="A5106" s="122"/>
    </row>
    <row r="5107" spans="1:1">
      <c r="A5107" s="122"/>
    </row>
    <row r="5108" spans="1:1">
      <c r="A5108" s="122"/>
    </row>
    <row r="5109" spans="1:1">
      <c r="A5109" s="122"/>
    </row>
    <row r="5110" spans="1:1">
      <c r="A5110" s="122"/>
    </row>
    <row r="5111" spans="1:1">
      <c r="A5111" s="122"/>
    </row>
    <row r="5112" spans="1:1">
      <c r="A5112" s="122"/>
    </row>
    <row r="5113" spans="1:1">
      <c r="A5113" s="122"/>
    </row>
    <row r="5114" spans="1:1">
      <c r="A5114" s="122"/>
    </row>
    <row r="5115" spans="1:1">
      <c r="A5115" s="122"/>
    </row>
    <row r="5116" spans="1:1">
      <c r="A5116" s="122"/>
    </row>
    <row r="5117" spans="1:1">
      <c r="A5117" s="122"/>
    </row>
    <row r="5118" spans="1:1">
      <c r="A5118" s="122"/>
    </row>
    <row r="5119" spans="1:1">
      <c r="A5119" s="122"/>
    </row>
    <row r="5120" spans="1:1">
      <c r="A5120" s="122"/>
    </row>
    <row r="5121" spans="1:1">
      <c r="A5121" s="122"/>
    </row>
    <row r="5122" spans="1:1">
      <c r="A5122" s="122"/>
    </row>
    <row r="5123" spans="1:1">
      <c r="A5123" s="122"/>
    </row>
    <row r="5124" spans="1:1">
      <c r="A5124" s="122"/>
    </row>
    <row r="5125" spans="1:1">
      <c r="A5125" s="122"/>
    </row>
    <row r="5126" spans="1:1">
      <c r="A5126" s="122"/>
    </row>
    <row r="5127" spans="1:1">
      <c r="A5127" s="122"/>
    </row>
    <row r="5128" spans="1:1">
      <c r="A5128" s="122"/>
    </row>
    <row r="5129" spans="1:1">
      <c r="A5129" s="122"/>
    </row>
    <row r="5130" spans="1:1">
      <c r="A5130" s="122"/>
    </row>
    <row r="5131" spans="1:1">
      <c r="A5131" s="122"/>
    </row>
    <row r="5132" spans="1:1">
      <c r="A5132" s="122"/>
    </row>
    <row r="5133" spans="1:1">
      <c r="A5133" s="122"/>
    </row>
    <row r="5134" spans="1:1">
      <c r="A5134" s="122"/>
    </row>
    <row r="5135" spans="1:1">
      <c r="A5135" s="122"/>
    </row>
    <row r="5136" spans="1:1">
      <c r="A5136" s="122"/>
    </row>
    <row r="5137" spans="1:1">
      <c r="A5137" s="122"/>
    </row>
    <row r="5138" spans="1:1">
      <c r="A5138" s="122"/>
    </row>
    <row r="5139" spans="1:1">
      <c r="A5139" s="122"/>
    </row>
    <row r="5140" spans="1:1">
      <c r="A5140" s="122"/>
    </row>
    <row r="5141" spans="1:1">
      <c r="A5141" s="122"/>
    </row>
    <row r="5142" spans="1:1">
      <c r="A5142" s="122"/>
    </row>
    <row r="5143" spans="1:1">
      <c r="A5143" s="122"/>
    </row>
    <row r="5144" spans="1:1">
      <c r="A5144" s="122"/>
    </row>
    <row r="5145" spans="1:1">
      <c r="A5145" s="122"/>
    </row>
    <row r="5146" spans="1:1">
      <c r="A5146" s="122"/>
    </row>
    <row r="5147" spans="1:1">
      <c r="A5147" s="122"/>
    </row>
    <row r="5148" spans="1:1">
      <c r="A5148" s="122"/>
    </row>
    <row r="5149" spans="1:1">
      <c r="A5149" s="122"/>
    </row>
    <row r="5150" spans="1:1">
      <c r="A5150" s="122"/>
    </row>
    <row r="5151" spans="1:1">
      <c r="A5151" s="122"/>
    </row>
    <row r="5152" spans="1:1">
      <c r="A5152" s="122"/>
    </row>
    <row r="5153" spans="1:1">
      <c r="A5153" s="122"/>
    </row>
    <row r="5154" spans="1:1">
      <c r="A5154" s="122"/>
    </row>
    <row r="5155" spans="1:1">
      <c r="A5155" s="122"/>
    </row>
    <row r="5156" spans="1:1">
      <c r="A5156" s="122"/>
    </row>
    <row r="5157" spans="1:1">
      <c r="A5157" s="122"/>
    </row>
    <row r="5158" spans="1:1">
      <c r="A5158" s="122"/>
    </row>
    <row r="5159" spans="1:1">
      <c r="A5159" s="122"/>
    </row>
    <row r="5160" spans="1:1">
      <c r="A5160" s="122"/>
    </row>
    <row r="5161" spans="1:1">
      <c r="A5161" s="122"/>
    </row>
    <row r="5162" spans="1:1">
      <c r="A5162" s="122"/>
    </row>
    <row r="5163" spans="1:1">
      <c r="A5163" s="122"/>
    </row>
    <row r="5164" spans="1:1">
      <c r="A5164" s="122"/>
    </row>
    <row r="5165" spans="1:1">
      <c r="A5165" s="122"/>
    </row>
    <row r="5166" spans="1:1">
      <c r="A5166" s="122"/>
    </row>
    <row r="5167" spans="1:1">
      <c r="A5167" s="122"/>
    </row>
    <row r="5168" spans="1:1">
      <c r="A5168" s="122"/>
    </row>
    <row r="5169" spans="1:1">
      <c r="A5169" s="122"/>
    </row>
    <row r="5170" spans="1:1">
      <c r="A5170" s="122"/>
    </row>
    <row r="5171" spans="1:1">
      <c r="A5171" s="122"/>
    </row>
    <row r="5172" spans="1:1">
      <c r="A5172" s="122"/>
    </row>
    <row r="5173" spans="1:1">
      <c r="A5173" s="122"/>
    </row>
    <row r="5174" spans="1:1">
      <c r="A5174" s="122"/>
    </row>
    <row r="5175" spans="1:1">
      <c r="A5175" s="122"/>
    </row>
    <row r="5176" spans="1:1">
      <c r="A5176" s="122"/>
    </row>
    <row r="5177" spans="1:1">
      <c r="A5177" s="122"/>
    </row>
    <row r="5178" spans="1:1">
      <c r="A5178" s="122"/>
    </row>
    <row r="5179" spans="1:1">
      <c r="A5179" s="122"/>
    </row>
    <row r="5180" spans="1:1">
      <c r="A5180" s="122"/>
    </row>
    <row r="5181" spans="1:1">
      <c r="A5181" s="122"/>
    </row>
    <row r="5182" spans="1:1">
      <c r="A5182" s="122"/>
    </row>
    <row r="5183" spans="1:1">
      <c r="A5183" s="122"/>
    </row>
    <row r="5184" spans="1:1">
      <c r="A5184" s="122"/>
    </row>
    <row r="5185" spans="1:1">
      <c r="A5185" s="122"/>
    </row>
    <row r="5186" spans="1:1">
      <c r="A5186" s="122"/>
    </row>
    <row r="5187" spans="1:1">
      <c r="A5187" s="122"/>
    </row>
    <row r="5188" spans="1:1">
      <c r="A5188" s="122"/>
    </row>
    <row r="5189" spans="1:1">
      <c r="A5189" s="122"/>
    </row>
    <row r="5190" spans="1:1">
      <c r="A5190" s="122"/>
    </row>
    <row r="5191" spans="1:1">
      <c r="A5191" s="122"/>
    </row>
    <row r="5192" spans="1:1">
      <c r="A5192" s="122"/>
    </row>
    <row r="5193" spans="1:1">
      <c r="A5193" s="122"/>
    </row>
    <row r="5194" spans="1:1">
      <c r="A5194" s="122"/>
    </row>
    <row r="5195" spans="1:1">
      <c r="A5195" s="122"/>
    </row>
    <row r="5196" spans="1:1">
      <c r="A5196" s="122"/>
    </row>
    <row r="5197" spans="1:1">
      <c r="A5197" s="122"/>
    </row>
    <row r="5198" spans="1:1">
      <c r="A5198" s="122"/>
    </row>
    <row r="5199" spans="1:1">
      <c r="A5199" s="122"/>
    </row>
    <row r="5200" spans="1:1">
      <c r="A5200" s="122"/>
    </row>
    <row r="5201" spans="1:1">
      <c r="A5201" s="122"/>
    </row>
    <row r="5202" spans="1:1">
      <c r="A5202" s="122"/>
    </row>
    <row r="5203" spans="1:1">
      <c r="A5203" s="122"/>
    </row>
    <row r="5204" spans="1:1">
      <c r="A5204" s="122"/>
    </row>
    <row r="5205" spans="1:1">
      <c r="A5205" s="122"/>
    </row>
    <row r="5206" spans="1:1">
      <c r="A5206" s="122"/>
    </row>
    <row r="5207" spans="1:1">
      <c r="A5207" s="122"/>
    </row>
    <row r="5208" spans="1:1">
      <c r="A5208" s="122"/>
    </row>
    <row r="5209" spans="1:1">
      <c r="A5209" s="122"/>
    </row>
    <row r="5210" spans="1:1">
      <c r="A5210" s="122"/>
    </row>
    <row r="5211" spans="1:1">
      <c r="A5211" s="122"/>
    </row>
    <row r="5212" spans="1:1">
      <c r="A5212" s="122"/>
    </row>
    <row r="5213" spans="1:1">
      <c r="A5213" s="122"/>
    </row>
    <row r="5214" spans="1:1">
      <c r="A5214" s="122"/>
    </row>
    <row r="5215" spans="1:1">
      <c r="A5215" s="122"/>
    </row>
    <row r="5216" spans="1:1">
      <c r="A5216" s="122"/>
    </row>
    <row r="5217" spans="1:1">
      <c r="A5217" s="122"/>
    </row>
    <row r="5218" spans="1:1">
      <c r="A5218" s="122"/>
    </row>
    <row r="5219" spans="1:1">
      <c r="A5219" s="122"/>
    </row>
    <row r="5220" spans="1:1">
      <c r="A5220" s="122"/>
    </row>
    <row r="5221" spans="1:1">
      <c r="A5221" s="122"/>
    </row>
    <row r="5222" spans="1:1">
      <c r="A5222" s="122"/>
    </row>
    <row r="5223" spans="1:1">
      <c r="A5223" s="122"/>
    </row>
    <row r="5224" spans="1:1">
      <c r="A5224" s="122"/>
    </row>
    <row r="5225" spans="1:1">
      <c r="A5225" s="122"/>
    </row>
    <row r="5226" spans="1:1">
      <c r="A5226" s="122"/>
    </row>
    <row r="5227" spans="1:1">
      <c r="A5227" s="122"/>
    </row>
    <row r="5228" spans="1:1">
      <c r="A5228" s="122"/>
    </row>
    <row r="5229" spans="1:1">
      <c r="A5229" s="122"/>
    </row>
    <row r="5230" spans="1:1">
      <c r="A5230" s="122"/>
    </row>
    <row r="5231" spans="1:1">
      <c r="A5231" s="122"/>
    </row>
    <row r="5232" spans="1:1">
      <c r="A5232" s="122"/>
    </row>
    <row r="5233" spans="1:1">
      <c r="A5233" s="122"/>
    </row>
    <row r="5234" spans="1:1">
      <c r="A5234" s="122"/>
    </row>
    <row r="5235" spans="1:1">
      <c r="A5235" s="122"/>
    </row>
    <row r="5236" spans="1:1">
      <c r="A5236" s="122"/>
    </row>
    <row r="5237" spans="1:1">
      <c r="A5237" s="122"/>
    </row>
    <row r="5238" spans="1:1">
      <c r="A5238" s="122"/>
    </row>
    <row r="5239" spans="1:1">
      <c r="A5239" s="122"/>
    </row>
    <row r="5240" spans="1:1">
      <c r="A5240" s="122"/>
    </row>
    <row r="5241" spans="1:1">
      <c r="A5241" s="122"/>
    </row>
    <row r="5242" spans="1:1">
      <c r="A5242" s="122"/>
    </row>
    <row r="5243" spans="1:1">
      <c r="A5243" s="122"/>
    </row>
    <row r="5244" spans="1:1">
      <c r="A5244" s="122"/>
    </row>
    <row r="5245" spans="1:1">
      <c r="A5245" s="122"/>
    </row>
    <row r="5246" spans="1:1">
      <c r="A5246" s="122"/>
    </row>
    <row r="5247" spans="1:1">
      <c r="A5247" s="122"/>
    </row>
    <row r="5248" spans="1:1">
      <c r="A5248" s="122"/>
    </row>
    <row r="5249" spans="1:1">
      <c r="A5249" s="122"/>
    </row>
    <row r="5250" spans="1:1">
      <c r="A5250" s="122"/>
    </row>
    <row r="5251" spans="1:1">
      <c r="A5251" s="122"/>
    </row>
    <row r="5252" spans="1:1">
      <c r="A5252" s="122"/>
    </row>
    <row r="5253" spans="1:1">
      <c r="A5253" s="122"/>
    </row>
    <row r="5254" spans="1:1">
      <c r="A5254" s="122"/>
    </row>
    <row r="5255" spans="1:1">
      <c r="A5255" s="122"/>
    </row>
    <row r="5256" spans="1:1">
      <c r="A5256" s="122"/>
    </row>
    <row r="5257" spans="1:1">
      <c r="A5257" s="122"/>
    </row>
    <row r="5258" spans="1:1">
      <c r="A5258" s="122"/>
    </row>
    <row r="5259" spans="1:1">
      <c r="A5259" s="122"/>
    </row>
    <row r="5260" spans="1:1">
      <c r="A5260" s="122"/>
    </row>
    <row r="5261" spans="1:1">
      <c r="A5261" s="122"/>
    </row>
    <row r="5262" spans="1:1">
      <c r="A5262" s="122"/>
    </row>
    <row r="5263" spans="1:1">
      <c r="A5263" s="122"/>
    </row>
    <row r="5264" spans="1:1">
      <c r="A5264" s="122"/>
    </row>
    <row r="5265" spans="1:1">
      <c r="A5265" s="122"/>
    </row>
    <row r="5266" spans="1:1">
      <c r="A5266" s="122"/>
    </row>
    <row r="5267" spans="1:1">
      <c r="A5267" s="122"/>
    </row>
    <row r="5268" spans="1:1">
      <c r="A5268" s="122"/>
    </row>
    <row r="5269" spans="1:1">
      <c r="A5269" s="122"/>
    </row>
    <row r="5270" spans="1:1">
      <c r="A5270" s="122"/>
    </row>
    <row r="5271" spans="1:1">
      <c r="A5271" s="122"/>
    </row>
    <row r="5272" spans="1:1">
      <c r="A5272" s="122"/>
    </row>
    <row r="5273" spans="1:1">
      <c r="A5273" s="122"/>
    </row>
    <row r="5274" spans="1:1">
      <c r="A5274" s="122"/>
    </row>
    <row r="5275" spans="1:1">
      <c r="A5275" s="122"/>
    </row>
    <row r="5276" spans="1:1">
      <c r="A5276" s="122"/>
    </row>
    <row r="5277" spans="1:1">
      <c r="A5277" s="122"/>
    </row>
    <row r="5278" spans="1:1">
      <c r="A5278" s="122"/>
    </row>
    <row r="5279" spans="1:1">
      <c r="A5279" s="122"/>
    </row>
    <row r="5280" spans="1:1">
      <c r="A5280" s="122"/>
    </row>
    <row r="5281" spans="1:1">
      <c r="A5281" s="122"/>
    </row>
    <row r="5282" spans="1:1">
      <c r="A5282" s="122"/>
    </row>
    <row r="5283" spans="1:1">
      <c r="A5283" s="122"/>
    </row>
    <row r="5284" spans="1:1">
      <c r="A5284" s="122"/>
    </row>
    <row r="5285" spans="1:1">
      <c r="A5285" s="122"/>
    </row>
    <row r="5286" spans="1:1">
      <c r="A5286" s="122"/>
    </row>
    <row r="5287" spans="1:1">
      <c r="A5287" s="122"/>
    </row>
    <row r="5288" spans="1:1">
      <c r="A5288" s="122"/>
    </row>
    <row r="5289" spans="1:1">
      <c r="A5289" s="122"/>
    </row>
    <row r="5290" spans="1:1">
      <c r="A5290" s="122"/>
    </row>
    <row r="5291" spans="1:1">
      <c r="A5291" s="122"/>
    </row>
    <row r="5292" spans="1:1">
      <c r="A5292" s="122"/>
    </row>
    <row r="5293" spans="1:1">
      <c r="A5293" s="122"/>
    </row>
    <row r="5294" spans="1:1">
      <c r="A5294" s="122"/>
    </row>
    <row r="5295" spans="1:1">
      <c r="A5295" s="122"/>
    </row>
    <row r="5296" spans="1:1">
      <c r="A5296" s="122"/>
    </row>
    <row r="5297" spans="1:1">
      <c r="A5297" s="122"/>
    </row>
    <row r="5298" spans="1:1">
      <c r="A5298" s="122"/>
    </row>
    <row r="5299" spans="1:1">
      <c r="A5299" s="122"/>
    </row>
    <row r="5300" spans="1:1">
      <c r="A5300" s="122"/>
    </row>
    <row r="5301" spans="1:1">
      <c r="A5301" s="122"/>
    </row>
    <row r="5302" spans="1:1">
      <c r="A5302" s="122"/>
    </row>
    <row r="5303" spans="1:1">
      <c r="A5303" s="122"/>
    </row>
    <row r="5304" spans="1:1">
      <c r="A5304" s="122"/>
    </row>
    <row r="5305" spans="1:1">
      <c r="A5305" s="122"/>
    </row>
    <row r="5306" spans="1:1">
      <c r="A5306" s="122"/>
    </row>
    <row r="5307" spans="1:1">
      <c r="A5307" s="122"/>
    </row>
    <row r="5308" spans="1:1">
      <c r="A5308" s="122"/>
    </row>
    <row r="5309" spans="1:1">
      <c r="A5309" s="122"/>
    </row>
    <row r="5310" spans="1:1">
      <c r="A5310" s="122"/>
    </row>
    <row r="5311" spans="1:1">
      <c r="A5311" s="122"/>
    </row>
    <row r="5312" spans="1:1">
      <c r="A5312" s="122"/>
    </row>
    <row r="5313" spans="1:1">
      <c r="A5313" s="122"/>
    </row>
    <row r="5314" spans="1:1">
      <c r="A5314" s="122"/>
    </row>
    <row r="5315" spans="1:1">
      <c r="A5315" s="122"/>
    </row>
    <row r="5316" spans="1:1">
      <c r="A5316" s="122"/>
    </row>
    <row r="5317" spans="1:1">
      <c r="A5317" s="122"/>
    </row>
    <row r="5318" spans="1:1">
      <c r="A5318" s="122"/>
    </row>
    <row r="5319" spans="1:1">
      <c r="A5319" s="122"/>
    </row>
    <row r="5320" spans="1:1">
      <c r="A5320" s="122"/>
    </row>
    <row r="5321" spans="1:1">
      <c r="A5321" s="122"/>
    </row>
    <row r="5322" spans="1:1">
      <c r="A5322" s="122"/>
    </row>
    <row r="5323" spans="1:1">
      <c r="A5323" s="122"/>
    </row>
    <row r="5324" spans="1:1">
      <c r="A5324" s="122"/>
    </row>
    <row r="5325" spans="1:1">
      <c r="A5325" s="122"/>
    </row>
    <row r="5326" spans="1:1">
      <c r="A5326" s="122"/>
    </row>
    <row r="5327" spans="1:1">
      <c r="A5327" s="122"/>
    </row>
    <row r="5328" spans="1:1">
      <c r="A5328" s="122"/>
    </row>
    <row r="5329" spans="1:1">
      <c r="A5329" s="122"/>
    </row>
    <row r="5330" spans="1:1">
      <c r="A5330" s="122"/>
    </row>
    <row r="5331" spans="1:1">
      <c r="A5331" s="122"/>
    </row>
    <row r="5332" spans="1:1">
      <c r="A5332" s="122"/>
    </row>
    <row r="5333" spans="1:1">
      <c r="A5333" s="122"/>
    </row>
    <row r="5334" spans="1:1">
      <c r="A5334" s="122"/>
    </row>
    <row r="5335" spans="1:1">
      <c r="A5335" s="122"/>
    </row>
    <row r="5336" spans="1:1">
      <c r="A5336" s="122"/>
    </row>
    <row r="5337" spans="1:1">
      <c r="A5337" s="122"/>
    </row>
    <row r="5338" spans="1:1">
      <c r="A5338" s="122"/>
    </row>
    <row r="5339" spans="1:1">
      <c r="A5339" s="122"/>
    </row>
    <row r="5340" spans="1:1">
      <c r="A5340" s="122"/>
    </row>
    <row r="5341" spans="1:1">
      <c r="A5341" s="122"/>
    </row>
    <row r="5342" spans="1:1">
      <c r="A5342" s="122"/>
    </row>
    <row r="5343" spans="1:1">
      <c r="A5343" s="122"/>
    </row>
    <row r="5344" spans="1:1">
      <c r="A5344" s="122"/>
    </row>
    <row r="5345" spans="1:1">
      <c r="A5345" s="122"/>
    </row>
    <row r="5346" spans="1:1">
      <c r="A5346" s="122"/>
    </row>
    <row r="5347" spans="1:1">
      <c r="A5347" s="122"/>
    </row>
    <row r="5348" spans="1:1">
      <c r="A5348" s="122"/>
    </row>
    <row r="5349" spans="1:1">
      <c r="A5349" s="122"/>
    </row>
    <row r="5350" spans="1:1">
      <c r="A5350" s="122"/>
    </row>
    <row r="5351" spans="1:1">
      <c r="A5351" s="122"/>
    </row>
    <row r="5352" spans="1:1">
      <c r="A5352" s="122"/>
    </row>
    <row r="5353" spans="1:1">
      <c r="A5353" s="122"/>
    </row>
    <row r="5354" spans="1:1">
      <c r="A5354" s="122"/>
    </row>
    <row r="5355" spans="1:1">
      <c r="A5355" s="122"/>
    </row>
    <row r="5356" spans="1:1">
      <c r="A5356" s="122"/>
    </row>
    <row r="5357" spans="1:1">
      <c r="A5357" s="122"/>
    </row>
    <row r="5358" spans="1:1">
      <c r="A5358" s="122"/>
    </row>
    <row r="5359" spans="1:1">
      <c r="A5359" s="122"/>
    </row>
    <row r="5360" spans="1:1">
      <c r="A5360" s="122"/>
    </row>
    <row r="5361" spans="1:1">
      <c r="A5361" s="122"/>
    </row>
    <row r="5362" spans="1:1">
      <c r="A5362" s="122"/>
    </row>
    <row r="5363" spans="1:1">
      <c r="A5363" s="122"/>
    </row>
    <row r="5364" spans="1:1">
      <c r="A5364" s="122"/>
    </row>
    <row r="5365" spans="1:1">
      <c r="A5365" s="122"/>
    </row>
    <row r="5366" spans="1:1">
      <c r="A5366" s="122"/>
    </row>
    <row r="5367" spans="1:1">
      <c r="A5367" s="122"/>
    </row>
    <row r="5368" spans="1:1">
      <c r="A5368" s="122"/>
    </row>
    <row r="5369" spans="1:1">
      <c r="A5369" s="122"/>
    </row>
    <row r="5370" spans="1:1">
      <c r="A5370" s="122"/>
    </row>
    <row r="5371" spans="1:1">
      <c r="A5371" s="122"/>
    </row>
    <row r="5372" spans="1:1">
      <c r="A5372" s="122"/>
    </row>
    <row r="5373" spans="1:1">
      <c r="A5373" s="122"/>
    </row>
    <row r="5374" spans="1:1">
      <c r="A5374" s="122"/>
    </row>
    <row r="5375" spans="1:1">
      <c r="A5375" s="122"/>
    </row>
    <row r="5376" spans="1:1">
      <c r="A5376" s="122"/>
    </row>
    <row r="5377" spans="1:1">
      <c r="A5377" s="122"/>
    </row>
    <row r="5378" spans="1:1">
      <c r="A5378" s="122"/>
    </row>
    <row r="5379" spans="1:1">
      <c r="A5379" s="122"/>
    </row>
    <row r="5380" spans="1:1">
      <c r="A5380" s="122"/>
    </row>
    <row r="5381" spans="1:1">
      <c r="A5381" s="122"/>
    </row>
    <row r="5382" spans="1:1">
      <c r="A5382" s="122"/>
    </row>
    <row r="5383" spans="1:1">
      <c r="A5383" s="122"/>
    </row>
    <row r="5384" spans="1:1">
      <c r="A5384" s="122"/>
    </row>
    <row r="5385" spans="1:1">
      <c r="A5385" s="122"/>
    </row>
    <row r="5386" spans="1:1">
      <c r="A5386" s="122"/>
    </row>
    <row r="5387" spans="1:1">
      <c r="A5387" s="122"/>
    </row>
    <row r="5388" spans="1:1">
      <c r="A5388" s="122"/>
    </row>
    <row r="5389" spans="1:1">
      <c r="A5389" s="122"/>
    </row>
    <row r="5390" spans="1:1">
      <c r="A5390" s="122"/>
    </row>
    <row r="5391" spans="1:1">
      <c r="A5391" s="122"/>
    </row>
    <row r="5392" spans="1:1">
      <c r="A5392" s="122"/>
    </row>
    <row r="5393" spans="1:1">
      <c r="A5393" s="122"/>
    </row>
    <row r="5394" spans="1:1">
      <c r="A5394" s="122"/>
    </row>
    <row r="5395" spans="1:1">
      <c r="A5395" s="122"/>
    </row>
    <row r="5396" spans="1:1">
      <c r="A5396" s="122"/>
    </row>
    <row r="5397" spans="1:1">
      <c r="A5397" s="122"/>
    </row>
    <row r="5398" spans="1:1">
      <c r="A5398" s="122"/>
    </row>
    <row r="5399" spans="1:1">
      <c r="A5399" s="122"/>
    </row>
    <row r="5400" spans="1:1">
      <c r="A5400" s="122"/>
    </row>
    <row r="5401" spans="1:1">
      <c r="A5401" s="122"/>
    </row>
    <row r="5402" spans="1:1">
      <c r="A5402" s="122"/>
    </row>
    <row r="5403" spans="1:1">
      <c r="A5403" s="122"/>
    </row>
    <row r="5404" spans="1:1">
      <c r="A5404" s="122"/>
    </row>
    <row r="5405" spans="1:1">
      <c r="A5405" s="122"/>
    </row>
    <row r="5406" spans="1:1">
      <c r="A5406" s="122"/>
    </row>
    <row r="5407" spans="1:1">
      <c r="A5407" s="122"/>
    </row>
    <row r="5408" spans="1:1">
      <c r="A5408" s="122"/>
    </row>
    <row r="5409" spans="1:1">
      <c r="A5409" s="122"/>
    </row>
    <row r="5410" spans="1:1">
      <c r="A5410" s="122"/>
    </row>
    <row r="5411" spans="1:1">
      <c r="A5411" s="122"/>
    </row>
    <row r="5412" spans="1:1">
      <c r="A5412" s="122"/>
    </row>
    <row r="5413" spans="1:1">
      <c r="A5413" s="122"/>
    </row>
    <row r="5414" spans="1:1">
      <c r="A5414" s="122"/>
    </row>
    <row r="5415" spans="1:1">
      <c r="A5415" s="122"/>
    </row>
    <row r="5416" spans="1:1">
      <c r="A5416" s="122"/>
    </row>
    <row r="5417" spans="1:1">
      <c r="A5417" s="122"/>
    </row>
    <row r="5418" spans="1:1">
      <c r="A5418" s="122"/>
    </row>
    <row r="5419" spans="1:1">
      <c r="A5419" s="122"/>
    </row>
    <row r="5420" spans="1:1">
      <c r="A5420" s="122"/>
    </row>
    <row r="5421" spans="1:1">
      <c r="A5421" s="122"/>
    </row>
    <row r="5422" spans="1:1">
      <c r="A5422" s="122"/>
    </row>
    <row r="5423" spans="1:1">
      <c r="A5423" s="122"/>
    </row>
    <row r="5424" spans="1:1">
      <c r="A5424" s="122"/>
    </row>
    <row r="5425" spans="1:1">
      <c r="A5425" s="122"/>
    </row>
    <row r="5426" spans="1:1">
      <c r="A5426" s="122"/>
    </row>
    <row r="5427" spans="1:1">
      <c r="A5427" s="122"/>
    </row>
    <row r="5428" spans="1:1">
      <c r="A5428" s="122"/>
    </row>
    <row r="5429" spans="1:1">
      <c r="A5429" s="122"/>
    </row>
    <row r="5430" spans="1:1">
      <c r="A5430" s="122"/>
    </row>
    <row r="5431" spans="1:1">
      <c r="A5431" s="122"/>
    </row>
    <row r="5432" spans="1:1">
      <c r="A5432" s="122"/>
    </row>
    <row r="5433" spans="1:1">
      <c r="A5433" s="122"/>
    </row>
    <row r="5434" spans="1:1">
      <c r="A5434" s="122"/>
    </row>
    <row r="5435" spans="1:1">
      <c r="A5435" s="122"/>
    </row>
    <row r="5436" spans="1:1">
      <c r="A5436" s="122"/>
    </row>
    <row r="5437" spans="1:1">
      <c r="A5437" s="122"/>
    </row>
    <row r="5438" spans="1:1">
      <c r="A5438" s="122"/>
    </row>
    <row r="5439" spans="1:1">
      <c r="A5439" s="122"/>
    </row>
    <row r="5440" spans="1:1">
      <c r="A5440" s="122"/>
    </row>
    <row r="5441" spans="1:1">
      <c r="A5441" s="122"/>
    </row>
    <row r="5442" spans="1:1">
      <c r="A5442" s="122"/>
    </row>
    <row r="5443" spans="1:1">
      <c r="A5443" s="122"/>
    </row>
    <row r="5444" spans="1:1">
      <c r="A5444" s="122"/>
    </row>
    <row r="5445" spans="1:1">
      <c r="A5445" s="122"/>
    </row>
    <row r="5446" spans="1:1">
      <c r="A5446" s="122"/>
    </row>
    <row r="5447" spans="1:1">
      <c r="A5447" s="122"/>
    </row>
    <row r="5448" spans="1:1">
      <c r="A5448" s="122"/>
    </row>
    <row r="5449" spans="1:1">
      <c r="A5449" s="122"/>
    </row>
    <row r="5450" spans="1:1">
      <c r="A5450" s="122"/>
    </row>
    <row r="5451" spans="1:1">
      <c r="A5451" s="122"/>
    </row>
    <row r="5452" spans="1:1">
      <c r="A5452" s="122"/>
    </row>
    <row r="5453" spans="1:1">
      <c r="A5453" s="122"/>
    </row>
    <row r="5454" spans="1:1">
      <c r="A5454" s="122"/>
    </row>
    <row r="5455" spans="1:1">
      <c r="A5455" s="122"/>
    </row>
    <row r="5456" spans="1:1">
      <c r="A5456" s="122"/>
    </row>
    <row r="5457" spans="1:1">
      <c r="A5457" s="122"/>
    </row>
    <row r="5458" spans="1:1">
      <c r="A5458" s="122"/>
    </row>
    <row r="5459" spans="1:1">
      <c r="A5459" s="122"/>
    </row>
    <row r="5460" spans="1:1">
      <c r="A5460" s="122"/>
    </row>
    <row r="5461" spans="1:1">
      <c r="A5461" s="122"/>
    </row>
    <row r="5462" spans="1:1">
      <c r="A5462" s="122"/>
    </row>
    <row r="5463" spans="1:1">
      <c r="A5463" s="122"/>
    </row>
    <row r="5464" spans="1:1">
      <c r="A5464" s="122"/>
    </row>
    <row r="5465" spans="1:1">
      <c r="A5465" s="122"/>
    </row>
    <row r="5466" spans="1:1">
      <c r="A5466" s="122"/>
    </row>
    <row r="5467" spans="1:1">
      <c r="A5467" s="122"/>
    </row>
    <row r="5468" spans="1:1">
      <c r="A5468" s="122"/>
    </row>
    <row r="5469" spans="1:1">
      <c r="A5469" s="122"/>
    </row>
    <row r="5470" spans="1:1">
      <c r="A5470" s="122"/>
    </row>
    <row r="5471" spans="1:1">
      <c r="A5471" s="122"/>
    </row>
    <row r="5472" spans="1:1">
      <c r="A5472" s="122"/>
    </row>
    <row r="5473" spans="1:1">
      <c r="A5473" s="122"/>
    </row>
    <row r="5474" spans="1:1">
      <c r="A5474" s="122"/>
    </row>
    <row r="5475" spans="1:1">
      <c r="A5475" s="122"/>
    </row>
    <row r="5476" spans="1:1">
      <c r="A5476" s="122"/>
    </row>
    <row r="5477" spans="1:1">
      <c r="A5477" s="122"/>
    </row>
    <row r="5478" spans="1:1">
      <c r="A5478" s="122"/>
    </row>
    <row r="5479" spans="1:1">
      <c r="A5479" s="122"/>
    </row>
    <row r="5480" spans="1:1">
      <c r="A5480" s="122"/>
    </row>
    <row r="5481" spans="1:1">
      <c r="A5481" s="122"/>
    </row>
    <row r="5482" spans="1:1">
      <c r="A5482" s="122"/>
    </row>
    <row r="5483" spans="1:1">
      <c r="A5483" s="122"/>
    </row>
    <row r="5484" spans="1:1">
      <c r="A5484" s="122"/>
    </row>
    <row r="5485" spans="1:1">
      <c r="A5485" s="122"/>
    </row>
    <row r="5486" spans="1:1">
      <c r="A5486" s="122"/>
    </row>
    <row r="5487" spans="1:1">
      <c r="A5487" s="122"/>
    </row>
    <row r="5488" spans="1:1">
      <c r="A5488" s="122"/>
    </row>
    <row r="5489" spans="1:1">
      <c r="A5489" s="122"/>
    </row>
    <row r="5490" spans="1:1">
      <c r="A5490" s="122"/>
    </row>
    <row r="5491" spans="1:1">
      <c r="A5491" s="122"/>
    </row>
    <row r="5492" spans="1:1">
      <c r="A5492" s="122"/>
    </row>
    <row r="5493" spans="1:1">
      <c r="A5493" s="122"/>
    </row>
    <row r="5494" spans="1:1">
      <c r="A5494" s="122"/>
    </row>
    <row r="5495" spans="1:1">
      <c r="A5495" s="122"/>
    </row>
    <row r="5496" spans="1:1">
      <c r="A5496" s="122"/>
    </row>
    <row r="5497" spans="1:1">
      <c r="A5497" s="122"/>
    </row>
    <row r="5498" spans="1:1">
      <c r="A5498" s="122"/>
    </row>
    <row r="5499" spans="1:1">
      <c r="A5499" s="122"/>
    </row>
    <row r="5500" spans="1:1">
      <c r="A5500" s="122"/>
    </row>
    <row r="5501" spans="1:1">
      <c r="A5501" s="122"/>
    </row>
    <row r="5502" spans="1:1">
      <c r="A5502" s="122"/>
    </row>
    <row r="5503" spans="1:1">
      <c r="A5503" s="122"/>
    </row>
    <row r="5504" spans="1:1">
      <c r="A5504" s="122"/>
    </row>
    <row r="5505" spans="1:1">
      <c r="A5505" s="122"/>
    </row>
    <row r="5506" spans="1:1">
      <c r="A5506" s="122"/>
    </row>
    <row r="5507" spans="1:1">
      <c r="A5507" s="122"/>
    </row>
    <row r="5508" spans="1:1">
      <c r="A5508" s="122"/>
    </row>
    <row r="5509" spans="1:1">
      <c r="A5509" s="122"/>
    </row>
    <row r="5510" spans="1:1">
      <c r="A5510" s="122"/>
    </row>
    <row r="5511" spans="1:1">
      <c r="A5511" s="122"/>
    </row>
    <row r="5512" spans="1:1">
      <c r="A5512" s="122"/>
    </row>
    <row r="5513" spans="1:1">
      <c r="A5513" s="122"/>
    </row>
    <row r="5514" spans="1:1">
      <c r="A5514" s="122"/>
    </row>
    <row r="5515" spans="1:1">
      <c r="A5515" s="122"/>
    </row>
    <row r="5516" spans="1:1">
      <c r="A5516" s="122"/>
    </row>
    <row r="5517" spans="1:1">
      <c r="A5517" s="122"/>
    </row>
    <row r="5518" spans="1:1">
      <c r="A5518" s="122"/>
    </row>
    <row r="5519" spans="1:1">
      <c r="A5519" s="122"/>
    </row>
    <row r="5520" spans="1:1">
      <c r="A5520" s="122"/>
    </row>
    <row r="5521" spans="1:1">
      <c r="A5521" s="122"/>
    </row>
    <row r="5522" spans="1:1">
      <c r="A5522" s="122"/>
    </row>
    <row r="5523" spans="1:1">
      <c r="A5523" s="122"/>
    </row>
    <row r="5524" spans="1:1">
      <c r="A5524" s="122"/>
    </row>
    <row r="5525" spans="1:1">
      <c r="A5525" s="122"/>
    </row>
    <row r="5526" spans="1:1">
      <c r="A5526" s="122"/>
    </row>
    <row r="5527" spans="1:1">
      <c r="A5527" s="122"/>
    </row>
    <row r="5528" spans="1:1">
      <c r="A5528" s="122"/>
    </row>
    <row r="5529" spans="1:1">
      <c r="A5529" s="122"/>
    </row>
    <row r="5530" spans="1:1">
      <c r="A5530" s="122"/>
    </row>
    <row r="5531" spans="1:1">
      <c r="A5531" s="122"/>
    </row>
    <row r="5532" spans="1:1">
      <c r="A5532" s="122"/>
    </row>
    <row r="5533" spans="1:1">
      <c r="A5533" s="122"/>
    </row>
    <row r="5534" spans="1:1">
      <c r="A5534" s="122"/>
    </row>
    <row r="5535" spans="1:1">
      <c r="A5535" s="122"/>
    </row>
    <row r="5536" spans="1:1">
      <c r="A5536" s="122"/>
    </row>
    <row r="5537" spans="1:1">
      <c r="A5537" s="122"/>
    </row>
    <row r="5538" spans="1:1">
      <c r="A5538" s="122"/>
    </row>
    <row r="5539" spans="1:1">
      <c r="A5539" s="122"/>
    </row>
    <row r="5540" spans="1:1">
      <c r="A5540" s="122"/>
    </row>
    <row r="5541" spans="1:1">
      <c r="A5541" s="122"/>
    </row>
    <row r="5542" spans="1:1">
      <c r="A5542" s="122"/>
    </row>
    <row r="5543" spans="1:1">
      <c r="A5543" s="122"/>
    </row>
    <row r="5544" spans="1:1">
      <c r="A5544" s="122"/>
    </row>
    <row r="5545" spans="1:1">
      <c r="A5545" s="122"/>
    </row>
    <row r="5546" spans="1:1">
      <c r="A5546" s="122"/>
    </row>
    <row r="5547" spans="1:1">
      <c r="A5547" s="122"/>
    </row>
    <row r="5548" spans="1:1">
      <c r="A5548" s="122"/>
    </row>
    <row r="5549" spans="1:1">
      <c r="A5549" s="122"/>
    </row>
    <row r="5550" spans="1:1">
      <c r="A5550" s="122"/>
    </row>
    <row r="5551" spans="1:1">
      <c r="A5551" s="122"/>
    </row>
    <row r="5552" spans="1:1">
      <c r="A5552" s="122"/>
    </row>
    <row r="5553" spans="1:1">
      <c r="A5553" s="122"/>
    </row>
    <row r="5554" spans="1:1">
      <c r="A5554" s="122"/>
    </row>
    <row r="5555" spans="1:1">
      <c r="A5555" s="122"/>
    </row>
    <row r="5556" spans="1:1">
      <c r="A5556" s="122"/>
    </row>
    <row r="5557" spans="1:1">
      <c r="A5557" s="122"/>
    </row>
    <row r="5558" spans="1:1">
      <c r="A5558" s="122"/>
    </row>
    <row r="5559" spans="1:1">
      <c r="A5559" s="122"/>
    </row>
    <row r="5560" spans="1:1">
      <c r="A5560" s="122"/>
    </row>
    <row r="5561" spans="1:1">
      <c r="A5561" s="122"/>
    </row>
    <row r="5562" spans="1:1">
      <c r="A5562" s="122"/>
    </row>
    <row r="5563" spans="1:1">
      <c r="A5563" s="122"/>
    </row>
    <row r="5564" spans="1:1">
      <c r="A5564" s="122"/>
    </row>
    <row r="5565" spans="1:1">
      <c r="A5565" s="122"/>
    </row>
    <row r="5566" spans="1:1">
      <c r="A5566" s="122"/>
    </row>
    <row r="5567" spans="1:1">
      <c r="A5567" s="122"/>
    </row>
    <row r="5568" spans="1:1">
      <c r="A5568" s="122"/>
    </row>
    <row r="5569" spans="1:1">
      <c r="A5569" s="122"/>
    </row>
    <row r="5570" spans="1:1">
      <c r="A5570" s="122"/>
    </row>
    <row r="5571" spans="1:1">
      <c r="A5571" s="122"/>
    </row>
    <row r="5572" spans="1:1">
      <c r="A5572" s="122"/>
    </row>
    <row r="5573" spans="1:1">
      <c r="A5573" s="122"/>
    </row>
    <row r="5574" spans="1:1">
      <c r="A5574" s="122"/>
    </row>
    <row r="5575" spans="1:1">
      <c r="A5575" s="122"/>
    </row>
    <row r="5576" spans="1:1">
      <c r="A5576" s="122"/>
    </row>
    <row r="5577" spans="1:1">
      <c r="A5577" s="122"/>
    </row>
    <row r="5578" spans="1:1">
      <c r="A5578" s="122"/>
    </row>
    <row r="5579" spans="1:1">
      <c r="A5579" s="122"/>
    </row>
    <row r="5580" spans="1:1">
      <c r="A5580" s="122"/>
    </row>
    <row r="5581" spans="1:1">
      <c r="A5581" s="122"/>
    </row>
    <row r="5582" spans="1:1">
      <c r="A5582" s="122"/>
    </row>
    <row r="5583" spans="1:1">
      <c r="A5583" s="122"/>
    </row>
    <row r="5584" spans="1:1">
      <c r="A5584" s="122"/>
    </row>
    <row r="5585" spans="1:1">
      <c r="A5585" s="122"/>
    </row>
    <row r="5586" spans="1:1">
      <c r="A5586" s="122"/>
    </row>
    <row r="5587" spans="1:1">
      <c r="A5587" s="122"/>
    </row>
    <row r="5588" spans="1:1">
      <c r="A5588" s="122"/>
    </row>
    <row r="5589" spans="1:1">
      <c r="A5589" s="122"/>
    </row>
    <row r="5590" spans="1:1">
      <c r="A5590" s="122"/>
    </row>
    <row r="5591" spans="1:1">
      <c r="A5591" s="122"/>
    </row>
    <row r="5592" spans="1:1">
      <c r="A5592" s="122"/>
    </row>
    <row r="5593" spans="1:1">
      <c r="A5593" s="122"/>
    </row>
    <row r="5594" spans="1:1">
      <c r="A5594" s="122"/>
    </row>
    <row r="5595" spans="1:1">
      <c r="A5595" s="122"/>
    </row>
    <row r="5596" spans="1:1">
      <c r="A5596" s="122"/>
    </row>
    <row r="5597" spans="1:1">
      <c r="A5597" s="122"/>
    </row>
    <row r="5598" spans="1:1">
      <c r="A5598" s="122"/>
    </row>
    <row r="5599" spans="1:1">
      <c r="A5599" s="122"/>
    </row>
    <row r="5600" spans="1:1">
      <c r="A5600" s="122"/>
    </row>
    <row r="5601" spans="1:1">
      <c r="A5601" s="122"/>
    </row>
    <row r="5602" spans="1:1">
      <c r="A5602" s="122"/>
    </row>
    <row r="5603" spans="1:1">
      <c r="A5603" s="122"/>
    </row>
    <row r="5604" spans="1:1">
      <c r="A5604" s="122"/>
    </row>
    <row r="5605" spans="1:1">
      <c r="A5605" s="122"/>
    </row>
    <row r="5606" spans="1:1">
      <c r="A5606" s="122"/>
    </row>
    <row r="5607" spans="1:1">
      <c r="A5607" s="122"/>
    </row>
    <row r="5608" spans="1:1">
      <c r="A5608" s="122"/>
    </row>
    <row r="5609" spans="1:1">
      <c r="A5609" s="122"/>
    </row>
    <row r="5610" spans="1:1">
      <c r="A5610" s="122"/>
    </row>
    <row r="5611" spans="1:1">
      <c r="A5611" s="122"/>
    </row>
    <row r="5612" spans="1:1">
      <c r="A5612" s="122"/>
    </row>
    <row r="5613" spans="1:1">
      <c r="A5613" s="122"/>
    </row>
    <row r="5614" spans="1:1">
      <c r="A5614" s="122"/>
    </row>
    <row r="5615" spans="1:1">
      <c r="A5615" s="122"/>
    </row>
    <row r="5616" spans="1:1">
      <c r="A5616" s="122"/>
    </row>
    <row r="5617" spans="1:1">
      <c r="A5617" s="122"/>
    </row>
    <row r="5618" spans="1:1">
      <c r="A5618" s="122"/>
    </row>
    <row r="5619" spans="1:1">
      <c r="A5619" s="122"/>
    </row>
    <row r="5620" spans="1:1">
      <c r="A5620" s="122"/>
    </row>
    <row r="5621" spans="1:1">
      <c r="A5621" s="122"/>
    </row>
    <row r="5622" spans="1:1">
      <c r="A5622" s="122"/>
    </row>
    <row r="5623" spans="1:1">
      <c r="A5623" s="122"/>
    </row>
    <row r="5624" spans="1:1">
      <c r="A5624" s="122"/>
    </row>
    <row r="5625" spans="1:1">
      <c r="A5625" s="122"/>
    </row>
    <row r="5626" spans="1:1">
      <c r="A5626" s="122"/>
    </row>
    <row r="5627" spans="1:1">
      <c r="A5627" s="122"/>
    </row>
    <row r="5628" spans="1:1">
      <c r="A5628" s="122"/>
    </row>
    <row r="5629" spans="1:1">
      <c r="A5629" s="122"/>
    </row>
    <row r="5630" spans="1:1">
      <c r="A5630" s="122"/>
    </row>
    <row r="5631" spans="1:1">
      <c r="A5631" s="122"/>
    </row>
    <row r="5632" spans="1:1">
      <c r="A5632" s="122"/>
    </row>
    <row r="5633" spans="1:1">
      <c r="A5633" s="122"/>
    </row>
    <row r="5634" spans="1:1">
      <c r="A5634" s="122"/>
    </row>
    <row r="5635" spans="1:1">
      <c r="A5635" s="122"/>
    </row>
    <row r="5636" spans="1:1">
      <c r="A5636" s="122"/>
    </row>
    <row r="5637" spans="1:1">
      <c r="A5637" s="122"/>
    </row>
    <row r="5638" spans="1:1">
      <c r="A5638" s="122"/>
    </row>
    <row r="5639" spans="1:1">
      <c r="A5639" s="122"/>
    </row>
    <row r="5640" spans="1:1">
      <c r="A5640" s="122"/>
    </row>
    <row r="5641" spans="1:1">
      <c r="A5641" s="122"/>
    </row>
    <row r="5642" spans="1:1">
      <c r="A5642" s="122"/>
    </row>
    <row r="5643" spans="1:1">
      <c r="A5643" s="122"/>
    </row>
    <row r="5644" spans="1:1">
      <c r="A5644" s="122"/>
    </row>
    <row r="5645" spans="1:1">
      <c r="A5645" s="122"/>
    </row>
    <row r="5646" spans="1:1">
      <c r="A5646" s="122"/>
    </row>
    <row r="5647" spans="1:1">
      <c r="A5647" s="122"/>
    </row>
    <row r="5648" spans="1:1">
      <c r="A5648" s="122"/>
    </row>
    <row r="5649" spans="1:1">
      <c r="A5649" s="122"/>
    </row>
    <row r="5650" spans="1:1">
      <c r="A5650" s="122"/>
    </row>
    <row r="5651" spans="1:1">
      <c r="A5651" s="122"/>
    </row>
    <row r="5652" spans="1:1">
      <c r="A5652" s="122"/>
    </row>
    <row r="5653" spans="1:1">
      <c r="A5653" s="122"/>
    </row>
    <row r="5654" spans="1:1">
      <c r="A5654" s="122"/>
    </row>
    <row r="5655" spans="1:1">
      <c r="A5655" s="122"/>
    </row>
    <row r="5656" spans="1:1">
      <c r="A5656" s="122"/>
    </row>
    <row r="5657" spans="1:1">
      <c r="A5657" s="122"/>
    </row>
    <row r="5658" spans="1:1">
      <c r="A5658" s="122"/>
    </row>
    <row r="5659" spans="1:1">
      <c r="A5659" s="122"/>
    </row>
    <row r="5660" spans="1:1">
      <c r="A5660" s="122"/>
    </row>
    <row r="5661" spans="1:1">
      <c r="A5661" s="122"/>
    </row>
    <row r="5662" spans="1:1">
      <c r="A5662" s="122"/>
    </row>
    <row r="5663" spans="1:1">
      <c r="A5663" s="122"/>
    </row>
    <row r="5664" spans="1:1">
      <c r="A5664" s="122"/>
    </row>
    <row r="5665" spans="1:1">
      <c r="A5665" s="122"/>
    </row>
    <row r="5666" spans="1:1">
      <c r="A5666" s="122"/>
    </row>
    <row r="5667" spans="1:1">
      <c r="A5667" s="122"/>
    </row>
    <row r="5668" spans="1:1">
      <c r="A5668" s="122"/>
    </row>
    <row r="5669" spans="1:1">
      <c r="A5669" s="122"/>
    </row>
    <row r="5670" spans="1:1">
      <c r="A5670" s="122"/>
    </row>
    <row r="5671" spans="1:1">
      <c r="A5671" s="122"/>
    </row>
    <row r="5672" spans="1:1">
      <c r="A5672" s="122"/>
    </row>
    <row r="5673" spans="1:1">
      <c r="A5673" s="122"/>
    </row>
    <row r="5674" spans="1:1">
      <c r="A5674" s="122"/>
    </row>
    <row r="5675" spans="1:1">
      <c r="A5675" s="122"/>
    </row>
    <row r="5676" spans="1:1">
      <c r="A5676" s="122"/>
    </row>
    <row r="5677" spans="1:1">
      <c r="A5677" s="122"/>
    </row>
    <row r="5678" spans="1:1">
      <c r="A5678" s="122"/>
    </row>
    <row r="5679" spans="1:1">
      <c r="A5679" s="122"/>
    </row>
    <row r="5680" spans="1:1">
      <c r="A5680" s="122"/>
    </row>
    <row r="5681" spans="1:1">
      <c r="A5681" s="122"/>
    </row>
    <row r="5682" spans="1:1">
      <c r="A5682" s="122"/>
    </row>
    <row r="5683" spans="1:1">
      <c r="A5683" s="122"/>
    </row>
    <row r="5684" spans="1:1">
      <c r="A5684" s="122"/>
    </row>
    <row r="5685" spans="1:1">
      <c r="A5685" s="122"/>
    </row>
    <row r="5686" spans="1:1">
      <c r="A5686" s="122"/>
    </row>
    <row r="5687" spans="1:1">
      <c r="A5687" s="122"/>
    </row>
    <row r="5688" spans="1:1">
      <c r="A5688" s="122"/>
    </row>
    <row r="5689" spans="1:1">
      <c r="A5689" s="122"/>
    </row>
    <row r="5690" spans="1:1">
      <c r="A5690" s="122"/>
    </row>
    <row r="5691" spans="1:1">
      <c r="A5691" s="122"/>
    </row>
    <row r="5692" spans="1:1">
      <c r="A5692" s="122"/>
    </row>
    <row r="5693" spans="1:1">
      <c r="A5693" s="122"/>
    </row>
    <row r="5694" spans="1:1">
      <c r="A5694" s="122"/>
    </row>
    <row r="5695" spans="1:1">
      <c r="A5695" s="122"/>
    </row>
    <row r="5696" spans="1:1">
      <c r="A5696" s="122"/>
    </row>
    <row r="5697" spans="1:1">
      <c r="A5697" s="122"/>
    </row>
    <row r="5698" spans="1:1">
      <c r="A5698" s="122"/>
    </row>
    <row r="5699" spans="1:1">
      <c r="A5699" s="122"/>
    </row>
    <row r="5700" spans="1:1">
      <c r="A5700" s="122"/>
    </row>
    <row r="5701" spans="1:1">
      <c r="A5701" s="122"/>
    </row>
    <row r="5702" spans="1:1">
      <c r="A5702" s="122"/>
    </row>
    <row r="5703" spans="1:1">
      <c r="A5703" s="122"/>
    </row>
    <row r="5704" spans="1:1">
      <c r="A5704" s="122"/>
    </row>
    <row r="5705" spans="1:1">
      <c r="A5705" s="122"/>
    </row>
    <row r="5706" spans="1:1">
      <c r="A5706" s="122"/>
    </row>
    <row r="5707" spans="1:1">
      <c r="A5707" s="122"/>
    </row>
    <row r="5708" spans="1:1">
      <c r="A5708" s="122"/>
    </row>
    <row r="5709" spans="1:1">
      <c r="A5709" s="122"/>
    </row>
    <row r="5710" spans="1:1">
      <c r="A5710" s="122"/>
    </row>
    <row r="5711" spans="1:1">
      <c r="A5711" s="122"/>
    </row>
    <row r="5712" spans="1:1">
      <c r="A5712" s="122"/>
    </row>
    <row r="5713" spans="1:1">
      <c r="A5713" s="122"/>
    </row>
    <row r="5714" spans="1:1">
      <c r="A5714" s="122"/>
    </row>
    <row r="5715" spans="1:1">
      <c r="A5715" s="122"/>
    </row>
    <row r="5716" spans="1:1">
      <c r="A5716" s="122"/>
    </row>
    <row r="5717" spans="1:1">
      <c r="A5717" s="122"/>
    </row>
    <row r="5718" spans="1:1">
      <c r="A5718" s="122"/>
    </row>
    <row r="5719" spans="1:1">
      <c r="A5719" s="122"/>
    </row>
    <row r="5720" spans="1:1">
      <c r="A5720" s="122"/>
    </row>
    <row r="5721" spans="1:1">
      <c r="A5721" s="122"/>
    </row>
    <row r="5722" spans="1:1">
      <c r="A5722" s="122"/>
    </row>
    <row r="5723" spans="1:1">
      <c r="A5723" s="122"/>
    </row>
    <row r="5724" spans="1:1">
      <c r="A5724" s="122"/>
    </row>
    <row r="5725" spans="1:1">
      <c r="A5725" s="122"/>
    </row>
    <row r="5726" spans="1:1">
      <c r="A5726" s="122"/>
    </row>
    <row r="5727" spans="1:1">
      <c r="A5727" s="122"/>
    </row>
    <row r="5728" spans="1:1">
      <c r="A5728" s="122"/>
    </row>
    <row r="5729" spans="1:1">
      <c r="A5729" s="122"/>
    </row>
    <row r="5730" spans="1:1">
      <c r="A5730" s="122"/>
    </row>
    <row r="5731" spans="1:1">
      <c r="A5731" s="122"/>
    </row>
    <row r="5732" spans="1:1">
      <c r="A5732" s="122"/>
    </row>
    <row r="5733" spans="1:1">
      <c r="A5733" s="122"/>
    </row>
    <row r="5734" spans="1:1">
      <c r="A5734" s="122"/>
    </row>
    <row r="5735" spans="1:1">
      <c r="A5735" s="122"/>
    </row>
    <row r="5736" spans="1:1">
      <c r="A5736" s="122"/>
    </row>
    <row r="5737" spans="1:1">
      <c r="A5737" s="122"/>
    </row>
    <row r="5738" spans="1:1">
      <c r="A5738" s="122"/>
    </row>
    <row r="5739" spans="1:1">
      <c r="A5739" s="122"/>
    </row>
    <row r="5740" spans="1:1">
      <c r="A5740" s="122"/>
    </row>
    <row r="5741" spans="1:1">
      <c r="A5741" s="122"/>
    </row>
    <row r="5742" spans="1:1">
      <c r="A5742" s="122"/>
    </row>
    <row r="5743" spans="1:1">
      <c r="A5743" s="122"/>
    </row>
    <row r="5744" spans="1:1">
      <c r="A5744" s="122"/>
    </row>
    <row r="5745" spans="1:1">
      <c r="A5745" s="122"/>
    </row>
    <row r="5746" spans="1:1">
      <c r="A5746" s="122"/>
    </row>
    <row r="5747" spans="1:1">
      <c r="A5747" s="122"/>
    </row>
    <row r="5748" spans="1:1">
      <c r="A5748" s="122"/>
    </row>
    <row r="5749" spans="1:1">
      <c r="A5749" s="122"/>
    </row>
    <row r="5750" spans="1:1">
      <c r="A5750" s="122"/>
    </row>
    <row r="5751" spans="1:1">
      <c r="A5751" s="122"/>
    </row>
    <row r="5752" spans="1:1">
      <c r="A5752" s="122"/>
    </row>
    <row r="5753" spans="1:1">
      <c r="A5753" s="122"/>
    </row>
    <row r="5754" spans="1:1">
      <c r="A5754" s="122"/>
    </row>
    <row r="5755" spans="1:1">
      <c r="A5755" s="122"/>
    </row>
    <row r="5756" spans="1:1">
      <c r="A5756" s="122"/>
    </row>
    <row r="5757" spans="1:1">
      <c r="A5757" s="122"/>
    </row>
    <row r="5758" spans="1:1">
      <c r="A5758" s="122"/>
    </row>
    <row r="5759" spans="1:1">
      <c r="A5759" s="122"/>
    </row>
    <row r="5760" spans="1:1">
      <c r="A5760" s="122"/>
    </row>
    <row r="5761" spans="1:1">
      <c r="A5761" s="122"/>
    </row>
    <row r="5762" spans="1:1">
      <c r="A5762" s="122"/>
    </row>
    <row r="5763" spans="1:1">
      <c r="A5763" s="122"/>
    </row>
    <row r="5764" spans="1:1">
      <c r="A5764" s="122"/>
    </row>
    <row r="5765" spans="1:1">
      <c r="A5765" s="122"/>
    </row>
    <row r="5766" spans="1:1">
      <c r="A5766" s="122"/>
    </row>
    <row r="5767" spans="1:1">
      <c r="A5767" s="122"/>
    </row>
    <row r="5768" spans="1:1">
      <c r="A5768" s="122"/>
    </row>
    <row r="5769" spans="1:1">
      <c r="A5769" s="122"/>
    </row>
    <row r="5770" spans="1:1">
      <c r="A5770" s="122"/>
    </row>
    <row r="5771" spans="1:1">
      <c r="A5771" s="122"/>
    </row>
    <row r="5772" spans="1:1">
      <c r="A5772" s="122"/>
    </row>
    <row r="5773" spans="1:1">
      <c r="A5773" s="122"/>
    </row>
    <row r="5774" spans="1:1">
      <c r="A5774" s="122"/>
    </row>
    <row r="5775" spans="1:1">
      <c r="A5775" s="122"/>
    </row>
    <row r="5776" spans="1:1">
      <c r="A5776" s="122"/>
    </row>
    <row r="5777" spans="1:1">
      <c r="A5777" s="122"/>
    </row>
    <row r="5778" spans="1:1">
      <c r="A5778" s="122"/>
    </row>
    <row r="5779" spans="1:1">
      <c r="A5779" s="122"/>
    </row>
    <row r="5780" spans="1:1">
      <c r="A5780" s="122"/>
    </row>
    <row r="5781" spans="1:1">
      <c r="A5781" s="122"/>
    </row>
    <row r="5782" spans="1:1">
      <c r="A5782" s="122"/>
    </row>
    <row r="5783" spans="1:1">
      <c r="A5783" s="122"/>
    </row>
    <row r="5784" spans="1:1">
      <c r="A5784" s="122"/>
    </row>
    <row r="5785" spans="1:1">
      <c r="A5785" s="122"/>
    </row>
    <row r="5786" spans="1:1">
      <c r="A5786" s="122"/>
    </row>
    <row r="5787" spans="1:1">
      <c r="A5787" s="122"/>
    </row>
    <row r="5788" spans="1:1">
      <c r="A5788" s="122"/>
    </row>
    <row r="5789" spans="1:1">
      <c r="A5789" s="122"/>
    </row>
    <row r="5790" spans="1:1">
      <c r="A5790" s="122"/>
    </row>
    <row r="5791" spans="1:1">
      <c r="A5791" s="122"/>
    </row>
    <row r="5792" spans="1:1">
      <c r="A5792" s="122"/>
    </row>
    <row r="5793" spans="1:1">
      <c r="A5793" s="122"/>
    </row>
    <row r="5794" spans="1:1">
      <c r="A5794" s="122"/>
    </row>
    <row r="5795" spans="1:1">
      <c r="A5795" s="122"/>
    </row>
    <row r="5796" spans="1:1">
      <c r="A5796" s="122"/>
    </row>
    <row r="5797" spans="1:1">
      <c r="A5797" s="122"/>
    </row>
    <row r="5798" spans="1:1">
      <c r="A5798" s="122"/>
    </row>
    <row r="5799" spans="1:1">
      <c r="A5799" s="122"/>
    </row>
    <row r="5800" spans="1:1">
      <c r="A5800" s="122"/>
    </row>
    <row r="5801" spans="1:1">
      <c r="A5801" s="122"/>
    </row>
    <row r="5802" spans="1:1">
      <c r="A5802" s="122"/>
    </row>
    <row r="5803" spans="1:1">
      <c r="A5803" s="122"/>
    </row>
    <row r="5804" spans="1:1">
      <c r="A5804" s="122"/>
    </row>
    <row r="5805" spans="1:1">
      <c r="A5805" s="122"/>
    </row>
    <row r="5806" spans="1:1">
      <c r="A5806" s="122"/>
    </row>
    <row r="5807" spans="1:1">
      <c r="A5807" s="122"/>
    </row>
    <row r="5808" spans="1:1">
      <c r="A5808" s="122"/>
    </row>
    <row r="5809" spans="1:1">
      <c r="A5809" s="122"/>
    </row>
    <row r="5810" spans="1:1">
      <c r="A5810" s="122"/>
    </row>
    <row r="5811" spans="1:1">
      <c r="A5811" s="122"/>
    </row>
    <row r="5812" spans="1:1">
      <c r="A5812" s="122"/>
    </row>
    <row r="5813" spans="1:1">
      <c r="A5813" s="122"/>
    </row>
    <row r="5814" spans="1:1">
      <c r="A5814" s="122"/>
    </row>
    <row r="5815" spans="1:1">
      <c r="A5815" s="122"/>
    </row>
    <row r="5816" spans="1:1">
      <c r="A5816" s="122"/>
    </row>
    <row r="5817" spans="1:1">
      <c r="A5817" s="122"/>
    </row>
    <row r="5818" spans="1:1">
      <c r="A5818" s="122"/>
    </row>
    <row r="5819" spans="1:1">
      <c r="A5819" s="122"/>
    </row>
    <row r="5820" spans="1:1">
      <c r="A5820" s="122"/>
    </row>
    <row r="5821" spans="1:1">
      <c r="A5821" s="122"/>
    </row>
    <row r="5822" spans="1:1">
      <c r="A5822" s="122"/>
    </row>
    <row r="5823" spans="1:1">
      <c r="A5823" s="122"/>
    </row>
    <row r="5824" spans="1:1">
      <c r="A5824" s="122"/>
    </row>
    <row r="5825" spans="1:1">
      <c r="A5825" s="122"/>
    </row>
    <row r="5826" spans="1:1">
      <c r="A5826" s="122"/>
    </row>
    <row r="5827" spans="1:1">
      <c r="A5827" s="122"/>
    </row>
    <row r="5828" spans="1:1">
      <c r="A5828" s="122"/>
    </row>
    <row r="5829" spans="1:1">
      <c r="A5829" s="122"/>
    </row>
    <row r="5830" spans="1:1">
      <c r="A5830" s="122"/>
    </row>
    <row r="5831" spans="1:1">
      <c r="A5831" s="122"/>
    </row>
    <row r="5832" spans="1:1">
      <c r="A5832" s="122"/>
    </row>
    <row r="5833" spans="1:1">
      <c r="A5833" s="122"/>
    </row>
    <row r="5834" spans="1:1">
      <c r="A5834" s="122"/>
    </row>
    <row r="5835" spans="1:1">
      <c r="A5835" s="122"/>
    </row>
    <row r="5836" spans="1:1">
      <c r="A5836" s="122"/>
    </row>
    <row r="5837" spans="1:1">
      <c r="A5837" s="122"/>
    </row>
    <row r="5838" spans="1:1">
      <c r="A5838" s="122"/>
    </row>
    <row r="5839" spans="1:1">
      <c r="A5839" s="122"/>
    </row>
    <row r="5840" spans="1:1">
      <c r="A5840" s="122"/>
    </row>
    <row r="5841" spans="1:1">
      <c r="A5841" s="122"/>
    </row>
    <row r="5842" spans="1:1">
      <c r="A5842" s="122"/>
    </row>
    <row r="5843" spans="1:1">
      <c r="A5843" s="122"/>
    </row>
    <row r="5844" spans="1:1">
      <c r="A5844" s="122"/>
    </row>
    <row r="5845" spans="1:1">
      <c r="A5845" s="122"/>
    </row>
    <row r="5846" spans="1:1">
      <c r="A5846" s="122"/>
    </row>
    <row r="5847" spans="1:1">
      <c r="A5847" s="122"/>
    </row>
    <row r="5848" spans="1:1">
      <c r="A5848" s="122"/>
    </row>
    <row r="5849" spans="1:1">
      <c r="A5849" s="122"/>
    </row>
    <row r="5850" spans="1:1">
      <c r="A5850" s="122"/>
    </row>
    <row r="5851" spans="1:1">
      <c r="A5851" s="122"/>
    </row>
    <row r="5852" spans="1:1">
      <c r="A5852" s="122"/>
    </row>
    <row r="5853" spans="1:1">
      <c r="A5853" s="122"/>
    </row>
    <row r="5854" spans="1:1">
      <c r="A5854" s="122"/>
    </row>
    <row r="5855" spans="1:1">
      <c r="A5855" s="122"/>
    </row>
    <row r="5856" spans="1:1">
      <c r="A5856" s="122"/>
    </row>
    <row r="5857" spans="1:1">
      <c r="A5857" s="122"/>
    </row>
    <row r="5858" spans="1:1">
      <c r="A5858" s="122"/>
    </row>
    <row r="5859" spans="1:1">
      <c r="A5859" s="122"/>
    </row>
    <row r="5860" spans="1:1">
      <c r="A5860" s="122"/>
    </row>
    <row r="5861" spans="1:1">
      <c r="A5861" s="122"/>
    </row>
    <row r="5862" spans="1:1">
      <c r="A5862" s="122"/>
    </row>
    <row r="5863" spans="1:1">
      <c r="A5863" s="122"/>
    </row>
    <row r="5864" spans="1:1">
      <c r="A5864" s="122"/>
    </row>
    <row r="5865" spans="1:1">
      <c r="A5865" s="122"/>
    </row>
    <row r="5866" spans="1:1">
      <c r="A5866" s="122"/>
    </row>
    <row r="5867" spans="1:1">
      <c r="A5867" s="122"/>
    </row>
    <row r="5868" spans="1:1">
      <c r="A5868" s="122"/>
    </row>
    <row r="5869" spans="1:1">
      <c r="A5869" s="122"/>
    </row>
    <row r="5870" spans="1:1">
      <c r="A5870" s="122"/>
    </row>
    <row r="5871" spans="1:1">
      <c r="A5871" s="122"/>
    </row>
    <row r="5872" spans="1:1">
      <c r="A5872" s="122"/>
    </row>
    <row r="5873" spans="1:1">
      <c r="A5873" s="122"/>
    </row>
    <row r="5874" spans="1:1">
      <c r="A5874" s="122"/>
    </row>
    <row r="5875" spans="1:1">
      <c r="A5875" s="122"/>
    </row>
    <row r="5876" spans="1:1">
      <c r="A5876" s="122"/>
    </row>
    <row r="5877" spans="1:1">
      <c r="A5877" s="122"/>
    </row>
    <row r="5878" spans="1:1">
      <c r="A5878" s="122"/>
    </row>
    <row r="5879" spans="1:1">
      <c r="A5879" s="122"/>
    </row>
    <row r="5880" spans="1:1">
      <c r="A5880" s="122"/>
    </row>
    <row r="5881" spans="1:1">
      <c r="A5881" s="122"/>
    </row>
    <row r="5882" spans="1:1">
      <c r="A5882" s="122"/>
    </row>
    <row r="5883" spans="1:1">
      <c r="A5883" s="122"/>
    </row>
    <row r="5884" spans="1:1">
      <c r="A5884" s="122"/>
    </row>
    <row r="5885" spans="1:1">
      <c r="A5885" s="122"/>
    </row>
    <row r="5886" spans="1:1">
      <c r="A5886" s="122"/>
    </row>
    <row r="5887" spans="1:1">
      <c r="A5887" s="122"/>
    </row>
    <row r="5888" spans="1:1">
      <c r="A5888" s="122"/>
    </row>
    <row r="5889" spans="1:1">
      <c r="A5889" s="122"/>
    </row>
    <row r="5890" spans="1:1">
      <c r="A5890" s="122"/>
    </row>
    <row r="5891" spans="1:1">
      <c r="A5891" s="122"/>
    </row>
    <row r="5892" spans="1:1">
      <c r="A5892" s="122"/>
    </row>
    <row r="5893" spans="1:1">
      <c r="A5893" s="122"/>
    </row>
    <row r="5894" spans="1:1">
      <c r="A5894" s="122"/>
    </row>
    <row r="5895" spans="1:1">
      <c r="A5895" s="122"/>
    </row>
    <row r="5896" spans="1:1">
      <c r="A5896" s="122"/>
    </row>
    <row r="5897" spans="1:1">
      <c r="A5897" s="122"/>
    </row>
    <row r="5898" spans="1:1">
      <c r="A5898" s="122"/>
    </row>
    <row r="5899" spans="1:1">
      <c r="A5899" s="122"/>
    </row>
    <row r="5900" spans="1:1">
      <c r="A5900" s="122"/>
    </row>
    <row r="5901" spans="1:1">
      <c r="A5901" s="122"/>
    </row>
    <row r="5902" spans="1:1">
      <c r="A5902" s="122"/>
    </row>
    <row r="5903" spans="1:1">
      <c r="A5903" s="122"/>
    </row>
    <row r="5904" spans="1:1">
      <c r="A5904" s="122"/>
    </row>
    <row r="5905" spans="1:1">
      <c r="A5905" s="122"/>
    </row>
    <row r="5906" spans="1:1">
      <c r="A5906" s="122"/>
    </row>
    <row r="5907" spans="1:1">
      <c r="A5907" s="122"/>
    </row>
    <row r="5908" spans="1:1">
      <c r="A5908" s="122"/>
    </row>
    <row r="5909" spans="1:1">
      <c r="A5909" s="122"/>
    </row>
    <row r="5910" spans="1:1">
      <c r="A5910" s="122"/>
    </row>
    <row r="5911" spans="1:1">
      <c r="A5911" s="122"/>
    </row>
    <row r="5912" spans="1:1">
      <c r="A5912" s="122"/>
    </row>
    <row r="5913" spans="1:1">
      <c r="A5913" s="122"/>
    </row>
    <row r="5914" spans="1:1">
      <c r="A5914" s="122"/>
    </row>
    <row r="5915" spans="1:1">
      <c r="A5915" s="122"/>
    </row>
    <row r="5916" spans="1:1">
      <c r="A5916" s="122"/>
    </row>
    <row r="5917" spans="1:1">
      <c r="A5917" s="122"/>
    </row>
    <row r="5918" spans="1:1">
      <c r="A5918" s="122"/>
    </row>
    <row r="5919" spans="1:1">
      <c r="A5919" s="122"/>
    </row>
    <row r="5920" spans="1:1">
      <c r="A5920" s="122"/>
    </row>
    <row r="5921" spans="1:1">
      <c r="A5921" s="122"/>
    </row>
    <row r="5922" spans="1:1">
      <c r="A5922" s="122"/>
    </row>
    <row r="5923" spans="1:1">
      <c r="A5923" s="122"/>
    </row>
    <row r="5924" spans="1:1">
      <c r="A5924" s="122"/>
    </row>
    <row r="5925" spans="1:1">
      <c r="A5925" s="122"/>
    </row>
    <row r="5926" spans="1:1">
      <c r="A5926" s="122"/>
    </row>
    <row r="5927" spans="1:1">
      <c r="A5927" s="122"/>
    </row>
    <row r="5928" spans="1:1">
      <c r="A5928" s="122"/>
    </row>
    <row r="5929" spans="1:1">
      <c r="A5929" s="122"/>
    </row>
    <row r="5930" spans="1:1">
      <c r="A5930" s="122"/>
    </row>
    <row r="5931" spans="1:1">
      <c r="A5931" s="122"/>
    </row>
    <row r="5932" spans="1:1">
      <c r="A5932" s="122"/>
    </row>
    <row r="5933" spans="1:1">
      <c r="A5933" s="122"/>
    </row>
    <row r="5934" spans="1:1">
      <c r="A5934" s="122"/>
    </row>
    <row r="5935" spans="1:1">
      <c r="A5935" s="122"/>
    </row>
    <row r="5936" spans="1:1">
      <c r="A5936" s="122"/>
    </row>
    <row r="5937" spans="1:1">
      <c r="A5937" s="122"/>
    </row>
    <row r="5938" spans="1:1">
      <c r="A5938" s="122"/>
    </row>
    <row r="5939" spans="1:1">
      <c r="A5939" s="122"/>
    </row>
    <row r="5940" spans="1:1">
      <c r="A5940" s="122"/>
    </row>
    <row r="5941" spans="1:1">
      <c r="A5941" s="122"/>
    </row>
    <row r="5942" spans="1:1">
      <c r="A5942" s="122"/>
    </row>
    <row r="5943" spans="1:1">
      <c r="A5943" s="122"/>
    </row>
    <row r="5944" spans="1:1">
      <c r="A5944" s="122"/>
    </row>
    <row r="5945" spans="1:1">
      <c r="A5945" s="122"/>
    </row>
    <row r="5946" spans="1:1">
      <c r="A5946" s="122"/>
    </row>
    <row r="5947" spans="1:1">
      <c r="A5947" s="122"/>
    </row>
    <row r="5948" spans="1:1">
      <c r="A5948" s="122"/>
    </row>
    <row r="5949" spans="1:1">
      <c r="A5949" s="122"/>
    </row>
    <row r="5950" spans="1:1">
      <c r="A5950" s="122"/>
    </row>
    <row r="5951" spans="1:1">
      <c r="A5951" s="122"/>
    </row>
    <row r="5952" spans="1:1">
      <c r="A5952" s="122"/>
    </row>
    <row r="5953" spans="1:1">
      <c r="A5953" s="122"/>
    </row>
    <row r="5954" spans="1:1">
      <c r="A5954" s="122"/>
    </row>
    <row r="5955" spans="1:1">
      <c r="A5955" s="122"/>
    </row>
    <row r="5956" spans="1:1">
      <c r="A5956" s="122"/>
    </row>
    <row r="5957" spans="1:1">
      <c r="A5957" s="122"/>
    </row>
    <row r="5958" spans="1:1">
      <c r="A5958" s="122"/>
    </row>
    <row r="5959" spans="1:1">
      <c r="A5959" s="122"/>
    </row>
    <row r="5960" spans="1:1">
      <c r="A5960" s="122"/>
    </row>
    <row r="5961" spans="1:1">
      <c r="A5961" s="122"/>
    </row>
    <row r="5962" spans="1:1">
      <c r="A5962" s="122"/>
    </row>
    <row r="5963" spans="1:1">
      <c r="A5963" s="122"/>
    </row>
    <row r="5964" spans="1:1">
      <c r="A5964" s="122"/>
    </row>
    <row r="5965" spans="1:1">
      <c r="A5965" s="122"/>
    </row>
    <row r="5966" spans="1:1">
      <c r="A5966" s="122"/>
    </row>
    <row r="5967" spans="1:1">
      <c r="A5967" s="122"/>
    </row>
    <row r="5968" spans="1:1">
      <c r="A5968" s="122"/>
    </row>
    <row r="5969" spans="1:1">
      <c r="A5969" s="122"/>
    </row>
    <row r="5970" spans="1:1">
      <c r="A5970" s="122"/>
    </row>
    <row r="5971" spans="1:1">
      <c r="A5971" s="122"/>
    </row>
    <row r="5972" spans="1:1">
      <c r="A5972" s="122"/>
    </row>
    <row r="5973" spans="1:1">
      <c r="A5973" s="122"/>
    </row>
    <row r="5974" spans="1:1">
      <c r="A5974" s="122"/>
    </row>
    <row r="5975" spans="1:1">
      <c r="A5975" s="122"/>
    </row>
    <row r="5976" spans="1:1">
      <c r="A5976" s="122"/>
    </row>
    <row r="5977" spans="1:1">
      <c r="A5977" s="122"/>
    </row>
    <row r="5978" spans="1:1">
      <c r="A5978" s="122"/>
    </row>
    <row r="5979" spans="1:1">
      <c r="A5979" s="122"/>
    </row>
    <row r="5980" spans="1:1">
      <c r="A5980" s="122"/>
    </row>
    <row r="5981" spans="1:1">
      <c r="A5981" s="122"/>
    </row>
    <row r="5982" spans="1:1">
      <c r="A5982" s="122"/>
    </row>
    <row r="5983" spans="1:1">
      <c r="A5983" s="122"/>
    </row>
    <row r="5984" spans="1:1">
      <c r="A5984" s="122"/>
    </row>
    <row r="5985" spans="1:1">
      <c r="A5985" s="122"/>
    </row>
    <row r="5986" spans="1:1">
      <c r="A5986" s="122"/>
    </row>
    <row r="5987" spans="1:1">
      <c r="A5987" s="122"/>
    </row>
    <row r="5988" spans="1:1">
      <c r="A5988" s="122"/>
    </row>
    <row r="5989" spans="1:1">
      <c r="A5989" s="122"/>
    </row>
    <row r="5990" spans="1:1">
      <c r="A5990" s="122"/>
    </row>
    <row r="5991" spans="1:1">
      <c r="A5991" s="122"/>
    </row>
    <row r="5992" spans="1:1">
      <c r="A5992" s="122"/>
    </row>
    <row r="5993" spans="1:1">
      <c r="A5993" s="122"/>
    </row>
    <row r="5994" spans="1:1">
      <c r="A5994" s="122"/>
    </row>
    <row r="5995" spans="1:1">
      <c r="A5995" s="122"/>
    </row>
    <row r="5996" spans="1:1">
      <c r="A5996" s="122"/>
    </row>
    <row r="5997" spans="1:1">
      <c r="A5997" s="122"/>
    </row>
    <row r="5998" spans="1:1">
      <c r="A5998" s="122"/>
    </row>
    <row r="5999" spans="1:1">
      <c r="A5999" s="122"/>
    </row>
    <row r="6000" spans="1:1">
      <c r="A6000" s="122"/>
    </row>
    <row r="6001" spans="1:1">
      <c r="A6001" s="122"/>
    </row>
    <row r="6002" spans="1:1">
      <c r="A6002" s="122"/>
    </row>
    <row r="6003" spans="1:1">
      <c r="A6003" s="122"/>
    </row>
    <row r="6004" spans="1:1">
      <c r="A6004" s="122"/>
    </row>
    <row r="6005" spans="1:1">
      <c r="A6005" s="122"/>
    </row>
    <row r="6006" spans="1:1">
      <c r="A6006" s="122"/>
    </row>
    <row r="6007" spans="1:1">
      <c r="A6007" s="122"/>
    </row>
    <row r="6008" spans="1:1">
      <c r="A6008" s="122"/>
    </row>
    <row r="6009" spans="1:1">
      <c r="A6009" s="122"/>
    </row>
    <row r="6010" spans="1:1">
      <c r="A6010" s="122"/>
    </row>
    <row r="6011" spans="1:1">
      <c r="A6011" s="122"/>
    </row>
    <row r="6012" spans="1:1">
      <c r="A6012" s="122"/>
    </row>
    <row r="6013" spans="1:1">
      <c r="A6013" s="122"/>
    </row>
    <row r="6014" spans="1:1">
      <c r="A6014" s="122"/>
    </row>
    <row r="6015" spans="1:1">
      <c r="A6015" s="122"/>
    </row>
    <row r="6016" spans="1:1">
      <c r="A6016" s="122"/>
    </row>
    <row r="6017" spans="1:1">
      <c r="A6017" s="122"/>
    </row>
    <row r="6018" spans="1:1">
      <c r="A6018" s="122"/>
    </row>
    <row r="6019" spans="1:1">
      <c r="A6019" s="122"/>
    </row>
    <row r="6020" spans="1:1">
      <c r="A6020" s="122"/>
    </row>
    <row r="6021" spans="1:1">
      <c r="A6021" s="122"/>
    </row>
    <row r="6022" spans="1:1">
      <c r="A6022" s="122"/>
    </row>
    <row r="6023" spans="1:1">
      <c r="A6023" s="122"/>
    </row>
    <row r="6024" spans="1:1">
      <c r="A6024" s="122"/>
    </row>
    <row r="6025" spans="1:1">
      <c r="A6025" s="122"/>
    </row>
    <row r="6026" spans="1:1">
      <c r="A6026" s="122"/>
    </row>
    <row r="6027" spans="1:1">
      <c r="A6027" s="122"/>
    </row>
    <row r="6028" spans="1:1">
      <c r="A6028" s="122"/>
    </row>
    <row r="6029" spans="1:1">
      <c r="A6029" s="122"/>
    </row>
    <row r="6030" spans="1:1">
      <c r="A6030" s="122"/>
    </row>
    <row r="6031" spans="1:1">
      <c r="A6031" s="122"/>
    </row>
    <row r="6032" spans="1:1">
      <c r="A6032" s="122"/>
    </row>
    <row r="6033" spans="1:1">
      <c r="A6033" s="122"/>
    </row>
    <row r="6034" spans="1:1">
      <c r="A6034" s="122"/>
    </row>
    <row r="6035" spans="1:1">
      <c r="A6035" s="122"/>
    </row>
    <row r="6036" spans="1:1">
      <c r="A6036" s="122"/>
    </row>
    <row r="6037" spans="1:1">
      <c r="A6037" s="122"/>
    </row>
    <row r="6038" spans="1:1">
      <c r="A6038" s="122"/>
    </row>
    <row r="6039" spans="1:1">
      <c r="A6039" s="122"/>
    </row>
    <row r="6040" spans="1:1">
      <c r="A6040" s="122"/>
    </row>
    <row r="6041" spans="1:1">
      <c r="A6041" s="122"/>
    </row>
    <row r="6042" spans="1:1">
      <c r="A6042" s="122"/>
    </row>
    <row r="6043" spans="1:1">
      <c r="A6043" s="122"/>
    </row>
    <row r="6044" spans="1:1">
      <c r="A6044" s="122"/>
    </row>
    <row r="6045" spans="1:1">
      <c r="A6045" s="122"/>
    </row>
    <row r="6046" spans="1:1">
      <c r="A6046" s="122"/>
    </row>
    <row r="6047" spans="1:1">
      <c r="A6047" s="122"/>
    </row>
    <row r="6048" spans="1:1">
      <c r="A6048" s="122"/>
    </row>
    <row r="6049" spans="1:1">
      <c r="A6049" s="122"/>
    </row>
    <row r="6050" spans="1:1">
      <c r="A6050" s="122"/>
    </row>
    <row r="6051" spans="1:1">
      <c r="A6051" s="122"/>
    </row>
    <row r="6052" spans="1:1">
      <c r="A6052" s="122"/>
    </row>
    <row r="6053" spans="1:1">
      <c r="A6053" s="122"/>
    </row>
    <row r="6054" spans="1:1">
      <c r="A6054" s="122"/>
    </row>
    <row r="6055" spans="1:1">
      <c r="A6055" s="122"/>
    </row>
    <row r="6056" spans="1:1">
      <c r="A6056" s="122"/>
    </row>
    <row r="6057" spans="1:1">
      <c r="A6057" s="122"/>
    </row>
    <row r="6058" spans="1:1">
      <c r="A6058" s="122"/>
    </row>
    <row r="6059" spans="1:1">
      <c r="A6059" s="122"/>
    </row>
    <row r="6060" spans="1:1">
      <c r="A6060" s="122"/>
    </row>
    <row r="6061" spans="1:1">
      <c r="A6061" s="122"/>
    </row>
    <row r="6062" spans="1:1">
      <c r="A6062" s="122"/>
    </row>
    <row r="6063" spans="1:1">
      <c r="A6063" s="122"/>
    </row>
    <row r="6064" spans="1:1">
      <c r="A6064" s="122"/>
    </row>
    <row r="6065" spans="1:1">
      <c r="A6065" s="122"/>
    </row>
    <row r="6066" spans="1:1">
      <c r="A6066" s="122"/>
    </row>
    <row r="6067" spans="1:1">
      <c r="A6067" s="122"/>
    </row>
    <row r="6068" spans="1:1">
      <c r="A6068" s="122"/>
    </row>
    <row r="6069" spans="1:1">
      <c r="A6069" s="122"/>
    </row>
    <row r="6070" spans="1:1">
      <c r="A6070" s="122"/>
    </row>
    <row r="6071" spans="1:1">
      <c r="A6071" s="122"/>
    </row>
    <row r="6072" spans="1:1">
      <c r="A6072" s="122"/>
    </row>
    <row r="6073" spans="1:1">
      <c r="A6073" s="122"/>
    </row>
    <row r="6074" spans="1:1">
      <c r="A6074" s="122"/>
    </row>
    <row r="6075" spans="1:1">
      <c r="A6075" s="122"/>
    </row>
    <row r="6076" spans="1:1">
      <c r="A6076" s="122"/>
    </row>
    <row r="6077" spans="1:1">
      <c r="A6077" s="122"/>
    </row>
    <row r="6078" spans="1:1">
      <c r="A6078" s="122"/>
    </row>
    <row r="6079" spans="1:1">
      <c r="A6079" s="122"/>
    </row>
    <row r="6080" spans="1:1">
      <c r="A6080" s="122"/>
    </row>
    <row r="6081" spans="1:1">
      <c r="A6081" s="122"/>
    </row>
    <row r="6082" spans="1:1">
      <c r="A6082" s="122"/>
    </row>
    <row r="6083" spans="1:1">
      <c r="A6083" s="122"/>
    </row>
    <row r="6084" spans="1:1">
      <c r="A6084" s="122"/>
    </row>
    <row r="6085" spans="1:1">
      <c r="A6085" s="122"/>
    </row>
    <row r="6086" spans="1:1">
      <c r="A6086" s="122"/>
    </row>
    <row r="6087" spans="1:1">
      <c r="A6087" s="122"/>
    </row>
    <row r="6088" spans="1:1">
      <c r="A6088" s="122"/>
    </row>
    <row r="6089" spans="1:1">
      <c r="A6089" s="122"/>
    </row>
    <row r="6090" spans="1:1">
      <c r="A6090" s="122"/>
    </row>
    <row r="6091" spans="1:1">
      <c r="A6091" s="122"/>
    </row>
    <row r="6092" spans="1:1">
      <c r="A6092" s="122"/>
    </row>
    <row r="6093" spans="1:1">
      <c r="A6093" s="122"/>
    </row>
    <row r="6094" spans="1:1">
      <c r="A6094" s="122"/>
    </row>
    <row r="6095" spans="1:1">
      <c r="A6095" s="122"/>
    </row>
    <row r="6096" spans="1:1">
      <c r="A6096" s="122"/>
    </row>
    <row r="6097" spans="1:1">
      <c r="A6097" s="122"/>
    </row>
    <row r="6098" spans="1:1">
      <c r="A6098" s="122"/>
    </row>
    <row r="6099" spans="1:1">
      <c r="A6099" s="122"/>
    </row>
    <row r="6100" spans="1:1">
      <c r="A6100" s="122"/>
    </row>
    <row r="6101" spans="1:1">
      <c r="A6101" s="122"/>
    </row>
    <row r="6102" spans="1:1">
      <c r="A6102" s="122"/>
    </row>
    <row r="6103" spans="1:1">
      <c r="A6103" s="122"/>
    </row>
    <row r="6104" spans="1:1">
      <c r="A6104" s="122"/>
    </row>
    <row r="6105" spans="1:1">
      <c r="A6105" s="122"/>
    </row>
    <row r="6106" spans="1:1">
      <c r="A6106" s="122"/>
    </row>
    <row r="6107" spans="1:1">
      <c r="A6107" s="122"/>
    </row>
    <row r="6108" spans="1:1">
      <c r="A6108" s="122"/>
    </row>
    <row r="6109" spans="1:1">
      <c r="A6109" s="122"/>
    </row>
    <row r="6110" spans="1:1">
      <c r="A6110" s="122"/>
    </row>
    <row r="6111" spans="1:1">
      <c r="A6111" s="122"/>
    </row>
    <row r="6112" spans="1:1">
      <c r="A6112" s="122"/>
    </row>
    <row r="6113" spans="1:1">
      <c r="A6113" s="122"/>
    </row>
    <row r="6114" spans="1:1">
      <c r="A6114" s="122"/>
    </row>
    <row r="6115" spans="1:1">
      <c r="A6115" s="122"/>
    </row>
    <row r="6116" spans="1:1">
      <c r="A6116" s="122"/>
    </row>
    <row r="6117" spans="1:1">
      <c r="A6117" s="122"/>
    </row>
    <row r="6118" spans="1:1">
      <c r="A6118" s="122"/>
    </row>
    <row r="6119" spans="1:1">
      <c r="A6119" s="122"/>
    </row>
    <row r="6120" spans="1:1">
      <c r="A6120" s="122"/>
    </row>
    <row r="6121" spans="1:1">
      <c r="A6121" s="122"/>
    </row>
    <row r="6122" spans="1:1">
      <c r="A6122" s="122"/>
    </row>
    <row r="6123" spans="1:1">
      <c r="A6123" s="122"/>
    </row>
    <row r="6124" spans="1:1">
      <c r="A6124" s="122"/>
    </row>
    <row r="6125" spans="1:1">
      <c r="A6125" s="122"/>
    </row>
    <row r="6126" spans="1:1">
      <c r="A6126" s="122"/>
    </row>
    <row r="6127" spans="1:1">
      <c r="A6127" s="122"/>
    </row>
    <row r="6128" spans="1:1">
      <c r="A6128" s="122"/>
    </row>
    <row r="6129" spans="1:1">
      <c r="A6129" s="122"/>
    </row>
    <row r="6130" spans="1:1">
      <c r="A6130" s="122"/>
    </row>
    <row r="6131" spans="1:1">
      <c r="A6131" s="122"/>
    </row>
    <row r="6132" spans="1:1">
      <c r="A6132" s="122"/>
    </row>
    <row r="6133" spans="1:1">
      <c r="A6133" s="122"/>
    </row>
    <row r="6134" spans="1:1">
      <c r="A6134" s="122"/>
    </row>
    <row r="6135" spans="1:1">
      <c r="A6135" s="122"/>
    </row>
    <row r="6136" spans="1:1">
      <c r="A6136" s="122"/>
    </row>
    <row r="6137" spans="1:1">
      <c r="A6137" s="122"/>
    </row>
    <row r="6138" spans="1:1">
      <c r="A6138" s="122"/>
    </row>
    <row r="6139" spans="1:1">
      <c r="A6139" s="122"/>
    </row>
    <row r="6140" spans="1:1">
      <c r="A6140" s="122"/>
    </row>
    <row r="6141" spans="1:1">
      <c r="A6141" s="122"/>
    </row>
    <row r="6142" spans="1:1">
      <c r="A6142" s="122"/>
    </row>
    <row r="6143" spans="1:1">
      <c r="A6143" s="122"/>
    </row>
    <row r="6144" spans="1:1">
      <c r="A6144" s="122"/>
    </row>
    <row r="6145" spans="1:1">
      <c r="A6145" s="122"/>
    </row>
    <row r="6146" spans="1:1">
      <c r="A6146" s="122"/>
    </row>
    <row r="6147" spans="1:1">
      <c r="A6147" s="122"/>
    </row>
    <row r="6148" spans="1:1">
      <c r="A6148" s="122"/>
    </row>
    <row r="6149" spans="1:1">
      <c r="A6149" s="122"/>
    </row>
    <row r="6150" spans="1:1">
      <c r="A6150" s="122"/>
    </row>
    <row r="6151" spans="1:1">
      <c r="A6151" s="122"/>
    </row>
    <row r="6152" spans="1:1">
      <c r="A6152" s="122"/>
    </row>
    <row r="6153" spans="1:1">
      <c r="A6153" s="122"/>
    </row>
    <row r="6154" spans="1:1">
      <c r="A6154" s="122"/>
    </row>
    <row r="6155" spans="1:1">
      <c r="A6155" s="122"/>
    </row>
    <row r="6156" spans="1:1">
      <c r="A6156" s="122"/>
    </row>
    <row r="6157" spans="1:1">
      <c r="A6157" s="122"/>
    </row>
    <row r="6158" spans="1:1">
      <c r="A6158" s="122"/>
    </row>
    <row r="6159" spans="1:1">
      <c r="A6159" s="122"/>
    </row>
    <row r="6160" spans="1:1">
      <c r="A6160" s="122"/>
    </row>
    <row r="6161" spans="1:1">
      <c r="A6161" s="122"/>
    </row>
    <row r="6162" spans="1:1">
      <c r="A6162" s="122"/>
    </row>
    <row r="6163" spans="1:1">
      <c r="A6163" s="122"/>
    </row>
    <row r="6164" spans="1:1">
      <c r="A6164" s="122"/>
    </row>
    <row r="6165" spans="1:1">
      <c r="A6165" s="122"/>
    </row>
    <row r="6166" spans="1:1">
      <c r="A6166" s="122"/>
    </row>
    <row r="6167" spans="1:1">
      <c r="A6167" s="122"/>
    </row>
    <row r="6168" spans="1:1">
      <c r="A6168" s="122"/>
    </row>
    <row r="6169" spans="1:1">
      <c r="A6169" s="122"/>
    </row>
    <row r="6170" spans="1:1">
      <c r="A6170" s="122"/>
    </row>
    <row r="6171" spans="1:1">
      <c r="A6171" s="122"/>
    </row>
    <row r="6172" spans="1:1">
      <c r="A6172" s="122"/>
    </row>
    <row r="6173" spans="1:1">
      <c r="A6173" s="122"/>
    </row>
    <row r="6174" spans="1:1">
      <c r="A6174" s="122"/>
    </row>
    <row r="6175" spans="1:1">
      <c r="A6175" s="122"/>
    </row>
    <row r="6176" spans="1:1">
      <c r="A6176" s="122"/>
    </row>
    <row r="6177" spans="1:1">
      <c r="A6177" s="122"/>
    </row>
    <row r="6178" spans="1:1">
      <c r="A6178" s="122"/>
    </row>
    <row r="6179" spans="1:1">
      <c r="A6179" s="122"/>
    </row>
    <row r="6180" spans="1:1">
      <c r="A6180" s="122"/>
    </row>
    <row r="6181" spans="1:1">
      <c r="A6181" s="122"/>
    </row>
    <row r="6182" spans="1:1">
      <c r="A6182" s="122"/>
    </row>
    <row r="6183" spans="1:1">
      <c r="A6183" s="122"/>
    </row>
    <row r="6184" spans="1:1">
      <c r="A6184" s="122"/>
    </row>
    <row r="6185" spans="1:1">
      <c r="A6185" s="122"/>
    </row>
    <row r="6186" spans="1:1">
      <c r="A6186" s="122"/>
    </row>
    <row r="6187" spans="1:1">
      <c r="A6187" s="122"/>
    </row>
    <row r="6188" spans="1:1">
      <c r="A6188" s="122"/>
    </row>
    <row r="6189" spans="1:1">
      <c r="A6189" s="122"/>
    </row>
    <row r="6190" spans="1:1">
      <c r="A6190" s="122"/>
    </row>
    <row r="6191" spans="1:1">
      <c r="A6191" s="122"/>
    </row>
    <row r="6192" spans="1:1">
      <c r="A6192" s="122"/>
    </row>
    <row r="6193" spans="1:1">
      <c r="A6193" s="122"/>
    </row>
    <row r="6194" spans="1:1">
      <c r="A6194" s="122"/>
    </row>
    <row r="6195" spans="1:1">
      <c r="A6195" s="122"/>
    </row>
    <row r="6196" spans="1:1">
      <c r="A6196" s="122"/>
    </row>
    <row r="6197" spans="1:1">
      <c r="A6197" s="122"/>
    </row>
    <row r="6198" spans="1:1">
      <c r="A6198" s="122"/>
    </row>
    <row r="6199" spans="1:1">
      <c r="A6199" s="122"/>
    </row>
    <row r="6200" spans="1:1">
      <c r="A6200" s="122"/>
    </row>
    <row r="6201" spans="1:1">
      <c r="A6201" s="122"/>
    </row>
    <row r="6202" spans="1:1">
      <c r="A6202" s="122"/>
    </row>
    <row r="6203" spans="1:1">
      <c r="A6203" s="122"/>
    </row>
    <row r="6204" spans="1:1">
      <c r="A6204" s="122"/>
    </row>
    <row r="6205" spans="1:1">
      <c r="A6205" s="122"/>
    </row>
    <row r="6206" spans="1:1">
      <c r="A6206" s="122"/>
    </row>
    <row r="6207" spans="1:1">
      <c r="A6207" s="122"/>
    </row>
    <row r="6208" spans="1:1">
      <c r="A6208" s="122"/>
    </row>
    <row r="6209" spans="1:1">
      <c r="A6209" s="122"/>
    </row>
    <row r="6210" spans="1:1">
      <c r="A6210" s="122"/>
    </row>
    <row r="6211" spans="1:1">
      <c r="A6211" s="122"/>
    </row>
    <row r="6212" spans="1:1">
      <c r="A6212" s="122"/>
    </row>
    <row r="6213" spans="1:1">
      <c r="A6213" s="122"/>
    </row>
    <row r="6214" spans="1:1">
      <c r="A6214" s="122"/>
    </row>
    <row r="6215" spans="1:1">
      <c r="A6215" s="122"/>
    </row>
    <row r="6216" spans="1:1">
      <c r="A6216" s="122"/>
    </row>
    <row r="6217" spans="1:1">
      <c r="A6217" s="122"/>
    </row>
    <row r="6218" spans="1:1">
      <c r="A6218" s="122"/>
    </row>
    <row r="6219" spans="1:1">
      <c r="A6219" s="122"/>
    </row>
    <row r="6220" spans="1:1">
      <c r="A6220" s="122"/>
    </row>
    <row r="6221" spans="1:1">
      <c r="A6221" s="122"/>
    </row>
    <row r="6222" spans="1:1">
      <c r="A6222" s="122"/>
    </row>
    <row r="6223" spans="1:1">
      <c r="A6223" s="122"/>
    </row>
    <row r="6224" spans="1:1">
      <c r="A6224" s="122"/>
    </row>
    <row r="6225" spans="1:1">
      <c r="A6225" s="122"/>
    </row>
    <row r="6226" spans="1:1">
      <c r="A6226" s="122"/>
    </row>
    <row r="6227" spans="1:1">
      <c r="A6227" s="122"/>
    </row>
    <row r="6228" spans="1:1">
      <c r="A6228" s="122"/>
    </row>
    <row r="6229" spans="1:1">
      <c r="A6229" s="122"/>
    </row>
    <row r="6230" spans="1:1">
      <c r="A6230" s="122"/>
    </row>
    <row r="6231" spans="1:1">
      <c r="A6231" s="122"/>
    </row>
    <row r="6232" spans="1:1">
      <c r="A6232" s="122"/>
    </row>
    <row r="6233" spans="1:1">
      <c r="A6233" s="122"/>
    </row>
    <row r="6234" spans="1:1">
      <c r="A6234" s="122"/>
    </row>
    <row r="6235" spans="1:1">
      <c r="A6235" s="122"/>
    </row>
    <row r="6236" spans="1:1">
      <c r="A6236" s="122"/>
    </row>
    <row r="6237" spans="1:1">
      <c r="A6237" s="122"/>
    </row>
    <row r="6238" spans="1:1">
      <c r="A6238" s="122"/>
    </row>
    <row r="6239" spans="1:1">
      <c r="A6239" s="122"/>
    </row>
    <row r="6240" spans="1:1">
      <c r="A6240" s="122"/>
    </row>
    <row r="6241" spans="1:1">
      <c r="A6241" s="122"/>
    </row>
    <row r="6242" spans="1:1">
      <c r="A6242" s="122"/>
    </row>
    <row r="6243" spans="1:1">
      <c r="A6243" s="122"/>
    </row>
    <row r="6244" spans="1:1">
      <c r="A6244" s="122"/>
    </row>
    <row r="6245" spans="1:1">
      <c r="A6245" s="122"/>
    </row>
    <row r="6246" spans="1:1">
      <c r="A6246" s="122"/>
    </row>
    <row r="6247" spans="1:1">
      <c r="A6247" s="122"/>
    </row>
    <row r="6248" spans="1:1">
      <c r="A6248" s="122"/>
    </row>
    <row r="6249" spans="1:1">
      <c r="A6249" s="122"/>
    </row>
    <row r="6250" spans="1:1">
      <c r="A6250" s="122"/>
    </row>
    <row r="6251" spans="1:1">
      <c r="A6251" s="122"/>
    </row>
    <row r="6252" spans="1:1">
      <c r="A6252" s="122"/>
    </row>
    <row r="6253" spans="1:1">
      <c r="A6253" s="122"/>
    </row>
    <row r="6254" spans="1:1">
      <c r="A6254" s="122"/>
    </row>
    <row r="6255" spans="1:1">
      <c r="A6255" s="122"/>
    </row>
    <row r="6256" spans="1:1">
      <c r="A6256" s="122"/>
    </row>
    <row r="6257" spans="1:1">
      <c r="A6257" s="122"/>
    </row>
    <row r="6258" spans="1:1">
      <c r="A6258" s="122"/>
    </row>
    <row r="6259" spans="1:1">
      <c r="A6259" s="122"/>
    </row>
    <row r="6260" spans="1:1">
      <c r="A6260" s="122"/>
    </row>
    <row r="6261" spans="1:1">
      <c r="A6261" s="122"/>
    </row>
    <row r="6262" spans="1:1">
      <c r="A6262" s="122"/>
    </row>
    <row r="6263" spans="1:1">
      <c r="A6263" s="122"/>
    </row>
    <row r="6264" spans="1:1">
      <c r="A6264" s="122"/>
    </row>
    <row r="6265" spans="1:1">
      <c r="A6265" s="122"/>
    </row>
    <row r="6266" spans="1:1">
      <c r="A6266" s="122"/>
    </row>
    <row r="6267" spans="1:1">
      <c r="A6267" s="122"/>
    </row>
    <row r="6268" spans="1:1">
      <c r="A6268" s="122"/>
    </row>
    <row r="6269" spans="1:1">
      <c r="A6269" s="122"/>
    </row>
    <row r="6270" spans="1:1">
      <c r="A6270" s="122"/>
    </row>
    <row r="6271" spans="1:1">
      <c r="A6271" s="122"/>
    </row>
    <row r="6272" spans="1:1">
      <c r="A6272" s="122"/>
    </row>
    <row r="6273" spans="1:1">
      <c r="A6273" s="122"/>
    </row>
    <row r="6274" spans="1:1">
      <c r="A6274" s="122"/>
    </row>
    <row r="6275" spans="1:1">
      <c r="A6275" s="122"/>
    </row>
    <row r="6276" spans="1:1">
      <c r="A6276" s="122"/>
    </row>
    <row r="6277" spans="1:1">
      <c r="A6277" s="122"/>
    </row>
    <row r="6278" spans="1:1">
      <c r="A6278" s="122"/>
    </row>
    <row r="6279" spans="1:1">
      <c r="A6279" s="122"/>
    </row>
    <row r="6280" spans="1:1">
      <c r="A6280" s="122"/>
    </row>
    <row r="6281" spans="1:1">
      <c r="A6281" s="122"/>
    </row>
    <row r="6282" spans="1:1">
      <c r="A6282" s="122"/>
    </row>
    <row r="6283" spans="1:1">
      <c r="A6283" s="122"/>
    </row>
    <row r="6284" spans="1:1">
      <c r="A6284" s="122"/>
    </row>
    <row r="6285" spans="1:1">
      <c r="A6285" s="122"/>
    </row>
    <row r="6286" spans="1:1">
      <c r="A6286" s="122"/>
    </row>
    <row r="6287" spans="1:1">
      <c r="A6287" s="122"/>
    </row>
    <row r="6288" spans="1:1">
      <c r="A6288" s="122"/>
    </row>
    <row r="6289" spans="1:1">
      <c r="A6289" s="122"/>
    </row>
    <row r="6290" spans="1:1">
      <c r="A6290" s="122"/>
    </row>
    <row r="6291" spans="1:1">
      <c r="A6291" s="122"/>
    </row>
    <row r="6292" spans="1:1">
      <c r="A6292" s="122"/>
    </row>
    <row r="6293" spans="1:1">
      <c r="A6293" s="122"/>
    </row>
    <row r="6294" spans="1:1">
      <c r="A6294" s="122"/>
    </row>
    <row r="6295" spans="1:1">
      <c r="A6295" s="122"/>
    </row>
    <row r="6296" spans="1:1">
      <c r="A6296" s="122"/>
    </row>
    <row r="6297" spans="1:1">
      <c r="A6297" s="122"/>
    </row>
    <row r="6298" spans="1:1">
      <c r="A6298" s="122"/>
    </row>
    <row r="6299" spans="1:1">
      <c r="A6299" s="122"/>
    </row>
    <row r="6300" spans="1:1">
      <c r="A6300" s="122"/>
    </row>
    <row r="6301" spans="1:1">
      <c r="A6301" s="122"/>
    </row>
    <row r="6302" spans="1:1">
      <c r="A6302" s="122"/>
    </row>
    <row r="6303" spans="1:1">
      <c r="A6303" s="122"/>
    </row>
    <row r="6304" spans="1:1">
      <c r="A6304" s="122"/>
    </row>
    <row r="6305" spans="1:1">
      <c r="A6305" s="122"/>
    </row>
    <row r="6306" spans="1:1">
      <c r="A6306" s="122"/>
    </row>
    <row r="6307" spans="1:1">
      <c r="A6307" s="122"/>
    </row>
    <row r="6308" spans="1:1">
      <c r="A6308" s="122"/>
    </row>
    <row r="6309" spans="1:1">
      <c r="A6309" s="122"/>
    </row>
    <row r="6310" spans="1:1">
      <c r="A6310" s="122"/>
    </row>
    <row r="6311" spans="1:1">
      <c r="A6311" s="122"/>
    </row>
    <row r="6312" spans="1:1">
      <c r="A6312" s="122"/>
    </row>
    <row r="6313" spans="1:1">
      <c r="A6313" s="122"/>
    </row>
    <row r="6314" spans="1:1">
      <c r="A6314" s="122"/>
    </row>
    <row r="6315" spans="1:1">
      <c r="A6315" s="122"/>
    </row>
    <row r="6316" spans="1:1">
      <c r="A6316" s="122"/>
    </row>
    <row r="6317" spans="1:1">
      <c r="A6317" s="122"/>
    </row>
    <row r="6318" spans="1:1">
      <c r="A6318" s="122"/>
    </row>
    <row r="6319" spans="1:1">
      <c r="A6319" s="122"/>
    </row>
    <row r="6320" spans="1:1">
      <c r="A6320" s="122"/>
    </row>
    <row r="6321" spans="1:1">
      <c r="A6321" s="122"/>
    </row>
    <row r="6322" spans="1:1">
      <c r="A6322" s="122"/>
    </row>
    <row r="6323" spans="1:1">
      <c r="A6323" s="122"/>
    </row>
    <row r="6324" spans="1:1">
      <c r="A6324" s="122"/>
    </row>
    <row r="6325" spans="1:1">
      <c r="A6325" s="122"/>
    </row>
    <row r="6326" spans="1:1">
      <c r="A6326" s="122"/>
    </row>
    <row r="6327" spans="1:1">
      <c r="A6327" s="122"/>
    </row>
    <row r="6328" spans="1:1">
      <c r="A6328" s="122"/>
    </row>
    <row r="6329" spans="1:1">
      <c r="A6329" s="122"/>
    </row>
    <row r="6330" spans="1:1">
      <c r="A6330" s="122"/>
    </row>
    <row r="6331" spans="1:1">
      <c r="A6331" s="122"/>
    </row>
    <row r="6332" spans="1:1">
      <c r="A6332" s="122"/>
    </row>
    <row r="6333" spans="1:1">
      <c r="A6333" s="122"/>
    </row>
    <row r="6334" spans="1:1">
      <c r="A6334" s="122"/>
    </row>
    <row r="6335" spans="1:1">
      <c r="A6335" s="122"/>
    </row>
    <row r="6336" spans="1:1">
      <c r="A6336" s="122"/>
    </row>
    <row r="6337" spans="1:1">
      <c r="A6337" s="122"/>
    </row>
    <row r="6338" spans="1:1">
      <c r="A6338" s="122"/>
    </row>
    <row r="6339" spans="1:1">
      <c r="A6339" s="122"/>
    </row>
    <row r="6340" spans="1:1">
      <c r="A6340" s="122"/>
    </row>
    <row r="6341" spans="1:1">
      <c r="A6341" s="122"/>
    </row>
    <row r="6342" spans="1:1">
      <c r="A6342" s="122"/>
    </row>
    <row r="6343" spans="1:1">
      <c r="A6343" s="122"/>
    </row>
    <row r="6344" spans="1:1">
      <c r="A6344" s="122"/>
    </row>
    <row r="6345" spans="1:1">
      <c r="A6345" s="122"/>
    </row>
    <row r="6346" spans="1:1">
      <c r="A6346" s="122"/>
    </row>
    <row r="6347" spans="1:1">
      <c r="A6347" s="122"/>
    </row>
    <row r="6348" spans="1:1">
      <c r="A6348" s="122"/>
    </row>
    <row r="6349" spans="1:1">
      <c r="A6349" s="122"/>
    </row>
    <row r="6350" spans="1:1">
      <c r="A6350" s="122"/>
    </row>
    <row r="6351" spans="1:1">
      <c r="A6351" s="122"/>
    </row>
    <row r="6352" spans="1:1">
      <c r="A6352" s="122"/>
    </row>
    <row r="6353" spans="1:1">
      <c r="A6353" s="122"/>
    </row>
    <row r="6354" spans="1:1">
      <c r="A6354" s="122"/>
    </row>
    <row r="6355" spans="1:1">
      <c r="A6355" s="122"/>
    </row>
    <row r="6356" spans="1:1">
      <c r="A6356" s="122"/>
    </row>
    <row r="6357" spans="1:1">
      <c r="A6357" s="122"/>
    </row>
    <row r="6358" spans="1:1">
      <c r="A6358" s="122"/>
    </row>
    <row r="6359" spans="1:1">
      <c r="A6359" s="122"/>
    </row>
    <row r="6360" spans="1:1">
      <c r="A6360" s="122"/>
    </row>
    <row r="6361" spans="1:1">
      <c r="A6361" s="122"/>
    </row>
    <row r="6362" spans="1:1">
      <c r="A6362" s="122"/>
    </row>
    <row r="6363" spans="1:1">
      <c r="A6363" s="122"/>
    </row>
    <row r="6364" spans="1:1">
      <c r="A6364" s="122"/>
    </row>
    <row r="6365" spans="1:1">
      <c r="A6365" s="122"/>
    </row>
    <row r="6366" spans="1:1">
      <c r="A6366" s="122"/>
    </row>
    <row r="6367" spans="1:1">
      <c r="A6367" s="122"/>
    </row>
    <row r="6368" spans="1:1">
      <c r="A6368" s="122"/>
    </row>
    <row r="6369" spans="1:1">
      <c r="A6369" s="122"/>
    </row>
    <row r="6370" spans="1:1">
      <c r="A6370" s="122"/>
    </row>
    <row r="6371" spans="1:1">
      <c r="A6371" s="122"/>
    </row>
    <row r="6372" spans="1:1">
      <c r="A6372" s="122"/>
    </row>
    <row r="6373" spans="1:1">
      <c r="A6373" s="122"/>
    </row>
    <row r="6374" spans="1:1">
      <c r="A6374" s="122"/>
    </row>
    <row r="6375" spans="1:1">
      <c r="A6375" s="122"/>
    </row>
    <row r="6376" spans="1:1">
      <c r="A6376" s="122"/>
    </row>
    <row r="6377" spans="1:1">
      <c r="A6377" s="122"/>
    </row>
    <row r="6378" spans="1:1">
      <c r="A6378" s="122"/>
    </row>
    <row r="6379" spans="1:1">
      <c r="A6379" s="122"/>
    </row>
    <row r="6380" spans="1:1">
      <c r="A6380" s="122"/>
    </row>
    <row r="6381" spans="1:1">
      <c r="A6381" s="122"/>
    </row>
    <row r="6382" spans="1:1">
      <c r="A6382" s="122"/>
    </row>
    <row r="6383" spans="1:1">
      <c r="A6383" s="122"/>
    </row>
    <row r="6384" spans="1:1">
      <c r="A6384" s="122"/>
    </row>
    <row r="6385" spans="1:1">
      <c r="A6385" s="122"/>
    </row>
    <row r="6386" spans="1:1">
      <c r="A6386" s="122"/>
    </row>
    <row r="6387" spans="1:1">
      <c r="A6387" s="122"/>
    </row>
    <row r="6388" spans="1:1">
      <c r="A6388" s="122"/>
    </row>
    <row r="6389" spans="1:1">
      <c r="A6389" s="122"/>
    </row>
    <row r="6390" spans="1:1">
      <c r="A6390" s="122"/>
    </row>
    <row r="6391" spans="1:1">
      <c r="A6391" s="122"/>
    </row>
    <row r="6392" spans="1:1">
      <c r="A6392" s="122"/>
    </row>
    <row r="6393" spans="1:1">
      <c r="A6393" s="122"/>
    </row>
    <row r="6394" spans="1:1">
      <c r="A6394" s="122"/>
    </row>
    <row r="6395" spans="1:1">
      <c r="A6395" s="122"/>
    </row>
    <row r="6396" spans="1:1">
      <c r="A6396" s="122"/>
    </row>
    <row r="6397" spans="1:1">
      <c r="A6397" s="122"/>
    </row>
    <row r="6398" spans="1:1">
      <c r="A6398" s="122"/>
    </row>
    <row r="6399" spans="1:1">
      <c r="A6399" s="122"/>
    </row>
    <row r="6400" spans="1:1">
      <c r="A6400" s="122"/>
    </row>
    <row r="6401" spans="1:1">
      <c r="A6401" s="122"/>
    </row>
    <row r="6402" spans="1:1">
      <c r="A6402" s="122"/>
    </row>
    <row r="6403" spans="1:1">
      <c r="A6403" s="122"/>
    </row>
    <row r="6404" spans="1:1">
      <c r="A6404" s="122"/>
    </row>
    <row r="6405" spans="1:1">
      <c r="A6405" s="122"/>
    </row>
    <row r="6406" spans="1:1">
      <c r="A6406" s="122"/>
    </row>
    <row r="6407" spans="1:1">
      <c r="A6407" s="122"/>
    </row>
    <row r="6408" spans="1:1">
      <c r="A6408" s="122"/>
    </row>
    <row r="6409" spans="1:1">
      <c r="A6409" s="122"/>
    </row>
    <row r="6410" spans="1:1">
      <c r="A6410" s="122"/>
    </row>
    <row r="6411" spans="1:1">
      <c r="A6411" s="122"/>
    </row>
    <row r="6412" spans="1:1">
      <c r="A6412" s="122"/>
    </row>
    <row r="6413" spans="1:1">
      <c r="A6413" s="122"/>
    </row>
    <row r="6414" spans="1:1">
      <c r="A6414" s="122"/>
    </row>
    <row r="6415" spans="1:1">
      <c r="A6415" s="122"/>
    </row>
    <row r="6416" spans="1:1">
      <c r="A6416" s="122"/>
    </row>
    <row r="6417" spans="1:1">
      <c r="A6417" s="122"/>
    </row>
    <row r="6418" spans="1:1">
      <c r="A6418" s="122"/>
    </row>
    <row r="6419" spans="1:1">
      <c r="A6419" s="122"/>
    </row>
    <row r="6420" spans="1:1">
      <c r="A6420" s="122"/>
    </row>
    <row r="6421" spans="1:1">
      <c r="A6421" s="122"/>
    </row>
    <row r="6422" spans="1:1">
      <c r="A6422" s="122"/>
    </row>
    <row r="6423" spans="1:1">
      <c r="A6423" s="122"/>
    </row>
    <row r="6424" spans="1:1">
      <c r="A6424" s="122"/>
    </row>
    <row r="6425" spans="1:1">
      <c r="A6425" s="122"/>
    </row>
    <row r="6426" spans="1:1">
      <c r="A6426" s="122"/>
    </row>
    <row r="6427" spans="1:1">
      <c r="A6427" s="122"/>
    </row>
    <row r="6428" spans="1:1">
      <c r="A6428" s="122"/>
    </row>
    <row r="6429" spans="1:1">
      <c r="A6429" s="122"/>
    </row>
    <row r="6430" spans="1:1">
      <c r="A6430" s="122"/>
    </row>
    <row r="6431" spans="1:1">
      <c r="A6431" s="122"/>
    </row>
    <row r="6432" spans="1:1">
      <c r="A6432" s="122"/>
    </row>
    <row r="6433" spans="1:1">
      <c r="A6433" s="122"/>
    </row>
    <row r="6434" spans="1:1">
      <c r="A6434" s="122"/>
    </row>
    <row r="6435" spans="1:1">
      <c r="A6435" s="122"/>
    </row>
    <row r="6436" spans="1:1">
      <c r="A6436" s="122"/>
    </row>
    <row r="6437" spans="1:1">
      <c r="A6437" s="122"/>
    </row>
    <row r="6438" spans="1:1">
      <c r="A6438" s="122"/>
    </row>
    <row r="6439" spans="1:1">
      <c r="A6439" s="122"/>
    </row>
    <row r="6440" spans="1:1">
      <c r="A6440" s="122"/>
    </row>
    <row r="6441" spans="1:1">
      <c r="A6441" s="122"/>
    </row>
    <row r="6442" spans="1:1">
      <c r="A6442" s="122"/>
    </row>
    <row r="6443" spans="1:1">
      <c r="A6443" s="122"/>
    </row>
    <row r="6444" spans="1:1">
      <c r="A6444" s="122"/>
    </row>
    <row r="6445" spans="1:1">
      <c r="A6445" s="122"/>
    </row>
    <row r="6446" spans="1:1">
      <c r="A6446" s="122"/>
    </row>
    <row r="6447" spans="1:1">
      <c r="A6447" s="122"/>
    </row>
    <row r="6448" spans="1:1">
      <c r="A6448" s="122"/>
    </row>
    <row r="6449" spans="1:1">
      <c r="A6449" s="122"/>
    </row>
    <row r="6450" spans="1:1">
      <c r="A6450" s="122"/>
    </row>
    <row r="6451" spans="1:1">
      <c r="A6451" s="122"/>
    </row>
    <row r="6452" spans="1:1">
      <c r="A6452" s="122"/>
    </row>
    <row r="6453" spans="1:1">
      <c r="A6453" s="122"/>
    </row>
    <row r="6454" spans="1:1">
      <c r="A6454" s="122"/>
    </row>
    <row r="6455" spans="1:1">
      <c r="A6455" s="122"/>
    </row>
    <row r="6456" spans="1:1">
      <c r="A6456" s="122"/>
    </row>
    <row r="6457" spans="1:1">
      <c r="A6457" s="122"/>
    </row>
    <row r="6458" spans="1:1">
      <c r="A6458" s="122"/>
    </row>
    <row r="6459" spans="1:1">
      <c r="A6459" s="122"/>
    </row>
    <row r="6460" spans="1:1">
      <c r="A6460" s="122"/>
    </row>
    <row r="6461" spans="1:1">
      <c r="A6461" s="122"/>
    </row>
    <row r="6462" spans="1:1">
      <c r="A6462" s="122"/>
    </row>
    <row r="6463" spans="1:1">
      <c r="A6463" s="122"/>
    </row>
    <row r="6464" spans="1:1">
      <c r="A6464" s="122"/>
    </row>
    <row r="6465" spans="1:1">
      <c r="A6465" s="122"/>
    </row>
    <row r="6466" spans="1:1">
      <c r="A6466" s="122"/>
    </row>
    <row r="6467" spans="1:1">
      <c r="A6467" s="122"/>
    </row>
    <row r="6468" spans="1:1">
      <c r="A6468" s="122"/>
    </row>
    <row r="6469" spans="1:1">
      <c r="A6469" s="122"/>
    </row>
    <row r="6470" spans="1:1">
      <c r="A6470" s="122"/>
    </row>
    <row r="6471" spans="1:1">
      <c r="A6471" s="122"/>
    </row>
    <row r="6472" spans="1:1">
      <c r="A6472" s="122"/>
    </row>
    <row r="6473" spans="1:1">
      <c r="A6473" s="122"/>
    </row>
    <row r="6474" spans="1:1">
      <c r="A6474" s="122"/>
    </row>
    <row r="6475" spans="1:1">
      <c r="A6475" s="122"/>
    </row>
    <row r="6476" spans="1:1">
      <c r="A6476" s="122"/>
    </row>
    <row r="6477" spans="1:1">
      <c r="A6477" s="122"/>
    </row>
    <row r="6478" spans="1:1">
      <c r="A6478" s="122"/>
    </row>
    <row r="6479" spans="1:1">
      <c r="A6479" s="122"/>
    </row>
    <row r="6480" spans="1:1">
      <c r="A6480" s="122"/>
    </row>
    <row r="6481" spans="1:1">
      <c r="A6481" s="122"/>
    </row>
    <row r="6482" spans="1:1">
      <c r="A6482" s="122"/>
    </row>
    <row r="6483" spans="1:1">
      <c r="A6483" s="122"/>
    </row>
    <row r="6484" spans="1:1">
      <c r="A6484" s="122"/>
    </row>
    <row r="6485" spans="1:1">
      <c r="A6485" s="122"/>
    </row>
    <row r="6486" spans="1:1">
      <c r="A6486" s="122"/>
    </row>
    <row r="6487" spans="1:1">
      <c r="A6487" s="122"/>
    </row>
    <row r="6488" spans="1:1">
      <c r="A6488" s="122"/>
    </row>
    <row r="6489" spans="1:1">
      <c r="A6489" s="122"/>
    </row>
    <row r="6490" spans="1:1">
      <c r="A6490" s="122"/>
    </row>
    <row r="6491" spans="1:1">
      <c r="A6491" s="122"/>
    </row>
    <row r="6492" spans="1:1">
      <c r="A6492" s="122"/>
    </row>
    <row r="6493" spans="1:1">
      <c r="A6493" s="122"/>
    </row>
    <row r="6494" spans="1:1">
      <c r="A6494" s="122"/>
    </row>
    <row r="6495" spans="1:1">
      <c r="A6495" s="122"/>
    </row>
    <row r="6496" spans="1:1">
      <c r="A6496" s="122"/>
    </row>
    <row r="6497" spans="1:1">
      <c r="A6497" s="122"/>
    </row>
    <row r="6498" spans="1:1">
      <c r="A6498" s="122"/>
    </row>
    <row r="6499" spans="1:1">
      <c r="A6499" s="122"/>
    </row>
    <row r="6500" spans="1:1">
      <c r="A6500" s="122"/>
    </row>
    <row r="6501" spans="1:1">
      <c r="A6501" s="122"/>
    </row>
    <row r="6502" spans="1:1">
      <c r="A6502" s="122"/>
    </row>
    <row r="6503" spans="1:1">
      <c r="A6503" s="122"/>
    </row>
    <row r="6504" spans="1:1">
      <c r="A6504" s="122"/>
    </row>
    <row r="6505" spans="1:1">
      <c r="A6505" s="122"/>
    </row>
    <row r="6506" spans="1:1">
      <c r="A6506" s="122"/>
    </row>
    <row r="6507" spans="1:1">
      <c r="A6507" s="122"/>
    </row>
    <row r="6508" spans="1:1">
      <c r="A6508" s="122"/>
    </row>
    <row r="6509" spans="1:1">
      <c r="A6509" s="122"/>
    </row>
    <row r="6510" spans="1:1">
      <c r="A6510" s="122"/>
    </row>
    <row r="6511" spans="1:1">
      <c r="A6511" s="122"/>
    </row>
    <row r="6512" spans="1:1">
      <c r="A6512" s="122"/>
    </row>
    <row r="6513" spans="1:1">
      <c r="A6513" s="122"/>
    </row>
    <row r="6514" spans="1:1">
      <c r="A6514" s="122"/>
    </row>
    <row r="6515" spans="1:1">
      <c r="A6515" s="122"/>
    </row>
    <row r="6516" spans="1:1">
      <c r="A6516" s="122"/>
    </row>
    <row r="6517" spans="1:1">
      <c r="A6517" s="122"/>
    </row>
    <row r="6518" spans="1:1">
      <c r="A6518" s="122"/>
    </row>
    <row r="6519" spans="1:1">
      <c r="A6519" s="122"/>
    </row>
    <row r="6520" spans="1:1">
      <c r="A6520" s="122"/>
    </row>
    <row r="6521" spans="1:1">
      <c r="A6521" s="122"/>
    </row>
    <row r="6522" spans="1:1">
      <c r="A6522" s="122"/>
    </row>
    <row r="6523" spans="1:1">
      <c r="A6523" s="122"/>
    </row>
    <row r="6524" spans="1:1">
      <c r="A6524" s="122"/>
    </row>
    <row r="6525" spans="1:1">
      <c r="A6525" s="122"/>
    </row>
    <row r="6526" spans="1:1">
      <c r="A6526" s="122"/>
    </row>
    <row r="6527" spans="1:1">
      <c r="A6527" s="122"/>
    </row>
    <row r="6528" spans="1:1">
      <c r="A6528" s="122"/>
    </row>
    <row r="6529" spans="1:1">
      <c r="A6529" s="122"/>
    </row>
    <row r="6530" spans="1:1">
      <c r="A6530" s="122"/>
    </row>
    <row r="6531" spans="1:1">
      <c r="A6531" s="122"/>
    </row>
    <row r="6532" spans="1:1">
      <c r="A6532" s="122"/>
    </row>
    <row r="6533" spans="1:1">
      <c r="A6533" s="122"/>
    </row>
    <row r="6534" spans="1:1">
      <c r="A6534" s="122"/>
    </row>
    <row r="6535" spans="1:1">
      <c r="A6535" s="122"/>
    </row>
    <row r="6536" spans="1:1">
      <c r="A6536" s="122"/>
    </row>
    <row r="6537" spans="1:1">
      <c r="A6537" s="122"/>
    </row>
    <row r="6538" spans="1:1">
      <c r="A6538" s="122"/>
    </row>
    <row r="6539" spans="1:1">
      <c r="A6539" s="122"/>
    </row>
    <row r="6540" spans="1:1">
      <c r="A6540" s="122"/>
    </row>
    <row r="6541" spans="1:1">
      <c r="A6541" s="122"/>
    </row>
    <row r="6542" spans="1:1">
      <c r="A6542" s="122"/>
    </row>
    <row r="6543" spans="1:1">
      <c r="A6543" s="122"/>
    </row>
    <row r="6544" spans="1:1">
      <c r="A6544" s="122"/>
    </row>
    <row r="6545" spans="1:1">
      <c r="A6545" s="122"/>
    </row>
    <row r="6546" spans="1:1">
      <c r="A6546" s="122"/>
    </row>
    <row r="6547" spans="1:1">
      <c r="A6547" s="122"/>
    </row>
    <row r="6548" spans="1:1">
      <c r="A6548" s="122"/>
    </row>
    <row r="6549" spans="1:1">
      <c r="A6549" s="122"/>
    </row>
    <row r="6550" spans="1:1">
      <c r="A6550" s="122"/>
    </row>
    <row r="6551" spans="1:1">
      <c r="A6551" s="122"/>
    </row>
    <row r="6552" spans="1:1">
      <c r="A6552" s="122"/>
    </row>
    <row r="6553" spans="1:1">
      <c r="A6553" s="122"/>
    </row>
    <row r="6554" spans="1:1">
      <c r="A6554" s="122"/>
    </row>
    <row r="6555" spans="1:1">
      <c r="A6555" s="122"/>
    </row>
    <row r="6556" spans="1:1">
      <c r="A6556" s="122"/>
    </row>
    <row r="6557" spans="1:1">
      <c r="A6557" s="122"/>
    </row>
    <row r="6558" spans="1:1">
      <c r="A6558" s="122"/>
    </row>
    <row r="6559" spans="1:1">
      <c r="A6559" s="122"/>
    </row>
    <row r="6560" spans="1:1">
      <c r="A6560" s="122"/>
    </row>
    <row r="6561" spans="1:1">
      <c r="A6561" s="122"/>
    </row>
    <row r="6562" spans="1:1">
      <c r="A6562" s="122"/>
    </row>
    <row r="6563" spans="1:1">
      <c r="A6563" s="122"/>
    </row>
    <row r="6564" spans="1:1">
      <c r="A6564" s="122"/>
    </row>
    <row r="6565" spans="1:1">
      <c r="A6565" s="122"/>
    </row>
    <row r="6566" spans="1:1">
      <c r="A6566" s="122"/>
    </row>
    <row r="6567" spans="1:1">
      <c r="A6567" s="122"/>
    </row>
    <row r="6568" spans="1:1">
      <c r="A6568" s="122"/>
    </row>
    <row r="6569" spans="1:1">
      <c r="A6569" s="122"/>
    </row>
    <row r="6570" spans="1:1">
      <c r="A6570" s="122"/>
    </row>
    <row r="6571" spans="1:1">
      <c r="A6571" s="122"/>
    </row>
    <row r="6572" spans="1:1">
      <c r="A6572" s="122"/>
    </row>
    <row r="6573" spans="1:1">
      <c r="A6573" s="122"/>
    </row>
    <row r="6574" spans="1:1">
      <c r="A6574" s="122"/>
    </row>
    <row r="6575" spans="1:1">
      <c r="A6575" s="122"/>
    </row>
    <row r="6576" spans="1:1">
      <c r="A6576" s="122"/>
    </row>
    <row r="6577" spans="1:1">
      <c r="A6577" s="122"/>
    </row>
    <row r="6578" spans="1:1">
      <c r="A6578" s="122"/>
    </row>
    <row r="6579" spans="1:1">
      <c r="A6579" s="122"/>
    </row>
    <row r="6580" spans="1:1">
      <c r="A6580" s="122"/>
    </row>
    <row r="6581" spans="1:1">
      <c r="A6581" s="122"/>
    </row>
    <row r="6582" spans="1:1">
      <c r="A6582" s="122"/>
    </row>
    <row r="6583" spans="1:1">
      <c r="A6583" s="122"/>
    </row>
    <row r="6584" spans="1:1">
      <c r="A6584" s="122"/>
    </row>
    <row r="6585" spans="1:1">
      <c r="A6585" s="122"/>
    </row>
    <row r="6586" spans="1:1">
      <c r="A6586" s="122"/>
    </row>
    <row r="6587" spans="1:1">
      <c r="A6587" s="122"/>
    </row>
    <row r="6588" spans="1:1">
      <c r="A6588" s="122"/>
    </row>
    <row r="6589" spans="1:1">
      <c r="A6589" s="122"/>
    </row>
    <row r="6590" spans="1:1">
      <c r="A6590" s="122"/>
    </row>
    <row r="6591" spans="1:1">
      <c r="A6591" s="122"/>
    </row>
    <row r="6592" spans="1:1">
      <c r="A6592" s="122"/>
    </row>
    <row r="6593" spans="1:1">
      <c r="A6593" s="122"/>
    </row>
    <row r="6594" spans="1:1">
      <c r="A6594" s="122"/>
    </row>
    <row r="6595" spans="1:1">
      <c r="A6595" s="122"/>
    </row>
    <row r="6596" spans="1:1">
      <c r="A6596" s="122"/>
    </row>
    <row r="6597" spans="1:1">
      <c r="A6597" s="122"/>
    </row>
    <row r="6598" spans="1:1">
      <c r="A6598" s="122"/>
    </row>
    <row r="6599" spans="1:1">
      <c r="A6599" s="122"/>
    </row>
    <row r="6600" spans="1:1">
      <c r="A6600" s="122"/>
    </row>
    <row r="6601" spans="1:1">
      <c r="A6601" s="122"/>
    </row>
    <row r="6602" spans="1:1">
      <c r="A6602" s="122"/>
    </row>
    <row r="6603" spans="1:1">
      <c r="A6603" s="122"/>
    </row>
    <row r="6604" spans="1:1">
      <c r="A6604" s="122"/>
    </row>
    <row r="6605" spans="1:1">
      <c r="A6605" s="122"/>
    </row>
    <row r="6606" spans="1:1">
      <c r="A6606" s="122"/>
    </row>
    <row r="6607" spans="1:1">
      <c r="A6607" s="122"/>
    </row>
    <row r="6608" spans="1:1">
      <c r="A6608" s="122"/>
    </row>
    <row r="6609" spans="1:1">
      <c r="A6609" s="122"/>
    </row>
    <row r="6610" spans="1:1">
      <c r="A6610" s="122"/>
    </row>
    <row r="6611" spans="1:1">
      <c r="A6611" s="122"/>
    </row>
    <row r="6612" spans="1:1">
      <c r="A6612" s="122"/>
    </row>
    <row r="6613" spans="1:1">
      <c r="A6613" s="122"/>
    </row>
    <row r="6614" spans="1:1">
      <c r="A6614" s="122"/>
    </row>
    <row r="6615" spans="1:1">
      <c r="A6615" s="122"/>
    </row>
    <row r="6616" spans="1:1">
      <c r="A6616" s="122"/>
    </row>
    <row r="6617" spans="1:1">
      <c r="A6617" s="122"/>
    </row>
    <row r="6618" spans="1:1">
      <c r="A6618" s="122"/>
    </row>
    <row r="6619" spans="1:1">
      <c r="A6619" s="122"/>
    </row>
    <row r="6620" spans="1:1">
      <c r="A6620" s="122"/>
    </row>
    <row r="6621" spans="1:1">
      <c r="A6621" s="122"/>
    </row>
    <row r="6622" spans="1:1">
      <c r="A6622" s="122"/>
    </row>
    <row r="6623" spans="1:1">
      <c r="A6623" s="122"/>
    </row>
    <row r="6624" spans="1:1">
      <c r="A6624" s="122"/>
    </row>
    <row r="6625" spans="1:1">
      <c r="A6625" s="122"/>
    </row>
    <row r="6626" spans="1:1">
      <c r="A6626" s="122"/>
    </row>
    <row r="6627" spans="1:1">
      <c r="A6627" s="122"/>
    </row>
    <row r="6628" spans="1:1">
      <c r="A6628" s="122"/>
    </row>
    <row r="6629" spans="1:1">
      <c r="A6629" s="122"/>
    </row>
    <row r="6630" spans="1:1">
      <c r="A6630" s="122"/>
    </row>
    <row r="6631" spans="1:1">
      <c r="A6631" s="122"/>
    </row>
    <row r="6632" spans="1:1">
      <c r="A6632" s="122"/>
    </row>
    <row r="6633" spans="1:1">
      <c r="A6633" s="122"/>
    </row>
    <row r="6634" spans="1:1">
      <c r="A6634" s="122"/>
    </row>
    <row r="6635" spans="1:1">
      <c r="A6635" s="122"/>
    </row>
    <row r="6636" spans="1:1">
      <c r="A6636" s="122"/>
    </row>
    <row r="6637" spans="1:1">
      <c r="A6637" s="122"/>
    </row>
    <row r="6638" spans="1:1">
      <c r="A6638" s="122"/>
    </row>
    <row r="6639" spans="1:1">
      <c r="A6639" s="122"/>
    </row>
    <row r="6640" spans="1:1">
      <c r="A6640" s="122"/>
    </row>
    <row r="6641" spans="1:1">
      <c r="A6641" s="122"/>
    </row>
    <row r="6642" spans="1:1">
      <c r="A6642" s="122"/>
    </row>
    <row r="6643" spans="1:1">
      <c r="A6643" s="122"/>
    </row>
    <row r="6644" spans="1:1">
      <c r="A6644" s="122"/>
    </row>
    <row r="6645" spans="1:1">
      <c r="A6645" s="122"/>
    </row>
    <row r="6646" spans="1:1">
      <c r="A6646" s="122"/>
    </row>
    <row r="6647" spans="1:1">
      <c r="A6647" s="122"/>
    </row>
    <row r="6648" spans="1:1">
      <c r="A6648" s="122"/>
    </row>
    <row r="6649" spans="1:1">
      <c r="A6649" s="122"/>
    </row>
    <row r="6650" spans="1:1">
      <c r="A6650" s="122"/>
    </row>
    <row r="6651" spans="1:1">
      <c r="A6651" s="122"/>
    </row>
    <row r="6652" spans="1:1">
      <c r="A6652" s="122"/>
    </row>
    <row r="6653" spans="1:1">
      <c r="A6653" s="122"/>
    </row>
    <row r="6654" spans="1:1">
      <c r="A6654" s="122"/>
    </row>
    <row r="6655" spans="1:1">
      <c r="A6655" s="122"/>
    </row>
    <row r="6656" spans="1:1">
      <c r="A6656" s="122"/>
    </row>
    <row r="6657" spans="1:1">
      <c r="A6657" s="122"/>
    </row>
    <row r="6658" spans="1:1">
      <c r="A6658" s="122"/>
    </row>
    <row r="6659" spans="1:1">
      <c r="A6659" s="122"/>
    </row>
    <row r="6660" spans="1:1">
      <c r="A6660" s="122"/>
    </row>
    <row r="6661" spans="1:1">
      <c r="A6661" s="122"/>
    </row>
    <row r="6662" spans="1:1">
      <c r="A6662" s="122"/>
    </row>
    <row r="6663" spans="1:1">
      <c r="A6663" s="122"/>
    </row>
    <row r="6664" spans="1:1">
      <c r="A6664" s="122"/>
    </row>
    <row r="6665" spans="1:1">
      <c r="A6665" s="122"/>
    </row>
    <row r="6666" spans="1:1">
      <c r="A6666" s="122"/>
    </row>
    <row r="6667" spans="1:1">
      <c r="A6667" s="122"/>
    </row>
    <row r="6668" spans="1:1">
      <c r="A6668" s="122"/>
    </row>
    <row r="6669" spans="1:1">
      <c r="A6669" s="122"/>
    </row>
    <row r="6670" spans="1:1">
      <c r="A6670" s="122"/>
    </row>
    <row r="6671" spans="1:1">
      <c r="A6671" s="122"/>
    </row>
    <row r="6672" spans="1:1">
      <c r="A6672" s="122"/>
    </row>
    <row r="6673" spans="1:1">
      <c r="A6673" s="122"/>
    </row>
    <row r="6674" spans="1:1">
      <c r="A6674" s="122"/>
    </row>
    <row r="6675" spans="1:1">
      <c r="A6675" s="122"/>
    </row>
    <row r="6676" spans="1:1">
      <c r="A6676" s="122"/>
    </row>
    <row r="6677" spans="1:1">
      <c r="A6677" s="122"/>
    </row>
    <row r="6678" spans="1:1">
      <c r="A6678" s="122"/>
    </row>
    <row r="6679" spans="1:1">
      <c r="A6679" s="122"/>
    </row>
    <row r="6680" spans="1:1">
      <c r="A6680" s="122"/>
    </row>
    <row r="6681" spans="1:1">
      <c r="A6681" s="122"/>
    </row>
    <row r="6682" spans="1:1">
      <c r="A6682" s="122"/>
    </row>
    <row r="6683" spans="1:1">
      <c r="A6683" s="122"/>
    </row>
    <row r="6684" spans="1:1">
      <c r="A6684" s="122"/>
    </row>
    <row r="6685" spans="1:1">
      <c r="A6685" s="122"/>
    </row>
    <row r="6686" spans="1:1">
      <c r="A6686" s="122"/>
    </row>
    <row r="6687" spans="1:1">
      <c r="A6687" s="122"/>
    </row>
    <row r="6688" spans="1:1">
      <c r="A6688" s="122"/>
    </row>
    <row r="6689" spans="1:1">
      <c r="A6689" s="122"/>
    </row>
    <row r="6690" spans="1:1">
      <c r="A6690" s="122"/>
    </row>
    <row r="6691" spans="1:1">
      <c r="A6691" s="122"/>
    </row>
    <row r="6692" spans="1:1">
      <c r="A6692" s="122"/>
    </row>
    <row r="6693" spans="1:1">
      <c r="A6693" s="122"/>
    </row>
    <row r="6694" spans="1:1">
      <c r="A6694" s="122"/>
    </row>
    <row r="6695" spans="1:1">
      <c r="A6695" s="122"/>
    </row>
    <row r="6696" spans="1:1">
      <c r="A6696" s="122"/>
    </row>
    <row r="6697" spans="1:1">
      <c r="A6697" s="122"/>
    </row>
    <row r="6698" spans="1:1">
      <c r="A6698" s="122"/>
    </row>
    <row r="6699" spans="1:1">
      <c r="A6699" s="122"/>
    </row>
    <row r="6700" spans="1:1">
      <c r="A6700" s="122"/>
    </row>
    <row r="6701" spans="1:1">
      <c r="A6701" s="122"/>
    </row>
    <row r="6702" spans="1:1">
      <c r="A6702" s="122"/>
    </row>
    <row r="6703" spans="1:1">
      <c r="A6703" s="122"/>
    </row>
    <row r="6704" spans="1:1">
      <c r="A6704" s="122"/>
    </row>
    <row r="6705" spans="1:1">
      <c r="A6705" s="122"/>
    </row>
    <row r="6706" spans="1:1">
      <c r="A6706" s="122"/>
    </row>
    <row r="6707" spans="1:1">
      <c r="A6707" s="122"/>
    </row>
    <row r="6708" spans="1:1">
      <c r="A6708" s="122"/>
    </row>
    <row r="6709" spans="1:1">
      <c r="A6709" s="122"/>
    </row>
    <row r="6710" spans="1:1">
      <c r="A6710" s="122"/>
    </row>
    <row r="6711" spans="1:1">
      <c r="A6711" s="122"/>
    </row>
    <row r="6712" spans="1:1">
      <c r="A6712" s="122"/>
    </row>
    <row r="6713" spans="1:1">
      <c r="A6713" s="122"/>
    </row>
    <row r="6714" spans="1:1">
      <c r="A6714" s="122"/>
    </row>
    <row r="6715" spans="1:1">
      <c r="A6715" s="122"/>
    </row>
    <row r="6716" spans="1:1">
      <c r="A6716" s="122"/>
    </row>
    <row r="6717" spans="1:1">
      <c r="A6717" s="122"/>
    </row>
    <row r="6718" spans="1:1">
      <c r="A6718" s="122"/>
    </row>
    <row r="6719" spans="1:1">
      <c r="A6719" s="122"/>
    </row>
    <row r="6720" spans="1:1">
      <c r="A6720" s="122"/>
    </row>
    <row r="6721" spans="1:1">
      <c r="A6721" s="122"/>
    </row>
    <row r="6722" spans="1:1">
      <c r="A6722" s="122"/>
    </row>
    <row r="6723" spans="1:1">
      <c r="A6723" s="122"/>
    </row>
    <row r="6724" spans="1:1">
      <c r="A6724" s="122"/>
    </row>
    <row r="6725" spans="1:1">
      <c r="A6725" s="122"/>
    </row>
    <row r="6726" spans="1:1">
      <c r="A6726" s="122"/>
    </row>
    <row r="6727" spans="1:1">
      <c r="A6727" s="122"/>
    </row>
    <row r="6728" spans="1:1">
      <c r="A6728" s="122"/>
    </row>
    <row r="6729" spans="1:1">
      <c r="A6729" s="122"/>
    </row>
    <row r="6730" spans="1:1">
      <c r="A6730" s="122"/>
    </row>
    <row r="6731" spans="1:1">
      <c r="A6731" s="122"/>
    </row>
    <row r="6732" spans="1:1">
      <c r="A6732" s="122"/>
    </row>
    <row r="6733" spans="1:1">
      <c r="A6733" s="122"/>
    </row>
    <row r="6734" spans="1:1">
      <c r="A6734" s="122"/>
    </row>
    <row r="6735" spans="1:1">
      <c r="A6735" s="122"/>
    </row>
    <row r="6736" spans="1:1">
      <c r="A6736" s="122"/>
    </row>
    <row r="6737" spans="1:1">
      <c r="A6737" s="122"/>
    </row>
    <row r="6738" spans="1:1">
      <c r="A6738" s="122"/>
    </row>
    <row r="6739" spans="1:1">
      <c r="A6739" s="122"/>
    </row>
    <row r="6740" spans="1:1">
      <c r="A6740" s="122"/>
    </row>
    <row r="6741" spans="1:1">
      <c r="A6741" s="122"/>
    </row>
    <row r="6742" spans="1:1">
      <c r="A6742" s="122"/>
    </row>
    <row r="6743" spans="1:1">
      <c r="A6743" s="122"/>
    </row>
    <row r="6744" spans="1:1">
      <c r="A6744" s="122"/>
    </row>
    <row r="6745" spans="1:1">
      <c r="A6745" s="122"/>
    </row>
    <row r="6746" spans="1:1">
      <c r="A6746" s="122"/>
    </row>
    <row r="6747" spans="1:1">
      <c r="A6747" s="122"/>
    </row>
    <row r="6748" spans="1:1">
      <c r="A6748" s="122"/>
    </row>
    <row r="6749" spans="1:1">
      <c r="A6749" s="122"/>
    </row>
    <row r="6750" spans="1:1">
      <c r="A6750" s="122"/>
    </row>
    <row r="6751" spans="1:1">
      <c r="A6751" s="122"/>
    </row>
    <row r="6752" spans="1:1">
      <c r="A6752" s="122"/>
    </row>
    <row r="6753" spans="1:1">
      <c r="A6753" s="122"/>
    </row>
    <row r="6754" spans="1:1">
      <c r="A6754" s="122"/>
    </row>
    <row r="6755" spans="1:1">
      <c r="A6755" s="122"/>
    </row>
    <row r="6756" spans="1:1">
      <c r="A6756" s="122"/>
    </row>
    <row r="6757" spans="1:1">
      <c r="A6757" s="122"/>
    </row>
    <row r="6758" spans="1:1">
      <c r="A6758" s="122"/>
    </row>
    <row r="6759" spans="1:1">
      <c r="A6759" s="122"/>
    </row>
    <row r="6760" spans="1:1">
      <c r="A6760" s="122"/>
    </row>
    <row r="6761" spans="1:1">
      <c r="A6761" s="122"/>
    </row>
    <row r="6762" spans="1:1">
      <c r="A6762" s="122"/>
    </row>
    <row r="6763" spans="1:1">
      <c r="A6763" s="122"/>
    </row>
  </sheetData>
  <mergeCells count="4">
    <mergeCell ref="A1:B1"/>
    <mergeCell ref="A4:G4"/>
    <mergeCell ref="F134:G134"/>
    <mergeCell ref="E138:G139"/>
  </mergeCells>
  <pageMargins left="0.65" right="0" top="0.35433070866141736" bottom="0.35433070866141736" header="0.31496062992125984" footer="0.17"/>
  <pageSetup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F87"/>
  <sheetViews>
    <sheetView topLeftCell="A25" workbookViewId="0">
      <selection activeCell="A33" sqref="A33:E39"/>
    </sheetView>
  </sheetViews>
  <sheetFormatPr defaultRowHeight="18"/>
  <cols>
    <col min="1" max="1" width="75.28515625" style="117" customWidth="1"/>
    <col min="2" max="2" width="15.28515625" style="118" customWidth="1"/>
    <col min="3" max="3" width="14.28515625" style="43" customWidth="1"/>
    <col min="4" max="4" width="15.28515625" style="43" customWidth="1"/>
    <col min="5" max="5" width="18.28515625" style="43" customWidth="1"/>
    <col min="6" max="6" width="13.140625" style="22" customWidth="1"/>
    <col min="7" max="256" width="9.140625" style="22"/>
    <col min="257" max="257" width="75.28515625" style="22" customWidth="1"/>
    <col min="258" max="258" width="15.28515625" style="22" customWidth="1"/>
    <col min="259" max="259" width="14.28515625" style="22" customWidth="1"/>
    <col min="260" max="260" width="15.28515625" style="22" customWidth="1"/>
    <col min="261" max="261" width="18.28515625" style="22" customWidth="1"/>
    <col min="262" max="262" width="13.140625" style="22" customWidth="1"/>
    <col min="263" max="512" width="9.140625" style="22"/>
    <col min="513" max="513" width="75.28515625" style="22" customWidth="1"/>
    <col min="514" max="514" width="15.28515625" style="22" customWidth="1"/>
    <col min="515" max="515" width="14.28515625" style="22" customWidth="1"/>
    <col min="516" max="516" width="15.28515625" style="22" customWidth="1"/>
    <col min="517" max="517" width="18.28515625" style="22" customWidth="1"/>
    <col min="518" max="518" width="13.140625" style="22" customWidth="1"/>
    <col min="519" max="768" width="9.140625" style="22"/>
    <col min="769" max="769" width="75.28515625" style="22" customWidth="1"/>
    <col min="770" max="770" width="15.28515625" style="22" customWidth="1"/>
    <col min="771" max="771" width="14.28515625" style="22" customWidth="1"/>
    <col min="772" max="772" width="15.28515625" style="22" customWidth="1"/>
    <col min="773" max="773" width="18.28515625" style="22" customWidth="1"/>
    <col min="774" max="774" width="13.140625" style="22" customWidth="1"/>
    <col min="775" max="1024" width="9.140625" style="22"/>
    <col min="1025" max="1025" width="75.28515625" style="22" customWidth="1"/>
    <col min="1026" max="1026" width="15.28515625" style="22" customWidth="1"/>
    <col min="1027" max="1027" width="14.28515625" style="22" customWidth="1"/>
    <col min="1028" max="1028" width="15.28515625" style="22" customWidth="1"/>
    <col min="1029" max="1029" width="18.28515625" style="22" customWidth="1"/>
    <col min="1030" max="1030" width="13.140625" style="22" customWidth="1"/>
    <col min="1031" max="1280" width="9.140625" style="22"/>
    <col min="1281" max="1281" width="75.28515625" style="22" customWidth="1"/>
    <col min="1282" max="1282" width="15.28515625" style="22" customWidth="1"/>
    <col min="1283" max="1283" width="14.28515625" style="22" customWidth="1"/>
    <col min="1284" max="1284" width="15.28515625" style="22" customWidth="1"/>
    <col min="1285" max="1285" width="18.28515625" style="22" customWidth="1"/>
    <col min="1286" max="1286" width="13.140625" style="22" customWidth="1"/>
    <col min="1287" max="1536" width="9.140625" style="22"/>
    <col min="1537" max="1537" width="75.28515625" style="22" customWidth="1"/>
    <col min="1538" max="1538" width="15.28515625" style="22" customWidth="1"/>
    <col min="1539" max="1539" width="14.28515625" style="22" customWidth="1"/>
    <col min="1540" max="1540" width="15.28515625" style="22" customWidth="1"/>
    <col min="1541" max="1541" width="18.28515625" style="22" customWidth="1"/>
    <col min="1542" max="1542" width="13.140625" style="22" customWidth="1"/>
    <col min="1543" max="1792" width="9.140625" style="22"/>
    <col min="1793" max="1793" width="75.28515625" style="22" customWidth="1"/>
    <col min="1794" max="1794" width="15.28515625" style="22" customWidth="1"/>
    <col min="1795" max="1795" width="14.28515625" style="22" customWidth="1"/>
    <col min="1796" max="1796" width="15.28515625" style="22" customWidth="1"/>
    <col min="1797" max="1797" width="18.28515625" style="22" customWidth="1"/>
    <col min="1798" max="1798" width="13.140625" style="22" customWidth="1"/>
    <col min="1799" max="2048" width="9.140625" style="22"/>
    <col min="2049" max="2049" width="75.28515625" style="22" customWidth="1"/>
    <col min="2050" max="2050" width="15.28515625" style="22" customWidth="1"/>
    <col min="2051" max="2051" width="14.28515625" style="22" customWidth="1"/>
    <col min="2052" max="2052" width="15.28515625" style="22" customWidth="1"/>
    <col min="2053" max="2053" width="18.28515625" style="22" customWidth="1"/>
    <col min="2054" max="2054" width="13.140625" style="22" customWidth="1"/>
    <col min="2055" max="2304" width="9.140625" style="22"/>
    <col min="2305" max="2305" width="75.28515625" style="22" customWidth="1"/>
    <col min="2306" max="2306" width="15.28515625" style="22" customWidth="1"/>
    <col min="2307" max="2307" width="14.28515625" style="22" customWidth="1"/>
    <col min="2308" max="2308" width="15.28515625" style="22" customWidth="1"/>
    <col min="2309" max="2309" width="18.28515625" style="22" customWidth="1"/>
    <col min="2310" max="2310" width="13.140625" style="22" customWidth="1"/>
    <col min="2311" max="2560" width="9.140625" style="22"/>
    <col min="2561" max="2561" width="75.28515625" style="22" customWidth="1"/>
    <col min="2562" max="2562" width="15.28515625" style="22" customWidth="1"/>
    <col min="2563" max="2563" width="14.28515625" style="22" customWidth="1"/>
    <col min="2564" max="2564" width="15.28515625" style="22" customWidth="1"/>
    <col min="2565" max="2565" width="18.28515625" style="22" customWidth="1"/>
    <col min="2566" max="2566" width="13.140625" style="22" customWidth="1"/>
    <col min="2567" max="2816" width="9.140625" style="22"/>
    <col min="2817" max="2817" width="75.28515625" style="22" customWidth="1"/>
    <col min="2818" max="2818" width="15.28515625" style="22" customWidth="1"/>
    <col min="2819" max="2819" width="14.28515625" style="22" customWidth="1"/>
    <col min="2820" max="2820" width="15.28515625" style="22" customWidth="1"/>
    <col min="2821" max="2821" width="18.28515625" style="22" customWidth="1"/>
    <col min="2822" max="2822" width="13.140625" style="22" customWidth="1"/>
    <col min="2823" max="3072" width="9.140625" style="22"/>
    <col min="3073" max="3073" width="75.28515625" style="22" customWidth="1"/>
    <col min="3074" max="3074" width="15.28515625" style="22" customWidth="1"/>
    <col min="3075" max="3075" width="14.28515625" style="22" customWidth="1"/>
    <col min="3076" max="3076" width="15.28515625" style="22" customWidth="1"/>
    <col min="3077" max="3077" width="18.28515625" style="22" customWidth="1"/>
    <col min="3078" max="3078" width="13.140625" style="22" customWidth="1"/>
    <col min="3079" max="3328" width="9.140625" style="22"/>
    <col min="3329" max="3329" width="75.28515625" style="22" customWidth="1"/>
    <col min="3330" max="3330" width="15.28515625" style="22" customWidth="1"/>
    <col min="3331" max="3331" width="14.28515625" style="22" customWidth="1"/>
    <col min="3332" max="3332" width="15.28515625" style="22" customWidth="1"/>
    <col min="3333" max="3333" width="18.28515625" style="22" customWidth="1"/>
    <col min="3334" max="3334" width="13.140625" style="22" customWidth="1"/>
    <col min="3335" max="3584" width="9.140625" style="22"/>
    <col min="3585" max="3585" width="75.28515625" style="22" customWidth="1"/>
    <col min="3586" max="3586" width="15.28515625" style="22" customWidth="1"/>
    <col min="3587" max="3587" width="14.28515625" style="22" customWidth="1"/>
    <col min="3588" max="3588" width="15.28515625" style="22" customWidth="1"/>
    <col min="3589" max="3589" width="18.28515625" style="22" customWidth="1"/>
    <col min="3590" max="3590" width="13.140625" style="22" customWidth="1"/>
    <col min="3591" max="3840" width="9.140625" style="22"/>
    <col min="3841" max="3841" width="75.28515625" style="22" customWidth="1"/>
    <col min="3842" max="3842" width="15.28515625" style="22" customWidth="1"/>
    <col min="3843" max="3843" width="14.28515625" style="22" customWidth="1"/>
    <col min="3844" max="3844" width="15.28515625" style="22" customWidth="1"/>
    <col min="3845" max="3845" width="18.28515625" style="22" customWidth="1"/>
    <col min="3846" max="3846" width="13.140625" style="22" customWidth="1"/>
    <col min="3847" max="4096" width="9.140625" style="22"/>
    <col min="4097" max="4097" width="75.28515625" style="22" customWidth="1"/>
    <col min="4098" max="4098" width="15.28515625" style="22" customWidth="1"/>
    <col min="4099" max="4099" width="14.28515625" style="22" customWidth="1"/>
    <col min="4100" max="4100" width="15.28515625" style="22" customWidth="1"/>
    <col min="4101" max="4101" width="18.28515625" style="22" customWidth="1"/>
    <col min="4102" max="4102" width="13.140625" style="22" customWidth="1"/>
    <col min="4103" max="4352" width="9.140625" style="22"/>
    <col min="4353" max="4353" width="75.28515625" style="22" customWidth="1"/>
    <col min="4354" max="4354" width="15.28515625" style="22" customWidth="1"/>
    <col min="4355" max="4355" width="14.28515625" style="22" customWidth="1"/>
    <col min="4356" max="4356" width="15.28515625" style="22" customWidth="1"/>
    <col min="4357" max="4357" width="18.28515625" style="22" customWidth="1"/>
    <col min="4358" max="4358" width="13.140625" style="22" customWidth="1"/>
    <col min="4359" max="4608" width="9.140625" style="22"/>
    <col min="4609" max="4609" width="75.28515625" style="22" customWidth="1"/>
    <col min="4610" max="4610" width="15.28515625" style="22" customWidth="1"/>
    <col min="4611" max="4611" width="14.28515625" style="22" customWidth="1"/>
    <col min="4612" max="4612" width="15.28515625" style="22" customWidth="1"/>
    <col min="4613" max="4613" width="18.28515625" style="22" customWidth="1"/>
    <col min="4614" max="4614" width="13.140625" style="22" customWidth="1"/>
    <col min="4615" max="4864" width="9.140625" style="22"/>
    <col min="4865" max="4865" width="75.28515625" style="22" customWidth="1"/>
    <col min="4866" max="4866" width="15.28515625" style="22" customWidth="1"/>
    <col min="4867" max="4867" width="14.28515625" style="22" customWidth="1"/>
    <col min="4868" max="4868" width="15.28515625" style="22" customWidth="1"/>
    <col min="4869" max="4869" width="18.28515625" style="22" customWidth="1"/>
    <col min="4870" max="4870" width="13.140625" style="22" customWidth="1"/>
    <col min="4871" max="5120" width="9.140625" style="22"/>
    <col min="5121" max="5121" width="75.28515625" style="22" customWidth="1"/>
    <col min="5122" max="5122" width="15.28515625" style="22" customWidth="1"/>
    <col min="5123" max="5123" width="14.28515625" style="22" customWidth="1"/>
    <col min="5124" max="5124" width="15.28515625" style="22" customWidth="1"/>
    <col min="5125" max="5125" width="18.28515625" style="22" customWidth="1"/>
    <col min="5126" max="5126" width="13.140625" style="22" customWidth="1"/>
    <col min="5127" max="5376" width="9.140625" style="22"/>
    <col min="5377" max="5377" width="75.28515625" style="22" customWidth="1"/>
    <col min="5378" max="5378" width="15.28515625" style="22" customWidth="1"/>
    <col min="5379" max="5379" width="14.28515625" style="22" customWidth="1"/>
    <col min="5380" max="5380" width="15.28515625" style="22" customWidth="1"/>
    <col min="5381" max="5381" width="18.28515625" style="22" customWidth="1"/>
    <col min="5382" max="5382" width="13.140625" style="22" customWidth="1"/>
    <col min="5383" max="5632" width="9.140625" style="22"/>
    <col min="5633" max="5633" width="75.28515625" style="22" customWidth="1"/>
    <col min="5634" max="5634" width="15.28515625" style="22" customWidth="1"/>
    <col min="5635" max="5635" width="14.28515625" style="22" customWidth="1"/>
    <col min="5636" max="5636" width="15.28515625" style="22" customWidth="1"/>
    <col min="5637" max="5637" width="18.28515625" style="22" customWidth="1"/>
    <col min="5638" max="5638" width="13.140625" style="22" customWidth="1"/>
    <col min="5639" max="5888" width="9.140625" style="22"/>
    <col min="5889" max="5889" width="75.28515625" style="22" customWidth="1"/>
    <col min="5890" max="5890" width="15.28515625" style="22" customWidth="1"/>
    <col min="5891" max="5891" width="14.28515625" style="22" customWidth="1"/>
    <col min="5892" max="5892" width="15.28515625" style="22" customWidth="1"/>
    <col min="5893" max="5893" width="18.28515625" style="22" customWidth="1"/>
    <col min="5894" max="5894" width="13.140625" style="22" customWidth="1"/>
    <col min="5895" max="6144" width="9.140625" style="22"/>
    <col min="6145" max="6145" width="75.28515625" style="22" customWidth="1"/>
    <col min="6146" max="6146" width="15.28515625" style="22" customWidth="1"/>
    <col min="6147" max="6147" width="14.28515625" style="22" customWidth="1"/>
    <col min="6148" max="6148" width="15.28515625" style="22" customWidth="1"/>
    <col min="6149" max="6149" width="18.28515625" style="22" customWidth="1"/>
    <col min="6150" max="6150" width="13.140625" style="22" customWidth="1"/>
    <col min="6151" max="6400" width="9.140625" style="22"/>
    <col min="6401" max="6401" width="75.28515625" style="22" customWidth="1"/>
    <col min="6402" max="6402" width="15.28515625" style="22" customWidth="1"/>
    <col min="6403" max="6403" width="14.28515625" style="22" customWidth="1"/>
    <col min="6404" max="6404" width="15.28515625" style="22" customWidth="1"/>
    <col min="6405" max="6405" width="18.28515625" style="22" customWidth="1"/>
    <col min="6406" max="6406" width="13.140625" style="22" customWidth="1"/>
    <col min="6407" max="6656" width="9.140625" style="22"/>
    <col min="6657" max="6657" width="75.28515625" style="22" customWidth="1"/>
    <col min="6658" max="6658" width="15.28515625" style="22" customWidth="1"/>
    <col min="6659" max="6659" width="14.28515625" style="22" customWidth="1"/>
    <col min="6660" max="6660" width="15.28515625" style="22" customWidth="1"/>
    <col min="6661" max="6661" width="18.28515625" style="22" customWidth="1"/>
    <col min="6662" max="6662" width="13.140625" style="22" customWidth="1"/>
    <col min="6663" max="6912" width="9.140625" style="22"/>
    <col min="6913" max="6913" width="75.28515625" style="22" customWidth="1"/>
    <col min="6914" max="6914" width="15.28515625" style="22" customWidth="1"/>
    <col min="6915" max="6915" width="14.28515625" style="22" customWidth="1"/>
    <col min="6916" max="6916" width="15.28515625" style="22" customWidth="1"/>
    <col min="6917" max="6917" width="18.28515625" style="22" customWidth="1"/>
    <col min="6918" max="6918" width="13.140625" style="22" customWidth="1"/>
    <col min="6919" max="7168" width="9.140625" style="22"/>
    <col min="7169" max="7169" width="75.28515625" style="22" customWidth="1"/>
    <col min="7170" max="7170" width="15.28515625" style="22" customWidth="1"/>
    <col min="7171" max="7171" width="14.28515625" style="22" customWidth="1"/>
    <col min="7172" max="7172" width="15.28515625" style="22" customWidth="1"/>
    <col min="7173" max="7173" width="18.28515625" style="22" customWidth="1"/>
    <col min="7174" max="7174" width="13.140625" style="22" customWidth="1"/>
    <col min="7175" max="7424" width="9.140625" style="22"/>
    <col min="7425" max="7425" width="75.28515625" style="22" customWidth="1"/>
    <col min="7426" max="7426" width="15.28515625" style="22" customWidth="1"/>
    <col min="7427" max="7427" width="14.28515625" style="22" customWidth="1"/>
    <col min="7428" max="7428" width="15.28515625" style="22" customWidth="1"/>
    <col min="7429" max="7429" width="18.28515625" style="22" customWidth="1"/>
    <col min="7430" max="7430" width="13.140625" style="22" customWidth="1"/>
    <col min="7431" max="7680" width="9.140625" style="22"/>
    <col min="7681" max="7681" width="75.28515625" style="22" customWidth="1"/>
    <col min="7682" max="7682" width="15.28515625" style="22" customWidth="1"/>
    <col min="7683" max="7683" width="14.28515625" style="22" customWidth="1"/>
    <col min="7684" max="7684" width="15.28515625" style="22" customWidth="1"/>
    <col min="7685" max="7685" width="18.28515625" style="22" customWidth="1"/>
    <col min="7686" max="7686" width="13.140625" style="22" customWidth="1"/>
    <col min="7687" max="7936" width="9.140625" style="22"/>
    <col min="7937" max="7937" width="75.28515625" style="22" customWidth="1"/>
    <col min="7938" max="7938" width="15.28515625" style="22" customWidth="1"/>
    <col min="7939" max="7939" width="14.28515625" style="22" customWidth="1"/>
    <col min="7940" max="7940" width="15.28515625" style="22" customWidth="1"/>
    <col min="7941" max="7941" width="18.28515625" style="22" customWidth="1"/>
    <col min="7942" max="7942" width="13.140625" style="22" customWidth="1"/>
    <col min="7943" max="8192" width="9.140625" style="22"/>
    <col min="8193" max="8193" width="75.28515625" style="22" customWidth="1"/>
    <col min="8194" max="8194" width="15.28515625" style="22" customWidth="1"/>
    <col min="8195" max="8195" width="14.28515625" style="22" customWidth="1"/>
    <col min="8196" max="8196" width="15.28515625" style="22" customWidth="1"/>
    <col min="8197" max="8197" width="18.28515625" style="22" customWidth="1"/>
    <col min="8198" max="8198" width="13.140625" style="22" customWidth="1"/>
    <col min="8199" max="8448" width="9.140625" style="22"/>
    <col min="8449" max="8449" width="75.28515625" style="22" customWidth="1"/>
    <col min="8450" max="8450" width="15.28515625" style="22" customWidth="1"/>
    <col min="8451" max="8451" width="14.28515625" style="22" customWidth="1"/>
    <col min="8452" max="8452" width="15.28515625" style="22" customWidth="1"/>
    <col min="8453" max="8453" width="18.28515625" style="22" customWidth="1"/>
    <col min="8454" max="8454" width="13.140625" style="22" customWidth="1"/>
    <col min="8455" max="8704" width="9.140625" style="22"/>
    <col min="8705" max="8705" width="75.28515625" style="22" customWidth="1"/>
    <col min="8706" max="8706" width="15.28515625" style="22" customWidth="1"/>
    <col min="8707" max="8707" width="14.28515625" style="22" customWidth="1"/>
    <col min="8708" max="8708" width="15.28515625" style="22" customWidth="1"/>
    <col min="8709" max="8709" width="18.28515625" style="22" customWidth="1"/>
    <col min="8710" max="8710" width="13.140625" style="22" customWidth="1"/>
    <col min="8711" max="8960" width="9.140625" style="22"/>
    <col min="8961" max="8961" width="75.28515625" style="22" customWidth="1"/>
    <col min="8962" max="8962" width="15.28515625" style="22" customWidth="1"/>
    <col min="8963" max="8963" width="14.28515625" style="22" customWidth="1"/>
    <col min="8964" max="8964" width="15.28515625" style="22" customWidth="1"/>
    <col min="8965" max="8965" width="18.28515625" style="22" customWidth="1"/>
    <col min="8966" max="8966" width="13.140625" style="22" customWidth="1"/>
    <col min="8967" max="9216" width="9.140625" style="22"/>
    <col min="9217" max="9217" width="75.28515625" style="22" customWidth="1"/>
    <col min="9218" max="9218" width="15.28515625" style="22" customWidth="1"/>
    <col min="9219" max="9219" width="14.28515625" style="22" customWidth="1"/>
    <col min="9220" max="9220" width="15.28515625" style="22" customWidth="1"/>
    <col min="9221" max="9221" width="18.28515625" style="22" customWidth="1"/>
    <col min="9222" max="9222" width="13.140625" style="22" customWidth="1"/>
    <col min="9223" max="9472" width="9.140625" style="22"/>
    <col min="9473" max="9473" width="75.28515625" style="22" customWidth="1"/>
    <col min="9474" max="9474" width="15.28515625" style="22" customWidth="1"/>
    <col min="9475" max="9475" width="14.28515625" style="22" customWidth="1"/>
    <col min="9476" max="9476" width="15.28515625" style="22" customWidth="1"/>
    <col min="9477" max="9477" width="18.28515625" style="22" customWidth="1"/>
    <col min="9478" max="9478" width="13.140625" style="22" customWidth="1"/>
    <col min="9479" max="9728" width="9.140625" style="22"/>
    <col min="9729" max="9729" width="75.28515625" style="22" customWidth="1"/>
    <col min="9730" max="9730" width="15.28515625" style="22" customWidth="1"/>
    <col min="9731" max="9731" width="14.28515625" style="22" customWidth="1"/>
    <col min="9732" max="9732" width="15.28515625" style="22" customWidth="1"/>
    <col min="9733" max="9733" width="18.28515625" style="22" customWidth="1"/>
    <col min="9734" max="9734" width="13.140625" style="22" customWidth="1"/>
    <col min="9735" max="9984" width="9.140625" style="22"/>
    <col min="9985" max="9985" width="75.28515625" style="22" customWidth="1"/>
    <col min="9986" max="9986" width="15.28515625" style="22" customWidth="1"/>
    <col min="9987" max="9987" width="14.28515625" style="22" customWidth="1"/>
    <col min="9988" max="9988" width="15.28515625" style="22" customWidth="1"/>
    <col min="9989" max="9989" width="18.28515625" style="22" customWidth="1"/>
    <col min="9990" max="9990" width="13.140625" style="22" customWidth="1"/>
    <col min="9991" max="10240" width="9.140625" style="22"/>
    <col min="10241" max="10241" width="75.28515625" style="22" customWidth="1"/>
    <col min="10242" max="10242" width="15.28515625" style="22" customWidth="1"/>
    <col min="10243" max="10243" width="14.28515625" style="22" customWidth="1"/>
    <col min="10244" max="10244" width="15.28515625" style="22" customWidth="1"/>
    <col min="10245" max="10245" width="18.28515625" style="22" customWidth="1"/>
    <col min="10246" max="10246" width="13.140625" style="22" customWidth="1"/>
    <col min="10247" max="10496" width="9.140625" style="22"/>
    <col min="10497" max="10497" width="75.28515625" style="22" customWidth="1"/>
    <col min="10498" max="10498" width="15.28515625" style="22" customWidth="1"/>
    <col min="10499" max="10499" width="14.28515625" style="22" customWidth="1"/>
    <col min="10500" max="10500" width="15.28515625" style="22" customWidth="1"/>
    <col min="10501" max="10501" width="18.28515625" style="22" customWidth="1"/>
    <col min="10502" max="10502" width="13.140625" style="22" customWidth="1"/>
    <col min="10503" max="10752" width="9.140625" style="22"/>
    <col min="10753" max="10753" width="75.28515625" style="22" customWidth="1"/>
    <col min="10754" max="10754" width="15.28515625" style="22" customWidth="1"/>
    <col min="10755" max="10755" width="14.28515625" style="22" customWidth="1"/>
    <col min="10756" max="10756" width="15.28515625" style="22" customWidth="1"/>
    <col min="10757" max="10757" width="18.28515625" style="22" customWidth="1"/>
    <col min="10758" max="10758" width="13.140625" style="22" customWidth="1"/>
    <col min="10759" max="11008" width="9.140625" style="22"/>
    <col min="11009" max="11009" width="75.28515625" style="22" customWidth="1"/>
    <col min="11010" max="11010" width="15.28515625" style="22" customWidth="1"/>
    <col min="11011" max="11011" width="14.28515625" style="22" customWidth="1"/>
    <col min="11012" max="11012" width="15.28515625" style="22" customWidth="1"/>
    <col min="11013" max="11013" width="18.28515625" style="22" customWidth="1"/>
    <col min="11014" max="11014" width="13.140625" style="22" customWidth="1"/>
    <col min="11015" max="11264" width="9.140625" style="22"/>
    <col min="11265" max="11265" width="75.28515625" style="22" customWidth="1"/>
    <col min="11266" max="11266" width="15.28515625" style="22" customWidth="1"/>
    <col min="11267" max="11267" width="14.28515625" style="22" customWidth="1"/>
    <col min="11268" max="11268" width="15.28515625" style="22" customWidth="1"/>
    <col min="11269" max="11269" width="18.28515625" style="22" customWidth="1"/>
    <col min="11270" max="11270" width="13.140625" style="22" customWidth="1"/>
    <col min="11271" max="11520" width="9.140625" style="22"/>
    <col min="11521" max="11521" width="75.28515625" style="22" customWidth="1"/>
    <col min="11522" max="11522" width="15.28515625" style="22" customWidth="1"/>
    <col min="11523" max="11523" width="14.28515625" style="22" customWidth="1"/>
    <col min="11524" max="11524" width="15.28515625" style="22" customWidth="1"/>
    <col min="11525" max="11525" width="18.28515625" style="22" customWidth="1"/>
    <col min="11526" max="11526" width="13.140625" style="22" customWidth="1"/>
    <col min="11527" max="11776" width="9.140625" style="22"/>
    <col min="11777" max="11777" width="75.28515625" style="22" customWidth="1"/>
    <col min="11778" max="11778" width="15.28515625" style="22" customWidth="1"/>
    <col min="11779" max="11779" width="14.28515625" style="22" customWidth="1"/>
    <col min="11780" max="11780" width="15.28515625" style="22" customWidth="1"/>
    <col min="11781" max="11781" width="18.28515625" style="22" customWidth="1"/>
    <col min="11782" max="11782" width="13.140625" style="22" customWidth="1"/>
    <col min="11783" max="12032" width="9.140625" style="22"/>
    <col min="12033" max="12033" width="75.28515625" style="22" customWidth="1"/>
    <col min="12034" max="12034" width="15.28515625" style="22" customWidth="1"/>
    <col min="12035" max="12035" width="14.28515625" style="22" customWidth="1"/>
    <col min="12036" max="12036" width="15.28515625" style="22" customWidth="1"/>
    <col min="12037" max="12037" width="18.28515625" style="22" customWidth="1"/>
    <col min="12038" max="12038" width="13.140625" style="22" customWidth="1"/>
    <col min="12039" max="12288" width="9.140625" style="22"/>
    <col min="12289" max="12289" width="75.28515625" style="22" customWidth="1"/>
    <col min="12290" max="12290" width="15.28515625" style="22" customWidth="1"/>
    <col min="12291" max="12291" width="14.28515625" style="22" customWidth="1"/>
    <col min="12292" max="12292" width="15.28515625" style="22" customWidth="1"/>
    <col min="12293" max="12293" width="18.28515625" style="22" customWidth="1"/>
    <col min="12294" max="12294" width="13.140625" style="22" customWidth="1"/>
    <col min="12295" max="12544" width="9.140625" style="22"/>
    <col min="12545" max="12545" width="75.28515625" style="22" customWidth="1"/>
    <col min="12546" max="12546" width="15.28515625" style="22" customWidth="1"/>
    <col min="12547" max="12547" width="14.28515625" style="22" customWidth="1"/>
    <col min="12548" max="12548" width="15.28515625" style="22" customWidth="1"/>
    <col min="12549" max="12549" width="18.28515625" style="22" customWidth="1"/>
    <col min="12550" max="12550" width="13.140625" style="22" customWidth="1"/>
    <col min="12551" max="12800" width="9.140625" style="22"/>
    <col min="12801" max="12801" width="75.28515625" style="22" customWidth="1"/>
    <col min="12802" max="12802" width="15.28515625" style="22" customWidth="1"/>
    <col min="12803" max="12803" width="14.28515625" style="22" customWidth="1"/>
    <col min="12804" max="12804" width="15.28515625" style="22" customWidth="1"/>
    <col min="12805" max="12805" width="18.28515625" style="22" customWidth="1"/>
    <col min="12806" max="12806" width="13.140625" style="22" customWidth="1"/>
    <col min="12807" max="13056" width="9.140625" style="22"/>
    <col min="13057" max="13057" width="75.28515625" style="22" customWidth="1"/>
    <col min="13058" max="13058" width="15.28515625" style="22" customWidth="1"/>
    <col min="13059" max="13059" width="14.28515625" style="22" customWidth="1"/>
    <col min="13060" max="13060" width="15.28515625" style="22" customWidth="1"/>
    <col min="13061" max="13061" width="18.28515625" style="22" customWidth="1"/>
    <col min="13062" max="13062" width="13.140625" style="22" customWidth="1"/>
    <col min="13063" max="13312" width="9.140625" style="22"/>
    <col min="13313" max="13313" width="75.28515625" style="22" customWidth="1"/>
    <col min="13314" max="13314" width="15.28515625" style="22" customWidth="1"/>
    <col min="13315" max="13315" width="14.28515625" style="22" customWidth="1"/>
    <col min="13316" max="13316" width="15.28515625" style="22" customWidth="1"/>
    <col min="13317" max="13317" width="18.28515625" style="22" customWidth="1"/>
    <col min="13318" max="13318" width="13.140625" style="22" customWidth="1"/>
    <col min="13319" max="13568" width="9.140625" style="22"/>
    <col min="13569" max="13569" width="75.28515625" style="22" customWidth="1"/>
    <col min="13570" max="13570" width="15.28515625" style="22" customWidth="1"/>
    <col min="13571" max="13571" width="14.28515625" style="22" customWidth="1"/>
    <col min="13572" max="13572" width="15.28515625" style="22" customWidth="1"/>
    <col min="13573" max="13573" width="18.28515625" style="22" customWidth="1"/>
    <col min="13574" max="13574" width="13.140625" style="22" customWidth="1"/>
    <col min="13575" max="13824" width="9.140625" style="22"/>
    <col min="13825" max="13825" width="75.28515625" style="22" customWidth="1"/>
    <col min="13826" max="13826" width="15.28515625" style="22" customWidth="1"/>
    <col min="13827" max="13827" width="14.28515625" style="22" customWidth="1"/>
    <col min="13828" max="13828" width="15.28515625" style="22" customWidth="1"/>
    <col min="13829" max="13829" width="18.28515625" style="22" customWidth="1"/>
    <col min="13830" max="13830" width="13.140625" style="22" customWidth="1"/>
    <col min="13831" max="14080" width="9.140625" style="22"/>
    <col min="14081" max="14081" width="75.28515625" style="22" customWidth="1"/>
    <col min="14082" max="14082" width="15.28515625" style="22" customWidth="1"/>
    <col min="14083" max="14083" width="14.28515625" style="22" customWidth="1"/>
    <col min="14084" max="14084" width="15.28515625" style="22" customWidth="1"/>
    <col min="14085" max="14085" width="18.28515625" style="22" customWidth="1"/>
    <col min="14086" max="14086" width="13.140625" style="22" customWidth="1"/>
    <col min="14087" max="14336" width="9.140625" style="22"/>
    <col min="14337" max="14337" width="75.28515625" style="22" customWidth="1"/>
    <col min="14338" max="14338" width="15.28515625" style="22" customWidth="1"/>
    <col min="14339" max="14339" width="14.28515625" style="22" customWidth="1"/>
    <col min="14340" max="14340" width="15.28515625" style="22" customWidth="1"/>
    <col min="14341" max="14341" width="18.28515625" style="22" customWidth="1"/>
    <col min="14342" max="14342" width="13.140625" style="22" customWidth="1"/>
    <col min="14343" max="14592" width="9.140625" style="22"/>
    <col min="14593" max="14593" width="75.28515625" style="22" customWidth="1"/>
    <col min="14594" max="14594" width="15.28515625" style="22" customWidth="1"/>
    <col min="14595" max="14595" width="14.28515625" style="22" customWidth="1"/>
    <col min="14596" max="14596" width="15.28515625" style="22" customWidth="1"/>
    <col min="14597" max="14597" width="18.28515625" style="22" customWidth="1"/>
    <col min="14598" max="14598" width="13.140625" style="22" customWidth="1"/>
    <col min="14599" max="14848" width="9.140625" style="22"/>
    <col min="14849" max="14849" width="75.28515625" style="22" customWidth="1"/>
    <col min="14850" max="14850" width="15.28515625" style="22" customWidth="1"/>
    <col min="14851" max="14851" width="14.28515625" style="22" customWidth="1"/>
    <col min="14852" max="14852" width="15.28515625" style="22" customWidth="1"/>
    <col min="14853" max="14853" width="18.28515625" style="22" customWidth="1"/>
    <col min="14854" max="14854" width="13.140625" style="22" customWidth="1"/>
    <col min="14855" max="15104" width="9.140625" style="22"/>
    <col min="15105" max="15105" width="75.28515625" style="22" customWidth="1"/>
    <col min="15106" max="15106" width="15.28515625" style="22" customWidth="1"/>
    <col min="15107" max="15107" width="14.28515625" style="22" customWidth="1"/>
    <col min="15108" max="15108" width="15.28515625" style="22" customWidth="1"/>
    <col min="15109" max="15109" width="18.28515625" style="22" customWidth="1"/>
    <col min="15110" max="15110" width="13.140625" style="22" customWidth="1"/>
    <col min="15111" max="15360" width="9.140625" style="22"/>
    <col min="15361" max="15361" width="75.28515625" style="22" customWidth="1"/>
    <col min="15362" max="15362" width="15.28515625" style="22" customWidth="1"/>
    <col min="15363" max="15363" width="14.28515625" style="22" customWidth="1"/>
    <col min="15364" max="15364" width="15.28515625" style="22" customWidth="1"/>
    <col min="15365" max="15365" width="18.28515625" style="22" customWidth="1"/>
    <col min="15366" max="15366" width="13.140625" style="22" customWidth="1"/>
    <col min="15367" max="15616" width="9.140625" style="22"/>
    <col min="15617" max="15617" width="75.28515625" style="22" customWidth="1"/>
    <col min="15618" max="15618" width="15.28515625" style="22" customWidth="1"/>
    <col min="15619" max="15619" width="14.28515625" style="22" customWidth="1"/>
    <col min="15620" max="15620" width="15.28515625" style="22" customWidth="1"/>
    <col min="15621" max="15621" width="18.28515625" style="22" customWidth="1"/>
    <col min="15622" max="15622" width="13.140625" style="22" customWidth="1"/>
    <col min="15623" max="15872" width="9.140625" style="22"/>
    <col min="15873" max="15873" width="75.28515625" style="22" customWidth="1"/>
    <col min="15874" max="15874" width="15.28515625" style="22" customWidth="1"/>
    <col min="15875" max="15875" width="14.28515625" style="22" customWidth="1"/>
    <col min="15876" max="15876" width="15.28515625" style="22" customWidth="1"/>
    <col min="15877" max="15877" width="18.28515625" style="22" customWidth="1"/>
    <col min="15878" max="15878" width="13.140625" style="22" customWidth="1"/>
    <col min="15879" max="16128" width="9.140625" style="22"/>
    <col min="16129" max="16129" width="75.28515625" style="22" customWidth="1"/>
    <col min="16130" max="16130" width="15.28515625" style="22" customWidth="1"/>
    <col min="16131" max="16131" width="14.28515625" style="22" customWidth="1"/>
    <col min="16132" max="16132" width="15.28515625" style="22" customWidth="1"/>
    <col min="16133" max="16133" width="18.28515625" style="22" customWidth="1"/>
    <col min="16134" max="16134" width="13.140625" style="22" customWidth="1"/>
    <col min="16135" max="16384" width="9.140625" style="22"/>
  </cols>
  <sheetData>
    <row r="1" spans="1:6" s="17" customFormat="1" ht="18.399999999999999" customHeight="1">
      <c r="A1" s="590" t="s">
        <v>188</v>
      </c>
      <c r="B1" s="590"/>
      <c r="C1" s="15"/>
      <c r="D1" s="15"/>
      <c r="E1" s="15"/>
      <c r="F1" s="263"/>
    </row>
    <row r="2" spans="1:6">
      <c r="A2" s="18" t="s">
        <v>162</v>
      </c>
      <c r="B2" s="19"/>
      <c r="C2" s="20"/>
      <c r="D2" s="20"/>
      <c r="E2" s="20"/>
    </row>
    <row r="3" spans="1:6" ht="11.25" customHeight="1">
      <c r="A3" s="18"/>
      <c r="B3" s="19"/>
      <c r="C3" s="20"/>
      <c r="D3" s="20"/>
      <c r="E3" s="20"/>
    </row>
    <row r="4" spans="1:6">
      <c r="A4" s="591" t="s">
        <v>528</v>
      </c>
      <c r="B4" s="600"/>
      <c r="C4" s="600"/>
      <c r="D4" s="600"/>
      <c r="E4" s="600"/>
    </row>
    <row r="5" spans="1:6">
      <c r="A5" s="591" t="s">
        <v>529</v>
      </c>
      <c r="B5" s="591"/>
      <c r="C5" s="591"/>
      <c r="D5" s="591"/>
      <c r="E5" s="591"/>
    </row>
    <row r="6" spans="1:6" ht="12.75" customHeight="1" thickBot="1">
      <c r="A6" s="264"/>
      <c r="B6" s="19"/>
      <c r="C6" s="20"/>
      <c r="D6" s="20"/>
      <c r="E6" s="265" t="s">
        <v>191</v>
      </c>
    </row>
    <row r="7" spans="1:6" ht="104.25" customHeight="1">
      <c r="A7" s="30" t="s">
        <v>192</v>
      </c>
      <c r="B7" s="31" t="s">
        <v>193</v>
      </c>
      <c r="C7" s="32" t="s">
        <v>194</v>
      </c>
      <c r="D7" s="32" t="s">
        <v>195</v>
      </c>
      <c r="E7" s="266" t="s">
        <v>196</v>
      </c>
      <c r="F7" s="34"/>
    </row>
    <row r="8" spans="1:6" ht="18.75" thickBot="1">
      <c r="A8" s="267" t="s">
        <v>197</v>
      </c>
      <c r="B8" s="36" t="s">
        <v>198</v>
      </c>
      <c r="C8" s="37">
        <v>1</v>
      </c>
      <c r="D8" s="37">
        <v>2</v>
      </c>
      <c r="E8" s="268">
        <v>3</v>
      </c>
      <c r="F8" s="34"/>
    </row>
    <row r="9" spans="1:6" ht="22.9" customHeight="1" thickBot="1">
      <c r="A9" s="39" t="s">
        <v>199</v>
      </c>
      <c r="B9" s="40" t="s">
        <v>200</v>
      </c>
      <c r="C9" s="269">
        <f>C10</f>
        <v>0</v>
      </c>
      <c r="D9" s="269">
        <f>D10</f>
        <v>0</v>
      </c>
      <c r="E9" s="270">
        <f>E10</f>
        <v>3358357</v>
      </c>
      <c r="F9" s="44"/>
    </row>
    <row r="10" spans="1:6" ht="22.9" customHeight="1" thickBot="1">
      <c r="A10" s="39" t="s">
        <v>201</v>
      </c>
      <c r="B10" s="40" t="s">
        <v>530</v>
      </c>
      <c r="C10" s="269">
        <f>C11+C19</f>
        <v>0</v>
      </c>
      <c r="D10" s="269">
        <f>D11+D19</f>
        <v>0</v>
      </c>
      <c r="E10" s="270">
        <f>E11+E19</f>
        <v>3358357</v>
      </c>
      <c r="F10" s="34"/>
    </row>
    <row r="11" spans="1:6" ht="22.9" customHeight="1" thickBot="1">
      <c r="A11" s="39" t="s">
        <v>203</v>
      </c>
      <c r="B11" s="45" t="s">
        <v>531</v>
      </c>
      <c r="C11" s="269">
        <f>C12+C17</f>
        <v>0</v>
      </c>
      <c r="D11" s="269">
        <f>D12+D17</f>
        <v>0</v>
      </c>
      <c r="E11" s="270">
        <f>E12+E17</f>
        <v>3358287</v>
      </c>
      <c r="F11" s="34"/>
    </row>
    <row r="12" spans="1:6" ht="22.9" customHeight="1" thickBot="1">
      <c r="A12" s="39" t="s">
        <v>205</v>
      </c>
      <c r="B12" s="45" t="s">
        <v>532</v>
      </c>
      <c r="C12" s="269">
        <f>C13+C16</f>
        <v>0</v>
      </c>
      <c r="D12" s="269">
        <f>D13+D16</f>
        <v>0</v>
      </c>
      <c r="E12" s="270">
        <f>E13+E16</f>
        <v>3358287</v>
      </c>
      <c r="F12" s="34"/>
    </row>
    <row r="13" spans="1:6" s="48" customFormat="1" ht="46.15" customHeight="1" thickBot="1">
      <c r="A13" s="46" t="s">
        <v>533</v>
      </c>
      <c r="B13" s="45" t="s">
        <v>534</v>
      </c>
      <c r="C13" s="269">
        <f>C14+C15</f>
        <v>0</v>
      </c>
      <c r="D13" s="269">
        <f>D14+D15</f>
        <v>0</v>
      </c>
      <c r="E13" s="270">
        <f>E14+E15</f>
        <v>25112</v>
      </c>
      <c r="F13" s="271"/>
    </row>
    <row r="14" spans="1:6" ht="40.5" customHeight="1">
      <c r="A14" s="49" t="s">
        <v>535</v>
      </c>
      <c r="B14" s="50" t="s">
        <v>536</v>
      </c>
      <c r="C14" s="272"/>
      <c r="D14" s="272"/>
      <c r="E14" s="273">
        <v>25112</v>
      </c>
      <c r="F14" s="34"/>
    </row>
    <row r="15" spans="1:6" ht="38.25" customHeight="1">
      <c r="A15" s="53" t="s">
        <v>537</v>
      </c>
      <c r="B15" s="54" t="s">
        <v>538</v>
      </c>
      <c r="C15" s="274"/>
      <c r="D15" s="274"/>
      <c r="E15" s="275">
        <v>0</v>
      </c>
      <c r="F15" s="34"/>
    </row>
    <row r="16" spans="1:6" ht="39" customHeight="1" thickBot="1">
      <c r="A16" s="276" t="s">
        <v>539</v>
      </c>
      <c r="B16" s="74" t="s">
        <v>540</v>
      </c>
      <c r="C16" s="277"/>
      <c r="D16" s="277"/>
      <c r="E16" s="278">
        <v>3333175</v>
      </c>
      <c r="F16" s="34"/>
    </row>
    <row r="17" spans="1:6" ht="22.9" customHeight="1" thickBot="1">
      <c r="A17" s="39" t="s">
        <v>218</v>
      </c>
      <c r="B17" s="45" t="s">
        <v>219</v>
      </c>
      <c r="C17" s="269">
        <f>C18</f>
        <v>0</v>
      </c>
      <c r="D17" s="269">
        <f>D18</f>
        <v>0</v>
      </c>
      <c r="E17" s="270">
        <f>E18</f>
        <v>0</v>
      </c>
      <c r="F17" s="34"/>
    </row>
    <row r="18" spans="1:6" ht="40.5" customHeight="1" thickBot="1">
      <c r="A18" s="83" t="s">
        <v>541</v>
      </c>
      <c r="B18" s="50" t="s">
        <v>542</v>
      </c>
      <c r="C18" s="272"/>
      <c r="D18" s="272"/>
      <c r="E18" s="273"/>
      <c r="F18" s="34"/>
    </row>
    <row r="19" spans="1:6" ht="22.9" customHeight="1" thickBot="1">
      <c r="A19" s="279" t="s">
        <v>252</v>
      </c>
      <c r="B19" s="280" t="s">
        <v>253</v>
      </c>
      <c r="C19" s="281">
        <f>C20+C28</f>
        <v>0</v>
      </c>
      <c r="D19" s="281">
        <f>D20+D28</f>
        <v>0</v>
      </c>
      <c r="E19" s="282">
        <f>E20+E28</f>
        <v>70</v>
      </c>
      <c r="F19" s="34"/>
    </row>
    <row r="20" spans="1:6" ht="22.9" customHeight="1" thickBot="1">
      <c r="A20" s="39" t="s">
        <v>254</v>
      </c>
      <c r="B20" s="45" t="s">
        <v>543</v>
      </c>
      <c r="C20" s="269">
        <f>C21+C26</f>
        <v>0</v>
      </c>
      <c r="D20" s="269">
        <f>D21+D26</f>
        <v>0</v>
      </c>
      <c r="E20" s="270">
        <f>E21+E26</f>
        <v>0</v>
      </c>
      <c r="F20" s="34"/>
    </row>
    <row r="21" spans="1:6" ht="22.9" customHeight="1" thickBot="1">
      <c r="A21" s="283" t="s">
        <v>544</v>
      </c>
      <c r="B21" s="284" t="s">
        <v>545</v>
      </c>
      <c r="C21" s="285">
        <f>C22</f>
        <v>0</v>
      </c>
      <c r="D21" s="285">
        <f>D22</f>
        <v>0</v>
      </c>
      <c r="E21" s="286">
        <f>E22</f>
        <v>0</v>
      </c>
      <c r="F21" s="34"/>
    </row>
    <row r="22" spans="1:6" s="104" customFormat="1" ht="37.5" customHeight="1">
      <c r="A22" s="287" t="s">
        <v>546</v>
      </c>
      <c r="B22" s="288" t="s">
        <v>547</v>
      </c>
      <c r="C22" s="289">
        <f>C23+C24+C25</f>
        <v>0</v>
      </c>
      <c r="D22" s="289">
        <f>D23+D24+D25</f>
        <v>0</v>
      </c>
      <c r="E22" s="290">
        <f>E23+E24+E25</f>
        <v>0</v>
      </c>
      <c r="F22" s="103"/>
    </row>
    <row r="23" spans="1:6" ht="19.899999999999999" customHeight="1">
      <c r="A23" s="72" t="s">
        <v>548</v>
      </c>
      <c r="B23" s="54" t="s">
        <v>549</v>
      </c>
      <c r="C23" s="274"/>
      <c r="D23" s="274"/>
      <c r="E23" s="275"/>
      <c r="F23" s="34"/>
    </row>
    <row r="24" spans="1:6" ht="25.15" customHeight="1">
      <c r="A24" s="72" t="s">
        <v>297</v>
      </c>
      <c r="B24" s="54" t="s">
        <v>550</v>
      </c>
      <c r="C24" s="274"/>
      <c r="D24" s="274"/>
      <c r="E24" s="275"/>
      <c r="F24" s="34"/>
    </row>
    <row r="25" spans="1:6" ht="25.9" customHeight="1" thickBot="1">
      <c r="A25" s="101" t="s">
        <v>299</v>
      </c>
      <c r="B25" s="74" t="s">
        <v>551</v>
      </c>
      <c r="C25" s="277"/>
      <c r="D25" s="277"/>
      <c r="E25" s="278"/>
      <c r="F25" s="34"/>
    </row>
    <row r="26" spans="1:6" ht="24" customHeight="1" thickBot="1">
      <c r="A26" s="46" t="s">
        <v>256</v>
      </c>
      <c r="B26" s="45" t="s">
        <v>257</v>
      </c>
      <c r="C26" s="41">
        <f>C27</f>
        <v>0</v>
      </c>
      <c r="D26" s="41">
        <f>D27</f>
        <v>0</v>
      </c>
      <c r="E26" s="291">
        <f>E27</f>
        <v>0</v>
      </c>
      <c r="F26" s="34"/>
    </row>
    <row r="27" spans="1:6" s="104" customFormat="1" ht="35.25" customHeight="1" thickBot="1">
      <c r="A27" s="83" t="s">
        <v>552</v>
      </c>
      <c r="B27" s="84" t="s">
        <v>553</v>
      </c>
      <c r="C27" s="93"/>
      <c r="D27" s="93"/>
      <c r="E27" s="292"/>
      <c r="F27" s="103"/>
    </row>
    <row r="28" spans="1:6" ht="21" customHeight="1" thickBot="1">
      <c r="A28" s="293" t="s">
        <v>280</v>
      </c>
      <c r="B28" s="45" t="s">
        <v>281</v>
      </c>
      <c r="C28" s="41">
        <f>C29+C31</f>
        <v>0</v>
      </c>
      <c r="D28" s="41">
        <f>D29+D31</f>
        <v>0</v>
      </c>
      <c r="E28" s="291">
        <f>E29+E31</f>
        <v>70</v>
      </c>
      <c r="F28" s="34"/>
    </row>
    <row r="29" spans="1:6" ht="21" customHeight="1" thickBot="1">
      <c r="A29" s="294" t="s">
        <v>282</v>
      </c>
      <c r="B29" s="45" t="s">
        <v>283</v>
      </c>
      <c r="C29" s="41">
        <f>C30</f>
        <v>0</v>
      </c>
      <c r="D29" s="41">
        <f>D30</f>
        <v>0</v>
      </c>
      <c r="E29" s="291">
        <f>E30</f>
        <v>70</v>
      </c>
      <c r="F29" s="34"/>
    </row>
    <row r="30" spans="1:6" ht="39" customHeight="1" thickBot="1">
      <c r="A30" s="295" t="s">
        <v>554</v>
      </c>
      <c r="B30" s="95" t="s">
        <v>555</v>
      </c>
      <c r="C30" s="96"/>
      <c r="D30" s="96"/>
      <c r="E30" s="296">
        <v>70</v>
      </c>
      <c r="F30" s="34"/>
    </row>
    <row r="31" spans="1:6" ht="23.25" customHeight="1" thickBot="1">
      <c r="A31" s="46" t="s">
        <v>286</v>
      </c>
      <c r="B31" s="45" t="s">
        <v>287</v>
      </c>
      <c r="C31" s="41">
        <f>C32</f>
        <v>0</v>
      </c>
      <c r="D31" s="41">
        <f>D32</f>
        <v>0</v>
      </c>
      <c r="E31" s="291">
        <f>E32</f>
        <v>0</v>
      </c>
      <c r="F31" s="34"/>
    </row>
    <row r="32" spans="1:6" ht="51" customHeight="1" thickBot="1">
      <c r="A32" s="94" t="s">
        <v>556</v>
      </c>
      <c r="B32" s="95" t="s">
        <v>557</v>
      </c>
      <c r="C32" s="96"/>
      <c r="D32" s="96"/>
      <c r="E32" s="296">
        <v>0</v>
      </c>
      <c r="F32" s="34"/>
    </row>
    <row r="33" spans="1:6" ht="28.9" customHeight="1">
      <c r="A33" s="265"/>
      <c r="B33" s="297"/>
      <c r="C33" s="601"/>
      <c r="D33" s="601"/>
      <c r="E33" s="601"/>
      <c r="F33" s="106"/>
    </row>
    <row r="34" spans="1:6" ht="17.25" customHeight="1">
      <c r="A34" s="265"/>
      <c r="B34" s="297"/>
      <c r="C34" s="265"/>
      <c r="D34" s="265"/>
      <c r="E34" s="265"/>
      <c r="F34" s="106"/>
    </row>
    <row r="35" spans="1:6" ht="12.75" customHeight="1">
      <c r="A35" s="265"/>
      <c r="B35" s="298"/>
      <c r="C35" s="298"/>
      <c r="D35" s="265"/>
      <c r="E35" s="28"/>
      <c r="F35" s="106"/>
    </row>
    <row r="36" spans="1:6" s="106" customFormat="1">
      <c r="B36" s="107"/>
      <c r="C36" s="602"/>
      <c r="D36" s="602"/>
      <c r="E36" s="602"/>
    </row>
    <row r="37" spans="1:6" s="106" customFormat="1">
      <c r="B37" s="107"/>
      <c r="C37" s="21"/>
      <c r="D37" s="21"/>
      <c r="E37" s="21"/>
      <c r="F37" s="299"/>
    </row>
    <row r="38" spans="1:6" s="106" customFormat="1">
      <c r="B38" s="107"/>
      <c r="C38" s="21"/>
      <c r="D38" s="21"/>
      <c r="E38" s="21"/>
      <c r="F38" s="300"/>
    </row>
    <row r="39" spans="1:6" s="106" customFormat="1">
      <c r="B39" s="107"/>
      <c r="D39" s="21"/>
      <c r="E39" s="21"/>
      <c r="F39" s="300"/>
    </row>
    <row r="40" spans="1:6" s="106" customFormat="1">
      <c r="B40" s="107"/>
      <c r="C40" s="20"/>
      <c r="D40" s="20"/>
      <c r="E40" s="20"/>
    </row>
    <row r="41" spans="1:6" s="106" customFormat="1">
      <c r="B41" s="107"/>
      <c r="C41" s="20"/>
      <c r="D41" s="20"/>
      <c r="E41" s="20"/>
    </row>
    <row r="42" spans="1:6" s="106" customFormat="1">
      <c r="B42" s="107"/>
      <c r="C42" s="20"/>
      <c r="D42" s="20"/>
      <c r="E42" s="20"/>
    </row>
    <row r="43" spans="1:6" s="106" customFormat="1">
      <c r="B43" s="107"/>
      <c r="C43" s="20"/>
      <c r="D43" s="20"/>
      <c r="E43" s="20"/>
    </row>
    <row r="44" spans="1:6" s="106" customFormat="1">
      <c r="B44" s="107"/>
      <c r="C44" s="20"/>
      <c r="D44" s="20"/>
      <c r="E44" s="20"/>
    </row>
    <row r="45" spans="1:6" s="106" customFormat="1">
      <c r="B45" s="107"/>
      <c r="C45" s="20"/>
      <c r="D45" s="20"/>
      <c r="E45" s="20"/>
    </row>
    <row r="46" spans="1:6" s="106" customFormat="1">
      <c r="B46" s="107"/>
      <c r="C46" s="20"/>
      <c r="D46" s="20"/>
      <c r="E46" s="20"/>
    </row>
    <row r="47" spans="1:6" s="106" customFormat="1">
      <c r="B47" s="107"/>
      <c r="C47" s="20"/>
      <c r="D47" s="20"/>
      <c r="E47" s="20"/>
    </row>
    <row r="48" spans="1:6" s="106" customFormat="1">
      <c r="B48" s="107"/>
      <c r="C48" s="20"/>
      <c r="D48" s="20"/>
      <c r="E48" s="20"/>
    </row>
    <row r="49" spans="2:5" s="106" customFormat="1">
      <c r="B49" s="107"/>
      <c r="C49" s="20"/>
      <c r="D49" s="20"/>
      <c r="E49" s="20"/>
    </row>
    <row r="50" spans="2:5" s="106" customFormat="1">
      <c r="B50" s="107"/>
      <c r="C50" s="20"/>
      <c r="D50" s="20"/>
      <c r="E50" s="20"/>
    </row>
    <row r="51" spans="2:5" s="106" customFormat="1">
      <c r="B51" s="107"/>
      <c r="C51" s="20"/>
      <c r="D51" s="20"/>
      <c r="E51" s="20"/>
    </row>
    <row r="52" spans="2:5" s="106" customFormat="1">
      <c r="B52" s="107"/>
      <c r="C52" s="20"/>
      <c r="D52" s="20"/>
      <c r="E52" s="20"/>
    </row>
    <row r="53" spans="2:5" s="106" customFormat="1">
      <c r="B53" s="107"/>
      <c r="C53" s="20"/>
      <c r="D53" s="20"/>
      <c r="E53" s="20"/>
    </row>
    <row r="54" spans="2:5" s="106" customFormat="1">
      <c r="B54" s="107"/>
      <c r="C54" s="20"/>
      <c r="D54" s="20"/>
      <c r="E54" s="20"/>
    </row>
    <row r="55" spans="2:5" s="106" customFormat="1">
      <c r="B55" s="107"/>
      <c r="C55" s="20"/>
      <c r="D55" s="20"/>
      <c r="E55" s="20"/>
    </row>
    <row r="56" spans="2:5" s="106" customFormat="1">
      <c r="B56" s="107"/>
      <c r="C56" s="20"/>
      <c r="D56" s="20"/>
      <c r="E56" s="20"/>
    </row>
    <row r="57" spans="2:5" s="106" customFormat="1">
      <c r="B57" s="107"/>
      <c r="C57" s="20"/>
      <c r="D57" s="20"/>
      <c r="E57" s="20"/>
    </row>
    <row r="58" spans="2:5" s="106" customFormat="1">
      <c r="B58" s="107"/>
      <c r="C58" s="20"/>
      <c r="D58" s="20"/>
      <c r="E58" s="20"/>
    </row>
    <row r="59" spans="2:5" s="106" customFormat="1">
      <c r="B59" s="107"/>
      <c r="C59" s="20"/>
      <c r="D59" s="20"/>
      <c r="E59" s="20"/>
    </row>
    <row r="60" spans="2:5" s="106" customFormat="1">
      <c r="B60" s="107"/>
      <c r="C60" s="20"/>
      <c r="D60" s="20"/>
      <c r="E60" s="20"/>
    </row>
    <row r="61" spans="2:5" s="106" customFormat="1">
      <c r="B61" s="107"/>
      <c r="C61" s="20"/>
      <c r="D61" s="20"/>
      <c r="E61" s="20"/>
    </row>
    <row r="62" spans="2:5" s="106" customFormat="1">
      <c r="B62" s="107"/>
      <c r="C62" s="20"/>
      <c r="D62" s="20"/>
      <c r="E62" s="20"/>
    </row>
    <row r="63" spans="2:5" s="106" customFormat="1">
      <c r="B63" s="107"/>
      <c r="C63" s="20"/>
      <c r="D63" s="20"/>
      <c r="E63" s="20"/>
    </row>
    <row r="64" spans="2:5" s="106" customFormat="1">
      <c r="B64" s="107"/>
      <c r="C64" s="20"/>
      <c r="D64" s="20"/>
      <c r="E64" s="20"/>
    </row>
    <row r="65" spans="2:5" s="106" customFormat="1">
      <c r="B65" s="107"/>
      <c r="C65" s="20"/>
      <c r="D65" s="20"/>
      <c r="E65" s="20"/>
    </row>
    <row r="66" spans="2:5" s="106" customFormat="1">
      <c r="B66" s="107"/>
      <c r="C66" s="20"/>
      <c r="D66" s="20"/>
      <c r="E66" s="20"/>
    </row>
    <row r="67" spans="2:5" s="106" customFormat="1">
      <c r="B67" s="107"/>
      <c r="C67" s="20"/>
      <c r="D67" s="20"/>
      <c r="E67" s="20"/>
    </row>
    <row r="68" spans="2:5" s="106" customFormat="1">
      <c r="B68" s="107"/>
      <c r="C68" s="20"/>
      <c r="D68" s="20"/>
      <c r="E68" s="20"/>
    </row>
    <row r="69" spans="2:5" s="106" customFormat="1">
      <c r="B69" s="107"/>
      <c r="C69" s="20"/>
      <c r="D69" s="20"/>
      <c r="E69" s="20"/>
    </row>
    <row r="70" spans="2:5" s="106" customFormat="1">
      <c r="B70" s="107"/>
      <c r="C70" s="20"/>
      <c r="D70" s="20"/>
      <c r="E70" s="20"/>
    </row>
    <row r="71" spans="2:5" s="106" customFormat="1">
      <c r="B71" s="107"/>
      <c r="C71" s="20"/>
      <c r="D71" s="20"/>
      <c r="E71" s="20"/>
    </row>
    <row r="72" spans="2:5" s="106" customFormat="1">
      <c r="B72" s="107"/>
      <c r="C72" s="20"/>
      <c r="D72" s="20"/>
      <c r="E72" s="20"/>
    </row>
    <row r="73" spans="2:5" s="106" customFormat="1">
      <c r="B73" s="107"/>
      <c r="C73" s="20"/>
      <c r="D73" s="20"/>
      <c r="E73" s="20"/>
    </row>
    <row r="74" spans="2:5" s="106" customFormat="1">
      <c r="B74" s="107"/>
      <c r="C74" s="20"/>
      <c r="D74" s="20"/>
      <c r="E74" s="20"/>
    </row>
    <row r="75" spans="2:5" s="106" customFormat="1">
      <c r="B75" s="107"/>
      <c r="C75" s="20"/>
      <c r="D75" s="20"/>
      <c r="E75" s="20"/>
    </row>
    <row r="76" spans="2:5" s="106" customFormat="1">
      <c r="B76" s="107"/>
      <c r="C76" s="20"/>
      <c r="D76" s="20"/>
      <c r="E76" s="20"/>
    </row>
    <row r="77" spans="2:5" s="106" customFormat="1">
      <c r="B77" s="107"/>
      <c r="C77" s="20"/>
      <c r="D77" s="20"/>
      <c r="E77" s="20"/>
    </row>
    <row r="78" spans="2:5" s="106" customFormat="1">
      <c r="B78" s="107"/>
      <c r="C78" s="20"/>
      <c r="D78" s="20"/>
      <c r="E78" s="20"/>
    </row>
    <row r="79" spans="2:5" s="106" customFormat="1">
      <c r="B79" s="107"/>
      <c r="C79" s="20"/>
      <c r="D79" s="20"/>
      <c r="E79" s="20"/>
    </row>
    <row r="80" spans="2:5" s="106" customFormat="1">
      <c r="B80" s="107"/>
      <c r="C80" s="20"/>
      <c r="D80" s="20"/>
      <c r="E80" s="20"/>
    </row>
    <row r="81" spans="2:5" s="106" customFormat="1">
      <c r="B81" s="107"/>
      <c r="C81" s="20"/>
      <c r="D81" s="20"/>
      <c r="E81" s="20"/>
    </row>
    <row r="82" spans="2:5" s="106" customFormat="1">
      <c r="B82" s="107"/>
      <c r="C82" s="20"/>
      <c r="D82" s="20"/>
      <c r="E82" s="20"/>
    </row>
    <row r="83" spans="2:5" s="106" customFormat="1">
      <c r="B83" s="107"/>
      <c r="C83" s="20"/>
      <c r="D83" s="20"/>
      <c r="E83" s="20"/>
    </row>
    <row r="84" spans="2:5" s="106" customFormat="1">
      <c r="B84" s="107"/>
      <c r="C84" s="20"/>
      <c r="D84" s="20"/>
      <c r="E84" s="20"/>
    </row>
    <row r="85" spans="2:5" s="106" customFormat="1">
      <c r="B85" s="107"/>
      <c r="C85" s="20"/>
      <c r="D85" s="20"/>
      <c r="E85" s="20"/>
    </row>
    <row r="86" spans="2:5">
      <c r="E86" s="20"/>
    </row>
    <row r="87" spans="2:5">
      <c r="E87" s="20"/>
    </row>
  </sheetData>
  <mergeCells count="5">
    <mergeCell ref="A1:B1"/>
    <mergeCell ref="A4:E4"/>
    <mergeCell ref="A5:E5"/>
    <mergeCell ref="C33:E33"/>
    <mergeCell ref="C36:E36"/>
  </mergeCells>
  <pageMargins left="0.35433070866141736" right="0.35433070866141736" top="0.15748031496062992" bottom="0.15748031496062992" header="0.31496062992125984" footer="0.31496062992125984"/>
  <pageSetup scale="6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K6762"/>
  <sheetViews>
    <sheetView topLeftCell="A127" workbookViewId="0">
      <selection activeCell="A133" sqref="A133:G135"/>
    </sheetView>
  </sheetViews>
  <sheetFormatPr defaultColWidth="9.28515625" defaultRowHeight="18"/>
  <cols>
    <col min="1" max="1" width="53.7109375" style="407" customWidth="1"/>
    <col min="2" max="2" width="17.42578125" style="340" customWidth="1"/>
    <col min="3" max="3" width="14.42578125" style="119" customWidth="1"/>
    <col min="4" max="4" width="13.85546875" style="119" customWidth="1"/>
    <col min="5" max="5" width="13" style="119" customWidth="1"/>
    <col min="6" max="6" width="13.42578125" style="119" customWidth="1"/>
    <col min="7" max="7" width="14.5703125" style="119" customWidth="1"/>
    <col min="8" max="256" width="9.28515625" style="29"/>
    <col min="257" max="257" width="53.7109375" style="29" customWidth="1"/>
    <col min="258" max="258" width="17.42578125" style="29" customWidth="1"/>
    <col min="259" max="259" width="14.42578125" style="29" customWidth="1"/>
    <col min="260" max="260" width="13.85546875" style="29" customWidth="1"/>
    <col min="261" max="261" width="13" style="29" customWidth="1"/>
    <col min="262" max="262" width="13.42578125" style="29" customWidth="1"/>
    <col min="263" max="263" width="14.5703125" style="29" customWidth="1"/>
    <col min="264" max="512" width="9.28515625" style="29"/>
    <col min="513" max="513" width="53.7109375" style="29" customWidth="1"/>
    <col min="514" max="514" width="17.42578125" style="29" customWidth="1"/>
    <col min="515" max="515" width="14.42578125" style="29" customWidth="1"/>
    <col min="516" max="516" width="13.85546875" style="29" customWidth="1"/>
    <col min="517" max="517" width="13" style="29" customWidth="1"/>
    <col min="518" max="518" width="13.42578125" style="29" customWidth="1"/>
    <col min="519" max="519" width="14.5703125" style="29" customWidth="1"/>
    <col min="520" max="768" width="9.28515625" style="29"/>
    <col min="769" max="769" width="53.7109375" style="29" customWidth="1"/>
    <col min="770" max="770" width="17.42578125" style="29" customWidth="1"/>
    <col min="771" max="771" width="14.42578125" style="29" customWidth="1"/>
    <col min="772" max="772" width="13.85546875" style="29" customWidth="1"/>
    <col min="773" max="773" width="13" style="29" customWidth="1"/>
    <col min="774" max="774" width="13.42578125" style="29" customWidth="1"/>
    <col min="775" max="775" width="14.5703125" style="29" customWidth="1"/>
    <col min="776" max="1024" width="9.28515625" style="29"/>
    <col min="1025" max="1025" width="53.7109375" style="29" customWidth="1"/>
    <col min="1026" max="1026" width="17.42578125" style="29" customWidth="1"/>
    <col min="1027" max="1027" width="14.42578125" style="29" customWidth="1"/>
    <col min="1028" max="1028" width="13.85546875" style="29" customWidth="1"/>
    <col min="1029" max="1029" width="13" style="29" customWidth="1"/>
    <col min="1030" max="1030" width="13.42578125" style="29" customWidth="1"/>
    <col min="1031" max="1031" width="14.5703125" style="29" customWidth="1"/>
    <col min="1032" max="1280" width="9.28515625" style="29"/>
    <col min="1281" max="1281" width="53.7109375" style="29" customWidth="1"/>
    <col min="1282" max="1282" width="17.42578125" style="29" customWidth="1"/>
    <col min="1283" max="1283" width="14.42578125" style="29" customWidth="1"/>
    <col min="1284" max="1284" width="13.85546875" style="29" customWidth="1"/>
    <col min="1285" max="1285" width="13" style="29" customWidth="1"/>
    <col min="1286" max="1286" width="13.42578125" style="29" customWidth="1"/>
    <col min="1287" max="1287" width="14.5703125" style="29" customWidth="1"/>
    <col min="1288" max="1536" width="9.28515625" style="29"/>
    <col min="1537" max="1537" width="53.7109375" style="29" customWidth="1"/>
    <col min="1538" max="1538" width="17.42578125" style="29" customWidth="1"/>
    <col min="1539" max="1539" width="14.42578125" style="29" customWidth="1"/>
    <col min="1540" max="1540" width="13.85546875" style="29" customWidth="1"/>
    <col min="1541" max="1541" width="13" style="29" customWidth="1"/>
    <col min="1542" max="1542" width="13.42578125" style="29" customWidth="1"/>
    <col min="1543" max="1543" width="14.5703125" style="29" customWidth="1"/>
    <col min="1544" max="1792" width="9.28515625" style="29"/>
    <col min="1793" max="1793" width="53.7109375" style="29" customWidth="1"/>
    <col min="1794" max="1794" width="17.42578125" style="29" customWidth="1"/>
    <col min="1795" max="1795" width="14.42578125" style="29" customWidth="1"/>
    <col min="1796" max="1796" width="13.85546875" style="29" customWidth="1"/>
    <col min="1797" max="1797" width="13" style="29" customWidth="1"/>
    <col min="1798" max="1798" width="13.42578125" style="29" customWidth="1"/>
    <col min="1799" max="1799" width="14.5703125" style="29" customWidth="1"/>
    <col min="1800" max="2048" width="9.28515625" style="29"/>
    <col min="2049" max="2049" width="53.7109375" style="29" customWidth="1"/>
    <col min="2050" max="2050" width="17.42578125" style="29" customWidth="1"/>
    <col min="2051" max="2051" width="14.42578125" style="29" customWidth="1"/>
    <col min="2052" max="2052" width="13.85546875" style="29" customWidth="1"/>
    <col min="2053" max="2053" width="13" style="29" customWidth="1"/>
    <col min="2054" max="2054" width="13.42578125" style="29" customWidth="1"/>
    <col min="2055" max="2055" width="14.5703125" style="29" customWidth="1"/>
    <col min="2056" max="2304" width="9.28515625" style="29"/>
    <col min="2305" max="2305" width="53.7109375" style="29" customWidth="1"/>
    <col min="2306" max="2306" width="17.42578125" style="29" customWidth="1"/>
    <col min="2307" max="2307" width="14.42578125" style="29" customWidth="1"/>
    <col min="2308" max="2308" width="13.85546875" style="29" customWidth="1"/>
    <col min="2309" max="2309" width="13" style="29" customWidth="1"/>
    <col min="2310" max="2310" width="13.42578125" style="29" customWidth="1"/>
    <col min="2311" max="2311" width="14.5703125" style="29" customWidth="1"/>
    <col min="2312" max="2560" width="9.28515625" style="29"/>
    <col min="2561" max="2561" width="53.7109375" style="29" customWidth="1"/>
    <col min="2562" max="2562" width="17.42578125" style="29" customWidth="1"/>
    <col min="2563" max="2563" width="14.42578125" style="29" customWidth="1"/>
    <col min="2564" max="2564" width="13.85546875" style="29" customWidth="1"/>
    <col min="2565" max="2565" width="13" style="29" customWidth="1"/>
    <col min="2566" max="2566" width="13.42578125" style="29" customWidth="1"/>
    <col min="2567" max="2567" width="14.5703125" style="29" customWidth="1"/>
    <col min="2568" max="2816" width="9.28515625" style="29"/>
    <col min="2817" max="2817" width="53.7109375" style="29" customWidth="1"/>
    <col min="2818" max="2818" width="17.42578125" style="29" customWidth="1"/>
    <col min="2819" max="2819" width="14.42578125" style="29" customWidth="1"/>
    <col min="2820" max="2820" width="13.85546875" style="29" customWidth="1"/>
    <col min="2821" max="2821" width="13" style="29" customWidth="1"/>
    <col min="2822" max="2822" width="13.42578125" style="29" customWidth="1"/>
    <col min="2823" max="2823" width="14.5703125" style="29" customWidth="1"/>
    <col min="2824" max="3072" width="9.28515625" style="29"/>
    <col min="3073" max="3073" width="53.7109375" style="29" customWidth="1"/>
    <col min="3074" max="3074" width="17.42578125" style="29" customWidth="1"/>
    <col min="3075" max="3075" width="14.42578125" style="29" customWidth="1"/>
    <col min="3076" max="3076" width="13.85546875" style="29" customWidth="1"/>
    <col min="3077" max="3077" width="13" style="29" customWidth="1"/>
    <col min="3078" max="3078" width="13.42578125" style="29" customWidth="1"/>
    <col min="3079" max="3079" width="14.5703125" style="29" customWidth="1"/>
    <col min="3080" max="3328" width="9.28515625" style="29"/>
    <col min="3329" max="3329" width="53.7109375" style="29" customWidth="1"/>
    <col min="3330" max="3330" width="17.42578125" style="29" customWidth="1"/>
    <col min="3331" max="3331" width="14.42578125" style="29" customWidth="1"/>
    <col min="3332" max="3332" width="13.85546875" style="29" customWidth="1"/>
    <col min="3333" max="3333" width="13" style="29" customWidth="1"/>
    <col min="3334" max="3334" width="13.42578125" style="29" customWidth="1"/>
    <col min="3335" max="3335" width="14.5703125" style="29" customWidth="1"/>
    <col min="3336" max="3584" width="9.28515625" style="29"/>
    <col min="3585" max="3585" width="53.7109375" style="29" customWidth="1"/>
    <col min="3586" max="3586" width="17.42578125" style="29" customWidth="1"/>
    <col min="3587" max="3587" width="14.42578125" style="29" customWidth="1"/>
    <col min="3588" max="3588" width="13.85546875" style="29" customWidth="1"/>
    <col min="3589" max="3589" width="13" style="29" customWidth="1"/>
    <col min="3590" max="3590" width="13.42578125" style="29" customWidth="1"/>
    <col min="3591" max="3591" width="14.5703125" style="29" customWidth="1"/>
    <col min="3592" max="3840" width="9.28515625" style="29"/>
    <col min="3841" max="3841" width="53.7109375" style="29" customWidth="1"/>
    <col min="3842" max="3842" width="17.42578125" style="29" customWidth="1"/>
    <col min="3843" max="3843" width="14.42578125" style="29" customWidth="1"/>
    <col min="3844" max="3844" width="13.85546875" style="29" customWidth="1"/>
    <col min="3845" max="3845" width="13" style="29" customWidth="1"/>
    <col min="3846" max="3846" width="13.42578125" style="29" customWidth="1"/>
    <col min="3847" max="3847" width="14.5703125" style="29" customWidth="1"/>
    <col min="3848" max="4096" width="9.28515625" style="29"/>
    <col min="4097" max="4097" width="53.7109375" style="29" customWidth="1"/>
    <col min="4098" max="4098" width="17.42578125" style="29" customWidth="1"/>
    <col min="4099" max="4099" width="14.42578125" style="29" customWidth="1"/>
    <col min="4100" max="4100" width="13.85546875" style="29" customWidth="1"/>
    <col min="4101" max="4101" width="13" style="29" customWidth="1"/>
    <col min="4102" max="4102" width="13.42578125" style="29" customWidth="1"/>
    <col min="4103" max="4103" width="14.5703125" style="29" customWidth="1"/>
    <col min="4104" max="4352" width="9.28515625" style="29"/>
    <col min="4353" max="4353" width="53.7109375" style="29" customWidth="1"/>
    <col min="4354" max="4354" width="17.42578125" style="29" customWidth="1"/>
    <col min="4355" max="4355" width="14.42578125" style="29" customWidth="1"/>
    <col min="4356" max="4356" width="13.85546875" style="29" customWidth="1"/>
    <col min="4357" max="4357" width="13" style="29" customWidth="1"/>
    <col min="4358" max="4358" width="13.42578125" style="29" customWidth="1"/>
    <col min="4359" max="4359" width="14.5703125" style="29" customWidth="1"/>
    <col min="4360" max="4608" width="9.28515625" style="29"/>
    <col min="4609" max="4609" width="53.7109375" style="29" customWidth="1"/>
    <col min="4610" max="4610" width="17.42578125" style="29" customWidth="1"/>
    <col min="4611" max="4611" width="14.42578125" style="29" customWidth="1"/>
    <col min="4612" max="4612" width="13.85546875" style="29" customWidth="1"/>
    <col min="4613" max="4613" width="13" style="29" customWidth="1"/>
    <col min="4614" max="4614" width="13.42578125" style="29" customWidth="1"/>
    <col min="4615" max="4615" width="14.5703125" style="29" customWidth="1"/>
    <col min="4616" max="4864" width="9.28515625" style="29"/>
    <col min="4865" max="4865" width="53.7109375" style="29" customWidth="1"/>
    <col min="4866" max="4866" width="17.42578125" style="29" customWidth="1"/>
    <col min="4867" max="4867" width="14.42578125" style="29" customWidth="1"/>
    <col min="4868" max="4868" width="13.85546875" style="29" customWidth="1"/>
    <col min="4869" max="4869" width="13" style="29" customWidth="1"/>
    <col min="4870" max="4870" width="13.42578125" style="29" customWidth="1"/>
    <col min="4871" max="4871" width="14.5703125" style="29" customWidth="1"/>
    <col min="4872" max="5120" width="9.28515625" style="29"/>
    <col min="5121" max="5121" width="53.7109375" style="29" customWidth="1"/>
    <col min="5122" max="5122" width="17.42578125" style="29" customWidth="1"/>
    <col min="5123" max="5123" width="14.42578125" style="29" customWidth="1"/>
    <col min="5124" max="5124" width="13.85546875" style="29" customWidth="1"/>
    <col min="5125" max="5125" width="13" style="29" customWidth="1"/>
    <col min="5126" max="5126" width="13.42578125" style="29" customWidth="1"/>
    <col min="5127" max="5127" width="14.5703125" style="29" customWidth="1"/>
    <col min="5128" max="5376" width="9.28515625" style="29"/>
    <col min="5377" max="5377" width="53.7109375" style="29" customWidth="1"/>
    <col min="5378" max="5378" width="17.42578125" style="29" customWidth="1"/>
    <col min="5379" max="5379" width="14.42578125" style="29" customWidth="1"/>
    <col min="5380" max="5380" width="13.85546875" style="29" customWidth="1"/>
    <col min="5381" max="5381" width="13" style="29" customWidth="1"/>
    <col min="5382" max="5382" width="13.42578125" style="29" customWidth="1"/>
    <col min="5383" max="5383" width="14.5703125" style="29" customWidth="1"/>
    <col min="5384" max="5632" width="9.28515625" style="29"/>
    <col min="5633" max="5633" width="53.7109375" style="29" customWidth="1"/>
    <col min="5634" max="5634" width="17.42578125" style="29" customWidth="1"/>
    <col min="5635" max="5635" width="14.42578125" style="29" customWidth="1"/>
    <col min="5636" max="5636" width="13.85546875" style="29" customWidth="1"/>
    <col min="5637" max="5637" width="13" style="29" customWidth="1"/>
    <col min="5638" max="5638" width="13.42578125" style="29" customWidth="1"/>
    <col min="5639" max="5639" width="14.5703125" style="29" customWidth="1"/>
    <col min="5640" max="5888" width="9.28515625" style="29"/>
    <col min="5889" max="5889" width="53.7109375" style="29" customWidth="1"/>
    <col min="5890" max="5890" width="17.42578125" style="29" customWidth="1"/>
    <col min="5891" max="5891" width="14.42578125" style="29" customWidth="1"/>
    <col min="5892" max="5892" width="13.85546875" style="29" customWidth="1"/>
    <col min="5893" max="5893" width="13" style="29" customWidth="1"/>
    <col min="5894" max="5894" width="13.42578125" style="29" customWidth="1"/>
    <col min="5895" max="5895" width="14.5703125" style="29" customWidth="1"/>
    <col min="5896" max="6144" width="9.28515625" style="29"/>
    <col min="6145" max="6145" width="53.7109375" style="29" customWidth="1"/>
    <col min="6146" max="6146" width="17.42578125" style="29" customWidth="1"/>
    <col min="6147" max="6147" width="14.42578125" style="29" customWidth="1"/>
    <col min="6148" max="6148" width="13.85546875" style="29" customWidth="1"/>
    <col min="6149" max="6149" width="13" style="29" customWidth="1"/>
    <col min="6150" max="6150" width="13.42578125" style="29" customWidth="1"/>
    <col min="6151" max="6151" width="14.5703125" style="29" customWidth="1"/>
    <col min="6152" max="6400" width="9.28515625" style="29"/>
    <col min="6401" max="6401" width="53.7109375" style="29" customWidth="1"/>
    <col min="6402" max="6402" width="17.42578125" style="29" customWidth="1"/>
    <col min="6403" max="6403" width="14.42578125" style="29" customWidth="1"/>
    <col min="6404" max="6404" width="13.85546875" style="29" customWidth="1"/>
    <col min="6405" max="6405" width="13" style="29" customWidth="1"/>
    <col min="6406" max="6406" width="13.42578125" style="29" customWidth="1"/>
    <col min="6407" max="6407" width="14.5703125" style="29" customWidth="1"/>
    <col min="6408" max="6656" width="9.28515625" style="29"/>
    <col min="6657" max="6657" width="53.7109375" style="29" customWidth="1"/>
    <col min="6658" max="6658" width="17.42578125" style="29" customWidth="1"/>
    <col min="6659" max="6659" width="14.42578125" style="29" customWidth="1"/>
    <col min="6660" max="6660" width="13.85546875" style="29" customWidth="1"/>
    <col min="6661" max="6661" width="13" style="29" customWidth="1"/>
    <col min="6662" max="6662" width="13.42578125" style="29" customWidth="1"/>
    <col min="6663" max="6663" width="14.5703125" style="29" customWidth="1"/>
    <col min="6664" max="6912" width="9.28515625" style="29"/>
    <col min="6913" max="6913" width="53.7109375" style="29" customWidth="1"/>
    <col min="6914" max="6914" width="17.42578125" style="29" customWidth="1"/>
    <col min="6915" max="6915" width="14.42578125" style="29" customWidth="1"/>
    <col min="6916" max="6916" width="13.85546875" style="29" customWidth="1"/>
    <col min="6917" max="6917" width="13" style="29" customWidth="1"/>
    <col min="6918" max="6918" width="13.42578125" style="29" customWidth="1"/>
    <col min="6919" max="6919" width="14.5703125" style="29" customWidth="1"/>
    <col min="6920" max="7168" width="9.28515625" style="29"/>
    <col min="7169" max="7169" width="53.7109375" style="29" customWidth="1"/>
    <col min="7170" max="7170" width="17.42578125" style="29" customWidth="1"/>
    <col min="7171" max="7171" width="14.42578125" style="29" customWidth="1"/>
    <col min="7172" max="7172" width="13.85546875" style="29" customWidth="1"/>
    <col min="7173" max="7173" width="13" style="29" customWidth="1"/>
    <col min="7174" max="7174" width="13.42578125" style="29" customWidth="1"/>
    <col min="7175" max="7175" width="14.5703125" style="29" customWidth="1"/>
    <col min="7176" max="7424" width="9.28515625" style="29"/>
    <col min="7425" max="7425" width="53.7109375" style="29" customWidth="1"/>
    <col min="7426" max="7426" width="17.42578125" style="29" customWidth="1"/>
    <col min="7427" max="7427" width="14.42578125" style="29" customWidth="1"/>
    <col min="7428" max="7428" width="13.85546875" style="29" customWidth="1"/>
    <col min="7429" max="7429" width="13" style="29" customWidth="1"/>
    <col min="7430" max="7430" width="13.42578125" style="29" customWidth="1"/>
    <col min="7431" max="7431" width="14.5703125" style="29" customWidth="1"/>
    <col min="7432" max="7680" width="9.28515625" style="29"/>
    <col min="7681" max="7681" width="53.7109375" style="29" customWidth="1"/>
    <col min="7682" max="7682" width="17.42578125" style="29" customWidth="1"/>
    <col min="7683" max="7683" width="14.42578125" style="29" customWidth="1"/>
    <col min="7684" max="7684" width="13.85546875" style="29" customWidth="1"/>
    <col min="7685" max="7685" width="13" style="29" customWidth="1"/>
    <col min="7686" max="7686" width="13.42578125" style="29" customWidth="1"/>
    <col min="7687" max="7687" width="14.5703125" style="29" customWidth="1"/>
    <col min="7688" max="7936" width="9.28515625" style="29"/>
    <col min="7937" max="7937" width="53.7109375" style="29" customWidth="1"/>
    <col min="7938" max="7938" width="17.42578125" style="29" customWidth="1"/>
    <col min="7939" max="7939" width="14.42578125" style="29" customWidth="1"/>
    <col min="7940" max="7940" width="13.85546875" style="29" customWidth="1"/>
    <col min="7941" max="7941" width="13" style="29" customWidth="1"/>
    <col min="7942" max="7942" width="13.42578125" style="29" customWidth="1"/>
    <col min="7943" max="7943" width="14.5703125" style="29" customWidth="1"/>
    <col min="7944" max="8192" width="9.28515625" style="29"/>
    <col min="8193" max="8193" width="53.7109375" style="29" customWidth="1"/>
    <col min="8194" max="8194" width="17.42578125" style="29" customWidth="1"/>
    <col min="8195" max="8195" width="14.42578125" style="29" customWidth="1"/>
    <col min="8196" max="8196" width="13.85546875" style="29" customWidth="1"/>
    <col min="8197" max="8197" width="13" style="29" customWidth="1"/>
    <col min="8198" max="8198" width="13.42578125" style="29" customWidth="1"/>
    <col min="8199" max="8199" width="14.5703125" style="29" customWidth="1"/>
    <col min="8200" max="8448" width="9.28515625" style="29"/>
    <col min="8449" max="8449" width="53.7109375" style="29" customWidth="1"/>
    <col min="8450" max="8450" width="17.42578125" style="29" customWidth="1"/>
    <col min="8451" max="8451" width="14.42578125" style="29" customWidth="1"/>
    <col min="8452" max="8452" width="13.85546875" style="29" customWidth="1"/>
    <col min="8453" max="8453" width="13" style="29" customWidth="1"/>
    <col min="8454" max="8454" width="13.42578125" style="29" customWidth="1"/>
    <col min="8455" max="8455" width="14.5703125" style="29" customWidth="1"/>
    <col min="8456" max="8704" width="9.28515625" style="29"/>
    <col min="8705" max="8705" width="53.7109375" style="29" customWidth="1"/>
    <col min="8706" max="8706" width="17.42578125" style="29" customWidth="1"/>
    <col min="8707" max="8707" width="14.42578125" style="29" customWidth="1"/>
    <col min="8708" max="8708" width="13.85546875" style="29" customWidth="1"/>
    <col min="8709" max="8709" width="13" style="29" customWidth="1"/>
    <col min="8710" max="8710" width="13.42578125" style="29" customWidth="1"/>
    <col min="8711" max="8711" width="14.5703125" style="29" customWidth="1"/>
    <col min="8712" max="8960" width="9.28515625" style="29"/>
    <col min="8961" max="8961" width="53.7109375" style="29" customWidth="1"/>
    <col min="8962" max="8962" width="17.42578125" style="29" customWidth="1"/>
    <col min="8963" max="8963" width="14.42578125" style="29" customWidth="1"/>
    <col min="8964" max="8964" width="13.85546875" style="29" customWidth="1"/>
    <col min="8965" max="8965" width="13" style="29" customWidth="1"/>
    <col min="8966" max="8966" width="13.42578125" style="29" customWidth="1"/>
    <col min="8967" max="8967" width="14.5703125" style="29" customWidth="1"/>
    <col min="8968" max="9216" width="9.28515625" style="29"/>
    <col min="9217" max="9217" width="53.7109375" style="29" customWidth="1"/>
    <col min="9218" max="9218" width="17.42578125" style="29" customWidth="1"/>
    <col min="9219" max="9219" width="14.42578125" style="29" customWidth="1"/>
    <col min="9220" max="9220" width="13.85546875" style="29" customWidth="1"/>
    <col min="9221" max="9221" width="13" style="29" customWidth="1"/>
    <col min="9222" max="9222" width="13.42578125" style="29" customWidth="1"/>
    <col min="9223" max="9223" width="14.5703125" style="29" customWidth="1"/>
    <col min="9224" max="9472" width="9.28515625" style="29"/>
    <col min="9473" max="9473" width="53.7109375" style="29" customWidth="1"/>
    <col min="9474" max="9474" width="17.42578125" style="29" customWidth="1"/>
    <col min="9475" max="9475" width="14.42578125" style="29" customWidth="1"/>
    <col min="9476" max="9476" width="13.85546875" style="29" customWidth="1"/>
    <col min="9477" max="9477" width="13" style="29" customWidth="1"/>
    <col min="9478" max="9478" width="13.42578125" style="29" customWidth="1"/>
    <col min="9479" max="9479" width="14.5703125" style="29" customWidth="1"/>
    <col min="9480" max="9728" width="9.28515625" style="29"/>
    <col min="9729" max="9729" width="53.7109375" style="29" customWidth="1"/>
    <col min="9730" max="9730" width="17.42578125" style="29" customWidth="1"/>
    <col min="9731" max="9731" width="14.42578125" style="29" customWidth="1"/>
    <col min="9732" max="9732" width="13.85546875" style="29" customWidth="1"/>
    <col min="9733" max="9733" width="13" style="29" customWidth="1"/>
    <col min="9734" max="9734" width="13.42578125" style="29" customWidth="1"/>
    <col min="9735" max="9735" width="14.5703125" style="29" customWidth="1"/>
    <col min="9736" max="9984" width="9.28515625" style="29"/>
    <col min="9985" max="9985" width="53.7109375" style="29" customWidth="1"/>
    <col min="9986" max="9986" width="17.42578125" style="29" customWidth="1"/>
    <col min="9987" max="9987" width="14.42578125" style="29" customWidth="1"/>
    <col min="9988" max="9988" width="13.85546875" style="29" customWidth="1"/>
    <col min="9989" max="9989" width="13" style="29" customWidth="1"/>
    <col min="9990" max="9990" width="13.42578125" style="29" customWidth="1"/>
    <col min="9991" max="9991" width="14.5703125" style="29" customWidth="1"/>
    <col min="9992" max="10240" width="9.28515625" style="29"/>
    <col min="10241" max="10241" width="53.7109375" style="29" customWidth="1"/>
    <col min="10242" max="10242" width="17.42578125" style="29" customWidth="1"/>
    <col min="10243" max="10243" width="14.42578125" style="29" customWidth="1"/>
    <col min="10244" max="10244" width="13.85546875" style="29" customWidth="1"/>
    <col min="10245" max="10245" width="13" style="29" customWidth="1"/>
    <col min="10246" max="10246" width="13.42578125" style="29" customWidth="1"/>
    <col min="10247" max="10247" width="14.5703125" style="29" customWidth="1"/>
    <col min="10248" max="10496" width="9.28515625" style="29"/>
    <col min="10497" max="10497" width="53.7109375" style="29" customWidth="1"/>
    <col min="10498" max="10498" width="17.42578125" style="29" customWidth="1"/>
    <col min="10499" max="10499" width="14.42578125" style="29" customWidth="1"/>
    <col min="10500" max="10500" width="13.85546875" style="29" customWidth="1"/>
    <col min="10501" max="10501" width="13" style="29" customWidth="1"/>
    <col min="10502" max="10502" width="13.42578125" style="29" customWidth="1"/>
    <col min="10503" max="10503" width="14.5703125" style="29" customWidth="1"/>
    <col min="10504" max="10752" width="9.28515625" style="29"/>
    <col min="10753" max="10753" width="53.7109375" style="29" customWidth="1"/>
    <col min="10754" max="10754" width="17.42578125" style="29" customWidth="1"/>
    <col min="10755" max="10755" width="14.42578125" style="29" customWidth="1"/>
    <col min="10756" max="10756" width="13.85546875" style="29" customWidth="1"/>
    <col min="10757" max="10757" width="13" style="29" customWidth="1"/>
    <col min="10758" max="10758" width="13.42578125" style="29" customWidth="1"/>
    <col min="10759" max="10759" width="14.5703125" style="29" customWidth="1"/>
    <col min="10760" max="11008" width="9.28515625" style="29"/>
    <col min="11009" max="11009" width="53.7109375" style="29" customWidth="1"/>
    <col min="11010" max="11010" width="17.42578125" style="29" customWidth="1"/>
    <col min="11011" max="11011" width="14.42578125" style="29" customWidth="1"/>
    <col min="11012" max="11012" width="13.85546875" style="29" customWidth="1"/>
    <col min="11013" max="11013" width="13" style="29" customWidth="1"/>
    <col min="11014" max="11014" width="13.42578125" style="29" customWidth="1"/>
    <col min="11015" max="11015" width="14.5703125" style="29" customWidth="1"/>
    <col min="11016" max="11264" width="9.28515625" style="29"/>
    <col min="11265" max="11265" width="53.7109375" style="29" customWidth="1"/>
    <col min="11266" max="11266" width="17.42578125" style="29" customWidth="1"/>
    <col min="11267" max="11267" width="14.42578125" style="29" customWidth="1"/>
    <col min="11268" max="11268" width="13.85546875" style="29" customWidth="1"/>
    <col min="11269" max="11269" width="13" style="29" customWidth="1"/>
    <col min="11270" max="11270" width="13.42578125" style="29" customWidth="1"/>
    <col min="11271" max="11271" width="14.5703125" style="29" customWidth="1"/>
    <col min="11272" max="11520" width="9.28515625" style="29"/>
    <col min="11521" max="11521" width="53.7109375" style="29" customWidth="1"/>
    <col min="11522" max="11522" width="17.42578125" style="29" customWidth="1"/>
    <col min="11523" max="11523" width="14.42578125" style="29" customWidth="1"/>
    <col min="11524" max="11524" width="13.85546875" style="29" customWidth="1"/>
    <col min="11525" max="11525" width="13" style="29" customWidth="1"/>
    <col min="11526" max="11526" width="13.42578125" style="29" customWidth="1"/>
    <col min="11527" max="11527" width="14.5703125" style="29" customWidth="1"/>
    <col min="11528" max="11776" width="9.28515625" style="29"/>
    <col min="11777" max="11777" width="53.7109375" style="29" customWidth="1"/>
    <col min="11778" max="11778" width="17.42578125" style="29" customWidth="1"/>
    <col min="11779" max="11779" width="14.42578125" style="29" customWidth="1"/>
    <col min="11780" max="11780" width="13.85546875" style="29" customWidth="1"/>
    <col min="11781" max="11781" width="13" style="29" customWidth="1"/>
    <col min="11782" max="11782" width="13.42578125" style="29" customWidth="1"/>
    <col min="11783" max="11783" width="14.5703125" style="29" customWidth="1"/>
    <col min="11784" max="12032" width="9.28515625" style="29"/>
    <col min="12033" max="12033" width="53.7109375" style="29" customWidth="1"/>
    <col min="12034" max="12034" width="17.42578125" style="29" customWidth="1"/>
    <col min="12035" max="12035" width="14.42578125" style="29" customWidth="1"/>
    <col min="12036" max="12036" width="13.85546875" style="29" customWidth="1"/>
    <col min="12037" max="12037" width="13" style="29" customWidth="1"/>
    <col min="12038" max="12038" width="13.42578125" style="29" customWidth="1"/>
    <col min="12039" max="12039" width="14.5703125" style="29" customWidth="1"/>
    <col min="12040" max="12288" width="9.28515625" style="29"/>
    <col min="12289" max="12289" width="53.7109375" style="29" customWidth="1"/>
    <col min="12290" max="12290" width="17.42578125" style="29" customWidth="1"/>
    <col min="12291" max="12291" width="14.42578125" style="29" customWidth="1"/>
    <col min="12292" max="12292" width="13.85546875" style="29" customWidth="1"/>
    <col min="12293" max="12293" width="13" style="29" customWidth="1"/>
    <col min="12294" max="12294" width="13.42578125" style="29" customWidth="1"/>
    <col min="12295" max="12295" width="14.5703125" style="29" customWidth="1"/>
    <col min="12296" max="12544" width="9.28515625" style="29"/>
    <col min="12545" max="12545" width="53.7109375" style="29" customWidth="1"/>
    <col min="12546" max="12546" width="17.42578125" style="29" customWidth="1"/>
    <col min="12547" max="12547" width="14.42578125" style="29" customWidth="1"/>
    <col min="12548" max="12548" width="13.85546875" style="29" customWidth="1"/>
    <col min="12549" max="12549" width="13" style="29" customWidth="1"/>
    <col min="12550" max="12550" width="13.42578125" style="29" customWidth="1"/>
    <col min="12551" max="12551" width="14.5703125" style="29" customWidth="1"/>
    <col min="12552" max="12800" width="9.28515625" style="29"/>
    <col min="12801" max="12801" width="53.7109375" style="29" customWidth="1"/>
    <col min="12802" max="12802" width="17.42578125" style="29" customWidth="1"/>
    <col min="12803" max="12803" width="14.42578125" style="29" customWidth="1"/>
    <col min="12804" max="12804" width="13.85546875" style="29" customWidth="1"/>
    <col min="12805" max="12805" width="13" style="29" customWidth="1"/>
    <col min="12806" max="12806" width="13.42578125" style="29" customWidth="1"/>
    <col min="12807" max="12807" width="14.5703125" style="29" customWidth="1"/>
    <col min="12808" max="13056" width="9.28515625" style="29"/>
    <col min="13057" max="13057" width="53.7109375" style="29" customWidth="1"/>
    <col min="13058" max="13058" width="17.42578125" style="29" customWidth="1"/>
    <col min="13059" max="13059" width="14.42578125" style="29" customWidth="1"/>
    <col min="13060" max="13060" width="13.85546875" style="29" customWidth="1"/>
    <col min="13061" max="13061" width="13" style="29" customWidth="1"/>
    <col min="13062" max="13062" width="13.42578125" style="29" customWidth="1"/>
    <col min="13063" max="13063" width="14.5703125" style="29" customWidth="1"/>
    <col min="13064" max="13312" width="9.28515625" style="29"/>
    <col min="13313" max="13313" width="53.7109375" style="29" customWidth="1"/>
    <col min="13314" max="13314" width="17.42578125" style="29" customWidth="1"/>
    <col min="13315" max="13315" width="14.42578125" style="29" customWidth="1"/>
    <col min="13316" max="13316" width="13.85546875" style="29" customWidth="1"/>
    <col min="13317" max="13317" width="13" style="29" customWidth="1"/>
    <col min="13318" max="13318" width="13.42578125" style="29" customWidth="1"/>
    <col min="13319" max="13319" width="14.5703125" style="29" customWidth="1"/>
    <col min="13320" max="13568" width="9.28515625" style="29"/>
    <col min="13569" max="13569" width="53.7109375" style="29" customWidth="1"/>
    <col min="13570" max="13570" width="17.42578125" style="29" customWidth="1"/>
    <col min="13571" max="13571" width="14.42578125" style="29" customWidth="1"/>
    <col min="13572" max="13572" width="13.85546875" style="29" customWidth="1"/>
    <col min="13573" max="13573" width="13" style="29" customWidth="1"/>
    <col min="13574" max="13574" width="13.42578125" style="29" customWidth="1"/>
    <col min="13575" max="13575" width="14.5703125" style="29" customWidth="1"/>
    <col min="13576" max="13824" width="9.28515625" style="29"/>
    <col min="13825" max="13825" width="53.7109375" style="29" customWidth="1"/>
    <col min="13826" max="13826" width="17.42578125" style="29" customWidth="1"/>
    <col min="13827" max="13827" width="14.42578125" style="29" customWidth="1"/>
    <col min="13828" max="13828" width="13.85546875" style="29" customWidth="1"/>
    <col min="13829" max="13829" width="13" style="29" customWidth="1"/>
    <col min="13830" max="13830" width="13.42578125" style="29" customWidth="1"/>
    <col min="13831" max="13831" width="14.5703125" style="29" customWidth="1"/>
    <col min="13832" max="14080" width="9.28515625" style="29"/>
    <col min="14081" max="14081" width="53.7109375" style="29" customWidth="1"/>
    <col min="14082" max="14082" width="17.42578125" style="29" customWidth="1"/>
    <col min="14083" max="14083" width="14.42578125" style="29" customWidth="1"/>
    <col min="14084" max="14084" width="13.85546875" style="29" customWidth="1"/>
    <col min="14085" max="14085" width="13" style="29" customWidth="1"/>
    <col min="14086" max="14086" width="13.42578125" style="29" customWidth="1"/>
    <col min="14087" max="14087" width="14.5703125" style="29" customWidth="1"/>
    <col min="14088" max="14336" width="9.28515625" style="29"/>
    <col min="14337" max="14337" width="53.7109375" style="29" customWidth="1"/>
    <col min="14338" max="14338" width="17.42578125" style="29" customWidth="1"/>
    <col min="14339" max="14339" width="14.42578125" style="29" customWidth="1"/>
    <col min="14340" max="14340" width="13.85546875" style="29" customWidth="1"/>
    <col min="14341" max="14341" width="13" style="29" customWidth="1"/>
    <col min="14342" max="14342" width="13.42578125" style="29" customWidth="1"/>
    <col min="14343" max="14343" width="14.5703125" style="29" customWidth="1"/>
    <col min="14344" max="14592" width="9.28515625" style="29"/>
    <col min="14593" max="14593" width="53.7109375" style="29" customWidth="1"/>
    <col min="14594" max="14594" width="17.42578125" style="29" customWidth="1"/>
    <col min="14595" max="14595" width="14.42578125" style="29" customWidth="1"/>
    <col min="14596" max="14596" width="13.85546875" style="29" customWidth="1"/>
    <col min="14597" max="14597" width="13" style="29" customWidth="1"/>
    <col min="14598" max="14598" width="13.42578125" style="29" customWidth="1"/>
    <col min="14599" max="14599" width="14.5703125" style="29" customWidth="1"/>
    <col min="14600" max="14848" width="9.28515625" style="29"/>
    <col min="14849" max="14849" width="53.7109375" style="29" customWidth="1"/>
    <col min="14850" max="14850" width="17.42578125" style="29" customWidth="1"/>
    <col min="14851" max="14851" width="14.42578125" style="29" customWidth="1"/>
    <col min="14852" max="14852" width="13.85546875" style="29" customWidth="1"/>
    <col min="14853" max="14853" width="13" style="29" customWidth="1"/>
    <col min="14854" max="14854" width="13.42578125" style="29" customWidth="1"/>
    <col min="14855" max="14855" width="14.5703125" style="29" customWidth="1"/>
    <col min="14856" max="15104" width="9.28515625" style="29"/>
    <col min="15105" max="15105" width="53.7109375" style="29" customWidth="1"/>
    <col min="15106" max="15106" width="17.42578125" style="29" customWidth="1"/>
    <col min="15107" max="15107" width="14.42578125" style="29" customWidth="1"/>
    <col min="15108" max="15108" width="13.85546875" style="29" customWidth="1"/>
    <col min="15109" max="15109" width="13" style="29" customWidth="1"/>
    <col min="15110" max="15110" width="13.42578125" style="29" customWidth="1"/>
    <col min="15111" max="15111" width="14.5703125" style="29" customWidth="1"/>
    <col min="15112" max="15360" width="9.28515625" style="29"/>
    <col min="15361" max="15361" width="53.7109375" style="29" customWidth="1"/>
    <col min="15362" max="15362" width="17.42578125" style="29" customWidth="1"/>
    <col min="15363" max="15363" width="14.42578125" style="29" customWidth="1"/>
    <col min="15364" max="15364" width="13.85546875" style="29" customWidth="1"/>
    <col min="15365" max="15365" width="13" style="29" customWidth="1"/>
    <col min="15366" max="15366" width="13.42578125" style="29" customWidth="1"/>
    <col min="15367" max="15367" width="14.5703125" style="29" customWidth="1"/>
    <col min="15368" max="15616" width="9.28515625" style="29"/>
    <col min="15617" max="15617" width="53.7109375" style="29" customWidth="1"/>
    <col min="15618" max="15618" width="17.42578125" style="29" customWidth="1"/>
    <col min="15619" max="15619" width="14.42578125" style="29" customWidth="1"/>
    <col min="15620" max="15620" width="13.85546875" style="29" customWidth="1"/>
    <col min="15621" max="15621" width="13" style="29" customWidth="1"/>
    <col min="15622" max="15622" width="13.42578125" style="29" customWidth="1"/>
    <col min="15623" max="15623" width="14.5703125" style="29" customWidth="1"/>
    <col min="15624" max="15872" width="9.28515625" style="29"/>
    <col min="15873" max="15873" width="53.7109375" style="29" customWidth="1"/>
    <col min="15874" max="15874" width="17.42578125" style="29" customWidth="1"/>
    <col min="15875" max="15875" width="14.42578125" style="29" customWidth="1"/>
    <col min="15876" max="15876" width="13.85546875" style="29" customWidth="1"/>
    <col min="15877" max="15877" width="13" style="29" customWidth="1"/>
    <col min="15878" max="15878" width="13.42578125" style="29" customWidth="1"/>
    <col min="15879" max="15879" width="14.5703125" style="29" customWidth="1"/>
    <col min="15880" max="16128" width="9.28515625" style="29"/>
    <col min="16129" max="16129" width="53.7109375" style="29" customWidth="1"/>
    <col min="16130" max="16130" width="17.42578125" style="29" customWidth="1"/>
    <col min="16131" max="16131" width="14.42578125" style="29" customWidth="1"/>
    <col min="16132" max="16132" width="13.85546875" style="29" customWidth="1"/>
    <col min="16133" max="16133" width="13" style="29" customWidth="1"/>
    <col min="16134" max="16134" width="13.42578125" style="29" customWidth="1"/>
    <col min="16135" max="16135" width="14.5703125" style="29" customWidth="1"/>
    <col min="16136" max="16384" width="9.28515625" style="29"/>
  </cols>
  <sheetData>
    <row r="1" spans="1:8">
      <c r="A1" s="590" t="s">
        <v>188</v>
      </c>
      <c r="B1" s="590"/>
      <c r="C1" s="21"/>
      <c r="D1" s="21"/>
      <c r="E1" s="21"/>
      <c r="F1" s="21"/>
      <c r="G1" s="21"/>
    </row>
    <row r="2" spans="1:8">
      <c r="A2" s="301" t="s">
        <v>162</v>
      </c>
      <c r="B2" s="27"/>
      <c r="C2" s="21"/>
      <c r="D2" s="21"/>
      <c r="E2" s="21"/>
      <c r="F2" s="21"/>
      <c r="G2" s="21"/>
    </row>
    <row r="3" spans="1:8">
      <c r="A3" s="301"/>
      <c r="B3" s="27"/>
      <c r="C3" s="21"/>
      <c r="D3" s="21"/>
      <c r="E3" s="21"/>
      <c r="F3" s="21"/>
      <c r="G3" s="21"/>
    </row>
    <row r="4" spans="1:8">
      <c r="A4" s="302"/>
      <c r="B4" s="27"/>
      <c r="C4" s="21"/>
      <c r="D4" s="21"/>
      <c r="E4" s="21"/>
      <c r="F4" s="21"/>
      <c r="G4" s="21"/>
    </row>
    <row r="5" spans="1:8" ht="32.65" customHeight="1">
      <c r="A5" s="603" t="s">
        <v>558</v>
      </c>
      <c r="B5" s="604"/>
      <c r="C5" s="604"/>
      <c r="D5" s="604"/>
      <c r="E5" s="604"/>
      <c r="F5" s="604"/>
      <c r="G5" s="21"/>
    </row>
    <row r="6" spans="1:8" ht="18.75" thickBot="1">
      <c r="A6" s="302"/>
      <c r="B6" s="27"/>
      <c r="C6" s="21"/>
      <c r="D6" s="21"/>
      <c r="E6" s="21"/>
      <c r="F6" s="21"/>
      <c r="G6" s="28" t="s">
        <v>191</v>
      </c>
    </row>
    <row r="7" spans="1:8" ht="128.44999999999999" customHeight="1" thickBot="1">
      <c r="A7" s="303" t="s">
        <v>192</v>
      </c>
      <c r="B7" s="304" t="s">
        <v>193</v>
      </c>
      <c r="C7" s="305" t="s">
        <v>310</v>
      </c>
      <c r="D7" s="305" t="s">
        <v>311</v>
      </c>
      <c r="E7" s="305" t="s">
        <v>194</v>
      </c>
      <c r="F7" s="305" t="s">
        <v>195</v>
      </c>
      <c r="G7" s="306" t="s">
        <v>312</v>
      </c>
      <c r="H7" s="307"/>
    </row>
    <row r="8" spans="1:8" ht="18.75" thickBot="1">
      <c r="A8" s="308" t="s">
        <v>197</v>
      </c>
      <c r="B8" s="309" t="s">
        <v>193</v>
      </c>
      <c r="C8" s="305">
        <v>1</v>
      </c>
      <c r="D8" s="305">
        <f>C8+1</f>
        <v>2</v>
      </c>
      <c r="E8" s="305">
        <v>3</v>
      </c>
      <c r="F8" s="305">
        <f>E8+1</f>
        <v>4</v>
      </c>
      <c r="G8" s="306">
        <v>5</v>
      </c>
      <c r="H8" s="307"/>
    </row>
    <row r="9" spans="1:8" ht="22.9" customHeight="1">
      <c r="A9" s="310" t="s">
        <v>313</v>
      </c>
      <c r="B9" s="311"/>
      <c r="C9" s="312">
        <f>C10+C18+C20</f>
        <v>3586322</v>
      </c>
      <c r="D9" s="312">
        <f>D10+D18+D20</f>
        <v>2611370</v>
      </c>
      <c r="E9" s="312">
        <f>E10+E18+E20</f>
        <v>3586322</v>
      </c>
      <c r="F9" s="312">
        <f>F10+F18+F20</f>
        <v>2893670</v>
      </c>
      <c r="G9" s="313">
        <f>G10+G18+G20</f>
        <v>2598053</v>
      </c>
      <c r="H9" s="307"/>
    </row>
    <row r="10" spans="1:8" s="319" customFormat="1" ht="22.9" customHeight="1">
      <c r="A10" s="314" t="s">
        <v>315</v>
      </c>
      <c r="B10" s="315" t="s">
        <v>316</v>
      </c>
      <c r="C10" s="316">
        <f>C11+C12+C13+C14+C16+C17</f>
        <v>3586322</v>
      </c>
      <c r="D10" s="316">
        <f>D11+D12+D13+D14+D16+D17</f>
        <v>2611370</v>
      </c>
      <c r="E10" s="316">
        <f>E11+E12+E13+E14+E16+E17</f>
        <v>3586322</v>
      </c>
      <c r="F10" s="316">
        <f>F11+F12+F13+F14+F16+F17</f>
        <v>2893670</v>
      </c>
      <c r="G10" s="317">
        <f>G11+G12+G13+G14+G16+G17</f>
        <v>2599186</v>
      </c>
      <c r="H10" s="318"/>
    </row>
    <row r="11" spans="1:8" s="319" customFormat="1" ht="22.9" customHeight="1">
      <c r="A11" s="314" t="s">
        <v>317</v>
      </c>
      <c r="B11" s="320" t="s">
        <v>318</v>
      </c>
      <c r="C11" s="316">
        <f>C23</f>
        <v>139173</v>
      </c>
      <c r="D11" s="316">
        <f>D23</f>
        <v>103782</v>
      </c>
      <c r="E11" s="316">
        <f>E23</f>
        <v>139173</v>
      </c>
      <c r="F11" s="316">
        <f>F23</f>
        <v>103782</v>
      </c>
      <c r="G11" s="317">
        <f>G23</f>
        <v>103782</v>
      </c>
      <c r="H11" s="318"/>
    </row>
    <row r="12" spans="1:8" s="319" customFormat="1" ht="22.9" customHeight="1">
      <c r="A12" s="314" t="s">
        <v>319</v>
      </c>
      <c r="B12" s="320" t="s">
        <v>320</v>
      </c>
      <c r="C12" s="316">
        <f>C44</f>
        <v>29853</v>
      </c>
      <c r="D12" s="316">
        <f>D44</f>
        <v>22592</v>
      </c>
      <c r="E12" s="316">
        <f>E44</f>
        <v>29853</v>
      </c>
      <c r="F12" s="316">
        <f>F44</f>
        <v>22592</v>
      </c>
      <c r="G12" s="317">
        <f>G44</f>
        <v>22582</v>
      </c>
      <c r="H12" s="318"/>
    </row>
    <row r="13" spans="1:8" s="319" customFormat="1" ht="22.9" customHeight="1">
      <c r="A13" s="314" t="s">
        <v>321</v>
      </c>
      <c r="B13" s="320" t="s">
        <v>322</v>
      </c>
      <c r="C13" s="316">
        <f>C75</f>
        <v>0</v>
      </c>
      <c r="D13" s="316">
        <f>D75</f>
        <v>0</v>
      </c>
      <c r="E13" s="316">
        <f>E75</f>
        <v>0</v>
      </c>
      <c r="F13" s="316">
        <f>F75</f>
        <v>0</v>
      </c>
      <c r="G13" s="317">
        <f>G75</f>
        <v>0</v>
      </c>
      <c r="H13" s="318"/>
    </row>
    <row r="14" spans="1:8" s="319" customFormat="1" ht="46.15" customHeight="1">
      <c r="A14" s="321" t="s">
        <v>559</v>
      </c>
      <c r="B14" s="320" t="s">
        <v>560</v>
      </c>
      <c r="C14" s="316">
        <f>C15</f>
        <v>0</v>
      </c>
      <c r="D14" s="316">
        <f>D15</f>
        <v>0</v>
      </c>
      <c r="E14" s="316">
        <f>E15</f>
        <v>0</v>
      </c>
      <c r="F14" s="316">
        <f>F15</f>
        <v>0</v>
      </c>
      <c r="G14" s="317">
        <f>G15</f>
        <v>0</v>
      </c>
      <c r="H14" s="318"/>
    </row>
    <row r="15" spans="1:8" s="319" customFormat="1" ht="22.9" customHeight="1">
      <c r="A15" s="321" t="s">
        <v>561</v>
      </c>
      <c r="B15" s="322" t="s">
        <v>562</v>
      </c>
      <c r="C15" s="316">
        <f>C79</f>
        <v>0</v>
      </c>
      <c r="D15" s="316">
        <f>D79</f>
        <v>0</v>
      </c>
      <c r="E15" s="316">
        <f>E79</f>
        <v>0</v>
      </c>
      <c r="F15" s="316">
        <f>F79</f>
        <v>0</v>
      </c>
      <c r="G15" s="317">
        <f>G79</f>
        <v>0</v>
      </c>
      <c r="H15" s="318"/>
    </row>
    <row r="16" spans="1:8" s="319" customFormat="1" ht="22.9" customHeight="1">
      <c r="A16" s="323" t="s">
        <v>325</v>
      </c>
      <c r="B16" s="320" t="s">
        <v>326</v>
      </c>
      <c r="C16" s="316">
        <f>C86</f>
        <v>3417296</v>
      </c>
      <c r="D16" s="316">
        <f>D86</f>
        <v>2484996</v>
      </c>
      <c r="E16" s="316">
        <f>E86</f>
        <v>3417296</v>
      </c>
      <c r="F16" s="316">
        <f>F86</f>
        <v>2767296</v>
      </c>
      <c r="G16" s="317">
        <f>G86</f>
        <v>2472822</v>
      </c>
      <c r="H16" s="318"/>
    </row>
    <row r="17" spans="1:10" s="319" customFormat="1" ht="22.9" customHeight="1">
      <c r="A17" s="314" t="s">
        <v>327</v>
      </c>
      <c r="B17" s="320" t="s">
        <v>328</v>
      </c>
      <c r="C17" s="316">
        <f>C91</f>
        <v>0</v>
      </c>
      <c r="D17" s="316">
        <f>D91</f>
        <v>0</v>
      </c>
      <c r="E17" s="316">
        <f>E91</f>
        <v>0</v>
      </c>
      <c r="F17" s="316">
        <f>F91</f>
        <v>0</v>
      </c>
      <c r="G17" s="317">
        <f>G91</f>
        <v>0</v>
      </c>
      <c r="H17" s="318"/>
    </row>
    <row r="18" spans="1:10" s="319" customFormat="1" ht="22.9" customHeight="1">
      <c r="A18" s="314" t="s">
        <v>331</v>
      </c>
      <c r="B18" s="315" t="s">
        <v>332</v>
      </c>
      <c r="C18" s="316">
        <f>C19</f>
        <v>0</v>
      </c>
      <c r="D18" s="316">
        <f>D19</f>
        <v>0</v>
      </c>
      <c r="E18" s="316">
        <f>E19</f>
        <v>0</v>
      </c>
      <c r="F18" s="316">
        <f>F19</f>
        <v>0</v>
      </c>
      <c r="G18" s="317">
        <f>G19</f>
        <v>0</v>
      </c>
      <c r="H18" s="318"/>
    </row>
    <row r="19" spans="1:10" s="319" customFormat="1" ht="22.9" customHeight="1">
      <c r="A19" s="323" t="s">
        <v>333</v>
      </c>
      <c r="B19" s="320" t="s">
        <v>334</v>
      </c>
      <c r="C19" s="316">
        <f>C95</f>
        <v>0</v>
      </c>
      <c r="D19" s="316">
        <f>D95</f>
        <v>0</v>
      </c>
      <c r="E19" s="316">
        <f>E95</f>
        <v>0</v>
      </c>
      <c r="F19" s="316">
        <f>F95</f>
        <v>0</v>
      </c>
      <c r="G19" s="317">
        <f>G95</f>
        <v>0</v>
      </c>
      <c r="H19" s="318"/>
      <c r="J19" s="319" t="s">
        <v>7</v>
      </c>
    </row>
    <row r="20" spans="1:10" s="319" customFormat="1" ht="46.15" customHeight="1">
      <c r="A20" s="324" t="s">
        <v>335</v>
      </c>
      <c r="B20" s="320" t="s">
        <v>336</v>
      </c>
      <c r="C20" s="316">
        <f>C102</f>
        <v>0</v>
      </c>
      <c r="D20" s="316">
        <f>D102</f>
        <v>0</v>
      </c>
      <c r="E20" s="316">
        <f>E102</f>
        <v>0</v>
      </c>
      <c r="F20" s="316">
        <f>F102</f>
        <v>0</v>
      </c>
      <c r="G20" s="317">
        <f>G102</f>
        <v>-1133</v>
      </c>
      <c r="H20" s="318"/>
    </row>
    <row r="21" spans="1:10" s="319" customFormat="1" ht="30" customHeight="1" thickBot="1">
      <c r="A21" s="325" t="s">
        <v>337</v>
      </c>
      <c r="B21" s="326" t="s">
        <v>563</v>
      </c>
      <c r="C21" s="327">
        <f>C22+C94</f>
        <v>3586322</v>
      </c>
      <c r="D21" s="327">
        <f>D22+D94</f>
        <v>2611370</v>
      </c>
      <c r="E21" s="327">
        <f>E22+E94</f>
        <v>3586322</v>
      </c>
      <c r="F21" s="327">
        <f>F22+F94</f>
        <v>2893670</v>
      </c>
      <c r="G21" s="328">
        <f>G22+G94</f>
        <v>2599186</v>
      </c>
      <c r="H21" s="318"/>
    </row>
    <row r="22" spans="1:10" s="319" customFormat="1" ht="22.9" customHeight="1" thickBot="1">
      <c r="A22" s="329" t="s">
        <v>315</v>
      </c>
      <c r="B22" s="330" t="s">
        <v>316</v>
      </c>
      <c r="C22" s="331">
        <f>C23+C44+C78+C86</f>
        <v>3586322</v>
      </c>
      <c r="D22" s="331">
        <f>D23+D44+D78+D86</f>
        <v>2611370</v>
      </c>
      <c r="E22" s="331">
        <f>E23+E44+E78+E86</f>
        <v>3586322</v>
      </c>
      <c r="F22" s="331">
        <f>F23+F44+F78+F86</f>
        <v>2893670</v>
      </c>
      <c r="G22" s="332">
        <f>G23+G44+G78+G86</f>
        <v>2599186</v>
      </c>
      <c r="H22" s="318"/>
    </row>
    <row r="23" spans="1:10" s="319" customFormat="1" ht="22.9" customHeight="1" thickBot="1">
      <c r="A23" s="333" t="s">
        <v>317</v>
      </c>
      <c r="B23" s="309" t="s">
        <v>318</v>
      </c>
      <c r="C23" s="334">
        <f>C24+C34+C36</f>
        <v>139173</v>
      </c>
      <c r="D23" s="334">
        <f>D24+D34+D36</f>
        <v>103782</v>
      </c>
      <c r="E23" s="334">
        <f>E24+E34+E36</f>
        <v>139173</v>
      </c>
      <c r="F23" s="334">
        <f>F24+F34+F36</f>
        <v>103782</v>
      </c>
      <c r="G23" s="335">
        <f>G24+G34+G36</f>
        <v>103782</v>
      </c>
      <c r="H23" s="318"/>
    </row>
    <row r="24" spans="1:10" s="319" customFormat="1" ht="22.9" customHeight="1" thickBot="1">
      <c r="A24" s="333" t="s">
        <v>339</v>
      </c>
      <c r="B24" s="309" t="s">
        <v>340</v>
      </c>
      <c r="C24" s="334">
        <f>C25+C26+C27+C28+C29+C32+C33</f>
        <v>135257</v>
      </c>
      <c r="D24" s="334">
        <f>D25+D26+D27+D28+D29+D32+D33</f>
        <v>100716</v>
      </c>
      <c r="E24" s="334">
        <f>E25+E26+E27+E28+E29+E32+E33</f>
        <v>135257</v>
      </c>
      <c r="F24" s="334">
        <f>F25+F26+F27+F28+F29+F32+F33</f>
        <v>100716</v>
      </c>
      <c r="G24" s="334">
        <f>G25+G26+G27+G28+G29+G32+G33</f>
        <v>100716</v>
      </c>
      <c r="H24" s="318"/>
    </row>
    <row r="25" spans="1:10" s="319" customFormat="1" ht="22.9" customHeight="1">
      <c r="A25" s="336" t="s">
        <v>341</v>
      </c>
      <c r="B25" s="311" t="s">
        <v>342</v>
      </c>
      <c r="C25" s="337">
        <v>123064</v>
      </c>
      <c r="D25" s="337">
        <v>92064</v>
      </c>
      <c r="E25" s="337">
        <v>123064</v>
      </c>
      <c r="F25" s="337">
        <v>92064</v>
      </c>
      <c r="G25" s="338">
        <v>92064</v>
      </c>
      <c r="H25" s="318"/>
    </row>
    <row r="26" spans="1:10" s="319" customFormat="1" ht="22.9" customHeight="1">
      <c r="A26" s="339" t="s">
        <v>343</v>
      </c>
      <c r="B26" s="340" t="s">
        <v>344</v>
      </c>
      <c r="C26" s="341">
        <v>8465</v>
      </c>
      <c r="D26" s="341">
        <v>5965</v>
      </c>
      <c r="E26" s="341">
        <v>8465</v>
      </c>
      <c r="F26" s="341">
        <v>5965</v>
      </c>
      <c r="G26" s="342">
        <v>5965</v>
      </c>
      <c r="H26" s="318"/>
    </row>
    <row r="27" spans="1:10" s="319" customFormat="1" ht="22.9" customHeight="1">
      <c r="A27" s="339" t="s">
        <v>345</v>
      </c>
      <c r="B27" s="340" t="s">
        <v>346</v>
      </c>
      <c r="C27" s="341">
        <v>0</v>
      </c>
      <c r="D27" s="341">
        <v>0</v>
      </c>
      <c r="E27" s="341">
        <v>0</v>
      </c>
      <c r="F27" s="341">
        <v>0</v>
      </c>
      <c r="G27" s="342">
        <v>0</v>
      </c>
      <c r="H27" s="318"/>
    </row>
    <row r="28" spans="1:10" s="319" customFormat="1" ht="22.9" customHeight="1">
      <c r="A28" s="343" t="s">
        <v>347</v>
      </c>
      <c r="B28" s="340" t="s">
        <v>348</v>
      </c>
      <c r="C28" s="341"/>
      <c r="D28" s="341"/>
      <c r="E28" s="341"/>
      <c r="F28" s="341"/>
      <c r="G28" s="342"/>
      <c r="H28" s="318"/>
    </row>
    <row r="29" spans="1:10" s="319" customFormat="1" ht="22.9" customHeight="1">
      <c r="A29" s="339" t="s">
        <v>564</v>
      </c>
      <c r="B29" s="340" t="s">
        <v>350</v>
      </c>
      <c r="C29" s="341">
        <f>C30+C31</f>
        <v>0</v>
      </c>
      <c r="D29" s="341">
        <f>D30+D31</f>
        <v>0</v>
      </c>
      <c r="E29" s="341">
        <f>E30+E31</f>
        <v>0</v>
      </c>
      <c r="F29" s="341">
        <f>F30+F31</f>
        <v>0</v>
      </c>
      <c r="G29" s="342">
        <f>G30+G31</f>
        <v>0</v>
      </c>
      <c r="H29" s="318"/>
    </row>
    <row r="30" spans="1:10" s="319" customFormat="1" ht="22.9" customHeight="1">
      <c r="A30" s="339" t="s">
        <v>565</v>
      </c>
      <c r="B30" s="340" t="s">
        <v>352</v>
      </c>
      <c r="C30" s="341"/>
      <c r="D30" s="341"/>
      <c r="E30" s="341"/>
      <c r="F30" s="341"/>
      <c r="G30" s="342"/>
      <c r="H30" s="318"/>
    </row>
    <row r="31" spans="1:10" s="319" customFormat="1" ht="22.9" customHeight="1">
      <c r="A31" s="339" t="s">
        <v>353</v>
      </c>
      <c r="B31" s="340" t="s">
        <v>354</v>
      </c>
      <c r="C31" s="341"/>
      <c r="D31" s="341"/>
      <c r="E31" s="341"/>
      <c r="F31" s="341"/>
      <c r="G31" s="342"/>
      <c r="H31" s="318"/>
    </row>
    <row r="32" spans="1:10" s="319" customFormat="1" ht="22.9" customHeight="1">
      <c r="A32" s="344" t="s">
        <v>357</v>
      </c>
      <c r="B32" s="345" t="s">
        <v>358</v>
      </c>
      <c r="C32" s="341">
        <v>3728</v>
      </c>
      <c r="D32" s="346">
        <v>2687</v>
      </c>
      <c r="E32" s="346">
        <v>3728</v>
      </c>
      <c r="F32" s="346">
        <v>2687</v>
      </c>
      <c r="G32" s="347">
        <v>2687</v>
      </c>
      <c r="H32" s="318"/>
    </row>
    <row r="33" spans="1:8" s="319" customFormat="1" ht="22.9" customHeight="1" thickBot="1">
      <c r="A33" s="344" t="s">
        <v>359</v>
      </c>
      <c r="B33" s="345" t="s">
        <v>360</v>
      </c>
      <c r="C33" s="341">
        <v>0</v>
      </c>
      <c r="D33" s="346">
        <v>0</v>
      </c>
      <c r="E33" s="346">
        <v>0</v>
      </c>
      <c r="F33" s="346">
        <v>0</v>
      </c>
      <c r="G33" s="347">
        <v>0</v>
      </c>
      <c r="H33" s="318"/>
    </row>
    <row r="34" spans="1:8" s="319" customFormat="1" ht="22.9" customHeight="1" thickBot="1">
      <c r="A34" s="348" t="s">
        <v>361</v>
      </c>
      <c r="B34" s="309" t="s">
        <v>362</v>
      </c>
      <c r="C34" s="334">
        <f>C35</f>
        <v>800</v>
      </c>
      <c r="D34" s="334">
        <f>D35</f>
        <v>800</v>
      </c>
      <c r="E34" s="334">
        <f>E35</f>
        <v>800</v>
      </c>
      <c r="F34" s="334">
        <f>F35</f>
        <v>800</v>
      </c>
      <c r="G34" s="335">
        <f>G35</f>
        <v>800</v>
      </c>
      <c r="H34" s="318"/>
    </row>
    <row r="35" spans="1:8" s="319" customFormat="1" ht="22.9" customHeight="1" thickBot="1">
      <c r="A35" s="349" t="s">
        <v>365</v>
      </c>
      <c r="B35" s="350" t="s">
        <v>366</v>
      </c>
      <c r="C35" s="351">
        <v>800</v>
      </c>
      <c r="D35" s="351">
        <v>800</v>
      </c>
      <c r="E35" s="351">
        <v>800</v>
      </c>
      <c r="F35" s="351">
        <v>800</v>
      </c>
      <c r="G35" s="352">
        <v>800</v>
      </c>
      <c r="H35" s="318"/>
    </row>
    <row r="36" spans="1:8" s="319" customFormat="1" ht="22.9" customHeight="1" thickBot="1">
      <c r="A36" s="333" t="s">
        <v>367</v>
      </c>
      <c r="B36" s="309" t="s">
        <v>368</v>
      </c>
      <c r="C36" s="334">
        <f>SUM(C37:C43)</f>
        <v>3116</v>
      </c>
      <c r="D36" s="334">
        <f>SUM(D37:D43)</f>
        <v>2266</v>
      </c>
      <c r="E36" s="334">
        <f>SUM(E37:E43)</f>
        <v>3116</v>
      </c>
      <c r="F36" s="334">
        <f>SUM(F37:F43)</f>
        <v>2266</v>
      </c>
      <c r="G36" s="335">
        <f>SUM(G37:G43)</f>
        <v>2266</v>
      </c>
      <c r="H36" s="318"/>
    </row>
    <row r="37" spans="1:8" ht="22.9" customHeight="1">
      <c r="A37" s="353" t="s">
        <v>369</v>
      </c>
      <c r="B37" s="311" t="s">
        <v>370</v>
      </c>
      <c r="C37" s="337"/>
      <c r="D37" s="337"/>
      <c r="E37" s="337"/>
      <c r="F37" s="337"/>
      <c r="G37" s="338"/>
      <c r="H37" s="307"/>
    </row>
    <row r="38" spans="1:8" ht="22.9" customHeight="1">
      <c r="A38" s="339" t="s">
        <v>371</v>
      </c>
      <c r="B38" s="340" t="s">
        <v>372</v>
      </c>
      <c r="C38" s="341"/>
      <c r="D38" s="341"/>
      <c r="E38" s="341"/>
      <c r="F38" s="341"/>
      <c r="G38" s="342"/>
      <c r="H38" s="307"/>
    </row>
    <row r="39" spans="1:8" ht="22.9" customHeight="1">
      <c r="A39" s="354" t="s">
        <v>373</v>
      </c>
      <c r="B39" s="340" t="s">
        <v>374</v>
      </c>
      <c r="C39" s="341"/>
      <c r="D39" s="341"/>
      <c r="E39" s="341"/>
      <c r="F39" s="341"/>
      <c r="G39" s="342"/>
      <c r="H39" s="307"/>
    </row>
    <row r="40" spans="1:8" ht="46.15" customHeight="1">
      <c r="A40" s="355" t="s">
        <v>375</v>
      </c>
      <c r="B40" s="340" t="s">
        <v>376</v>
      </c>
      <c r="C40" s="341"/>
      <c r="D40" s="341"/>
      <c r="E40" s="341"/>
      <c r="F40" s="341"/>
      <c r="G40" s="342"/>
      <c r="H40" s="307"/>
    </row>
    <row r="41" spans="1:8" ht="22.9" customHeight="1">
      <c r="A41" s="355" t="s">
        <v>377</v>
      </c>
      <c r="B41" s="340" t="s">
        <v>378</v>
      </c>
      <c r="C41" s="341"/>
      <c r="D41" s="341"/>
      <c r="E41" s="341"/>
      <c r="F41" s="341"/>
      <c r="G41" s="342"/>
      <c r="H41" s="307"/>
    </row>
    <row r="42" spans="1:8" ht="22.9" customHeight="1">
      <c r="A42" s="356" t="s">
        <v>379</v>
      </c>
      <c r="B42" s="340" t="s">
        <v>380</v>
      </c>
      <c r="C42" s="341">
        <v>3116</v>
      </c>
      <c r="D42" s="341">
        <v>2266</v>
      </c>
      <c r="E42" s="341">
        <v>3116</v>
      </c>
      <c r="F42" s="341">
        <v>2266</v>
      </c>
      <c r="G42" s="342">
        <v>2266</v>
      </c>
      <c r="H42" s="307"/>
    </row>
    <row r="43" spans="1:8" ht="27" customHeight="1">
      <c r="A43" s="357" t="s">
        <v>381</v>
      </c>
      <c r="B43" s="340" t="s">
        <v>382</v>
      </c>
      <c r="C43" s="341"/>
      <c r="D43" s="341"/>
      <c r="E43" s="341"/>
      <c r="F43" s="341"/>
      <c r="G43" s="342"/>
      <c r="H43" s="307"/>
    </row>
    <row r="44" spans="1:8" s="319" customFormat="1" ht="22.9" customHeight="1">
      <c r="A44" s="314" t="s">
        <v>319</v>
      </c>
      <c r="B44" s="320" t="s">
        <v>320</v>
      </c>
      <c r="C44" s="316">
        <f>C45+C55+C56+C58+C61+C62+C63+C64+C65</f>
        <v>29853</v>
      </c>
      <c r="D44" s="316">
        <f>D45+D55+D56+D58+D61+D62+D63+D64+D65</f>
        <v>22592</v>
      </c>
      <c r="E44" s="316">
        <f>E45+E55+E56+E58+E61+E62+E63+E64+E65</f>
        <v>29853</v>
      </c>
      <c r="F44" s="316">
        <f>F45+F55+F56+F58+F61+F62+F63+F64+F65</f>
        <v>22592</v>
      </c>
      <c r="G44" s="317">
        <f>G45+G55+G56+G58+G61+G62+G63+G64+G65</f>
        <v>22582</v>
      </c>
      <c r="H44" s="318"/>
    </row>
    <row r="45" spans="1:8" s="319" customFormat="1" ht="22.9" customHeight="1">
      <c r="A45" s="314" t="s">
        <v>383</v>
      </c>
      <c r="B45" s="320" t="s">
        <v>384</v>
      </c>
      <c r="C45" s="316">
        <f>SUM(C46:C54)</f>
        <v>13214</v>
      </c>
      <c r="D45" s="316">
        <f>SUM(D46:D54)</f>
        <v>9898</v>
      </c>
      <c r="E45" s="316">
        <f>SUM(E46:E54)</f>
        <v>13214</v>
      </c>
      <c r="F45" s="316">
        <f>SUM(F46:F54)</f>
        <v>9898</v>
      </c>
      <c r="G45" s="317">
        <f>SUM(G46:G54)</f>
        <v>9898</v>
      </c>
      <c r="H45" s="318"/>
    </row>
    <row r="46" spans="1:8" s="319" customFormat="1" ht="22.9" customHeight="1">
      <c r="A46" s="339" t="s">
        <v>385</v>
      </c>
      <c r="B46" s="340" t="s">
        <v>386</v>
      </c>
      <c r="C46" s="341">
        <v>0</v>
      </c>
      <c r="D46" s="341"/>
      <c r="E46" s="341">
        <v>0</v>
      </c>
      <c r="F46" s="341">
        <v>0</v>
      </c>
      <c r="G46" s="342"/>
      <c r="H46" s="318"/>
    </row>
    <row r="47" spans="1:8" s="319" customFormat="1" ht="22.9" customHeight="1">
      <c r="A47" s="339" t="s">
        <v>387</v>
      </c>
      <c r="B47" s="340" t="s">
        <v>388</v>
      </c>
      <c r="C47" s="341"/>
      <c r="D47" s="341"/>
      <c r="E47" s="341"/>
      <c r="F47" s="341"/>
      <c r="G47" s="342"/>
      <c r="H47" s="318"/>
    </row>
    <row r="48" spans="1:8" s="319" customFormat="1" ht="22.9" customHeight="1">
      <c r="A48" s="339" t="s">
        <v>389</v>
      </c>
      <c r="B48" s="340" t="s">
        <v>390</v>
      </c>
      <c r="C48" s="341">
        <v>3926</v>
      </c>
      <c r="D48" s="341">
        <v>2926</v>
      </c>
      <c r="E48" s="341">
        <v>3926</v>
      </c>
      <c r="F48" s="341">
        <v>2926</v>
      </c>
      <c r="G48" s="342">
        <v>2926</v>
      </c>
      <c r="H48" s="318"/>
    </row>
    <row r="49" spans="1:11" s="319" customFormat="1" ht="22.9" customHeight="1">
      <c r="A49" s="339" t="s">
        <v>391</v>
      </c>
      <c r="B49" s="340" t="s">
        <v>392</v>
      </c>
      <c r="C49" s="341">
        <v>977</v>
      </c>
      <c r="D49" s="341">
        <v>661</v>
      </c>
      <c r="E49" s="341">
        <v>977</v>
      </c>
      <c r="F49" s="341">
        <v>661</v>
      </c>
      <c r="G49" s="342">
        <v>661</v>
      </c>
      <c r="H49" s="318"/>
    </row>
    <row r="50" spans="1:11" s="319" customFormat="1" ht="22.9" customHeight="1">
      <c r="A50" s="339" t="s">
        <v>393</v>
      </c>
      <c r="B50" s="340" t="s">
        <v>394</v>
      </c>
      <c r="C50" s="341">
        <v>0</v>
      </c>
      <c r="D50" s="341">
        <v>0</v>
      </c>
      <c r="E50" s="341">
        <v>0</v>
      </c>
      <c r="F50" s="341">
        <v>0</v>
      </c>
      <c r="G50" s="342">
        <v>0</v>
      </c>
      <c r="H50" s="318"/>
    </row>
    <row r="51" spans="1:11" s="319" customFormat="1" ht="22.9" customHeight="1">
      <c r="A51" s="339" t="s">
        <v>395</v>
      </c>
      <c r="B51" s="340" t="s">
        <v>396</v>
      </c>
      <c r="C51" s="341"/>
      <c r="D51" s="341"/>
      <c r="E51" s="341"/>
      <c r="F51" s="341"/>
      <c r="G51" s="342"/>
      <c r="H51" s="318"/>
    </row>
    <row r="52" spans="1:11" s="319" customFormat="1" ht="22.9" customHeight="1">
      <c r="A52" s="339" t="s">
        <v>397</v>
      </c>
      <c r="B52" s="340" t="s">
        <v>398</v>
      </c>
      <c r="C52" s="341"/>
      <c r="D52" s="341"/>
      <c r="E52" s="341"/>
      <c r="F52" s="341"/>
      <c r="G52" s="342"/>
      <c r="H52" s="318"/>
    </row>
    <row r="53" spans="1:11" s="319" customFormat="1" ht="22.9" customHeight="1">
      <c r="A53" s="354" t="s">
        <v>399</v>
      </c>
      <c r="B53" s="340" t="s">
        <v>400</v>
      </c>
      <c r="C53" s="341">
        <v>0</v>
      </c>
      <c r="D53" s="341">
        <v>0</v>
      </c>
      <c r="E53" s="341">
        <v>0</v>
      </c>
      <c r="F53" s="341">
        <v>0</v>
      </c>
      <c r="G53" s="342">
        <v>0</v>
      </c>
      <c r="H53" s="318"/>
    </row>
    <row r="54" spans="1:11" s="319" customFormat="1" ht="32.25" customHeight="1">
      <c r="A54" s="354" t="s">
        <v>403</v>
      </c>
      <c r="B54" s="340" t="s">
        <v>404</v>
      </c>
      <c r="C54" s="341">
        <v>8311</v>
      </c>
      <c r="D54" s="341">
        <v>6311</v>
      </c>
      <c r="E54" s="341">
        <v>8311</v>
      </c>
      <c r="F54" s="341">
        <v>6311</v>
      </c>
      <c r="G54" s="342">
        <v>6311</v>
      </c>
      <c r="H54" s="318"/>
    </row>
    <row r="55" spans="1:11" s="319" customFormat="1" ht="22.9" customHeight="1">
      <c r="A55" s="314" t="s">
        <v>405</v>
      </c>
      <c r="B55" s="320" t="s">
        <v>406</v>
      </c>
      <c r="C55" s="316"/>
      <c r="D55" s="316"/>
      <c r="E55" s="316"/>
      <c r="F55" s="316"/>
      <c r="G55" s="317"/>
      <c r="H55" s="318"/>
    </row>
    <row r="56" spans="1:11" s="319" customFormat="1" ht="22.9" customHeight="1">
      <c r="A56" s="321" t="s">
        <v>421</v>
      </c>
      <c r="B56" s="320" t="s">
        <v>422</v>
      </c>
      <c r="C56" s="316">
        <f>C57</f>
        <v>0</v>
      </c>
      <c r="D56" s="316">
        <f>D57</f>
        <v>0</v>
      </c>
      <c r="E56" s="316">
        <f>E57</f>
        <v>0</v>
      </c>
      <c r="F56" s="316">
        <f>F57</f>
        <v>0</v>
      </c>
      <c r="G56" s="317">
        <f>G57</f>
        <v>0</v>
      </c>
      <c r="H56" s="318"/>
    </row>
    <row r="57" spans="1:11" s="319" customFormat="1" ht="22.9" customHeight="1">
      <c r="A57" s="339" t="s">
        <v>427</v>
      </c>
      <c r="B57" s="340" t="s">
        <v>428</v>
      </c>
      <c r="C57" s="341"/>
      <c r="D57" s="341"/>
      <c r="E57" s="341"/>
      <c r="F57" s="341"/>
      <c r="G57" s="342"/>
      <c r="H57" s="318"/>
    </row>
    <row r="58" spans="1:11" s="319" customFormat="1" ht="22.9" customHeight="1">
      <c r="A58" s="314" t="s">
        <v>429</v>
      </c>
      <c r="B58" s="320" t="s">
        <v>430</v>
      </c>
      <c r="C58" s="316">
        <f>C59+C60</f>
        <v>0</v>
      </c>
      <c r="D58" s="316">
        <f>D59+D60</f>
        <v>0</v>
      </c>
      <c r="E58" s="316">
        <f>E59+E60</f>
        <v>0</v>
      </c>
      <c r="F58" s="316">
        <f>F59+F60</f>
        <v>0</v>
      </c>
      <c r="G58" s="317">
        <f>G59+G60</f>
        <v>0</v>
      </c>
      <c r="H58" s="318"/>
    </row>
    <row r="59" spans="1:11" s="319" customFormat="1" ht="22.9" customHeight="1">
      <c r="A59" s="354" t="s">
        <v>431</v>
      </c>
      <c r="B59" s="340" t="s">
        <v>432</v>
      </c>
      <c r="C59" s="341">
        <v>0</v>
      </c>
      <c r="D59" s="341">
        <v>0</v>
      </c>
      <c r="E59" s="341">
        <v>0</v>
      </c>
      <c r="F59" s="341">
        <v>0</v>
      </c>
      <c r="G59" s="342">
        <v>0</v>
      </c>
      <c r="H59" s="318"/>
    </row>
    <row r="60" spans="1:11" s="319" customFormat="1" ht="22.9" customHeight="1">
      <c r="A60" s="339" t="s">
        <v>433</v>
      </c>
      <c r="B60" s="340" t="s">
        <v>434</v>
      </c>
      <c r="C60" s="341"/>
      <c r="D60" s="341"/>
      <c r="E60" s="341"/>
      <c r="F60" s="341"/>
      <c r="G60" s="342"/>
      <c r="H60" s="318"/>
    </row>
    <row r="61" spans="1:11" s="319" customFormat="1" ht="22.9" customHeight="1">
      <c r="A61" s="321" t="s">
        <v>435</v>
      </c>
      <c r="B61" s="320" t="s">
        <v>436</v>
      </c>
      <c r="C61" s="341"/>
      <c r="D61" s="341"/>
      <c r="E61" s="341"/>
      <c r="F61" s="341"/>
      <c r="G61" s="342"/>
      <c r="H61" s="318"/>
    </row>
    <row r="62" spans="1:11" s="319" customFormat="1" ht="22.9" customHeight="1">
      <c r="A62" s="314" t="s">
        <v>439</v>
      </c>
      <c r="B62" s="320" t="s">
        <v>440</v>
      </c>
      <c r="C62" s="341"/>
      <c r="D62" s="341"/>
      <c r="E62" s="341"/>
      <c r="F62" s="341"/>
      <c r="G62" s="342"/>
      <c r="H62" s="318"/>
      <c r="K62" s="319" t="s">
        <v>7</v>
      </c>
    </row>
    <row r="63" spans="1:11" s="319" customFormat="1" ht="22.9" customHeight="1">
      <c r="A63" s="314" t="s">
        <v>441</v>
      </c>
      <c r="B63" s="320" t="s">
        <v>442</v>
      </c>
      <c r="C63" s="341"/>
      <c r="D63" s="341"/>
      <c r="E63" s="341"/>
      <c r="F63" s="341"/>
      <c r="G63" s="342"/>
      <c r="H63" s="318"/>
    </row>
    <row r="64" spans="1:11" s="319" customFormat="1" ht="69" customHeight="1">
      <c r="A64" s="358" t="s">
        <v>443</v>
      </c>
      <c r="B64" s="320" t="s">
        <v>444</v>
      </c>
      <c r="C64" s="341"/>
      <c r="D64" s="341"/>
      <c r="E64" s="341"/>
      <c r="F64" s="341"/>
      <c r="G64" s="342"/>
      <c r="H64" s="318"/>
    </row>
    <row r="65" spans="1:8" s="319" customFormat="1" ht="22.9" customHeight="1">
      <c r="A65" s="314" t="s">
        <v>445</v>
      </c>
      <c r="B65" s="320" t="s">
        <v>446</v>
      </c>
      <c r="C65" s="316">
        <f>C66+C67+C68+C69+C70+C73+C74</f>
        <v>16639</v>
      </c>
      <c r="D65" s="316">
        <f>D66+D67+D68+D69+D70+D73+D74</f>
        <v>12694</v>
      </c>
      <c r="E65" s="316">
        <f>E66+E67+E68+E69+E70+E73+E74</f>
        <v>16639</v>
      </c>
      <c r="F65" s="316">
        <f>F66+F67+F68+F69+F70+F73+F74</f>
        <v>12694</v>
      </c>
      <c r="G65" s="317">
        <f>G66+G67+G68+G69+G70+G73+G74</f>
        <v>12684</v>
      </c>
      <c r="H65" s="318"/>
    </row>
    <row r="66" spans="1:8" ht="22.9" customHeight="1">
      <c r="A66" s="339" t="s">
        <v>566</v>
      </c>
      <c r="B66" s="340" t="s">
        <v>448</v>
      </c>
      <c r="C66" s="341"/>
      <c r="D66" s="341"/>
      <c r="E66" s="341"/>
      <c r="F66" s="341"/>
      <c r="G66" s="342"/>
      <c r="H66" s="307"/>
    </row>
    <row r="67" spans="1:8" ht="22.9" customHeight="1">
      <c r="A67" s="339" t="s">
        <v>449</v>
      </c>
      <c r="B67" s="340" t="s">
        <v>450</v>
      </c>
      <c r="C67" s="341"/>
      <c r="D67" s="341"/>
      <c r="E67" s="341"/>
      <c r="F67" s="341"/>
      <c r="G67" s="342"/>
      <c r="H67" s="307"/>
    </row>
    <row r="68" spans="1:8" ht="22.9" customHeight="1">
      <c r="A68" s="339" t="s">
        <v>451</v>
      </c>
      <c r="B68" s="340" t="s">
        <v>452</v>
      </c>
      <c r="C68" s="341">
        <v>1069</v>
      </c>
      <c r="D68" s="341">
        <v>1069</v>
      </c>
      <c r="E68" s="341">
        <v>1069</v>
      </c>
      <c r="F68" s="341">
        <v>1069</v>
      </c>
      <c r="G68" s="342">
        <v>1069</v>
      </c>
      <c r="H68" s="307"/>
    </row>
    <row r="69" spans="1:8" ht="22.9" customHeight="1" thickBot="1">
      <c r="A69" s="344" t="s">
        <v>453</v>
      </c>
      <c r="B69" s="345" t="s">
        <v>454</v>
      </c>
      <c r="C69" s="346"/>
      <c r="D69" s="346"/>
      <c r="E69" s="346"/>
      <c r="F69" s="346"/>
      <c r="G69" s="347"/>
      <c r="H69" s="307"/>
    </row>
    <row r="70" spans="1:8" ht="46.15" customHeight="1" thickBot="1">
      <c r="A70" s="359" t="s">
        <v>567</v>
      </c>
      <c r="B70" s="309" t="s">
        <v>568</v>
      </c>
      <c r="C70" s="334">
        <f>C71+C72</f>
        <v>15570</v>
      </c>
      <c r="D70" s="334">
        <f>D71+D72</f>
        <v>11625</v>
      </c>
      <c r="E70" s="334">
        <f>E71+E72</f>
        <v>15570</v>
      </c>
      <c r="F70" s="334">
        <f>F71+F72</f>
        <v>11625</v>
      </c>
      <c r="G70" s="335">
        <f>G71+G72</f>
        <v>11615</v>
      </c>
      <c r="H70" s="307"/>
    </row>
    <row r="71" spans="1:8" ht="18" customHeight="1">
      <c r="A71" s="360" t="s">
        <v>457</v>
      </c>
      <c r="B71" s="361" t="s">
        <v>458</v>
      </c>
      <c r="C71" s="362">
        <v>15000</v>
      </c>
      <c r="D71" s="362">
        <v>11236</v>
      </c>
      <c r="E71" s="362">
        <v>15000</v>
      </c>
      <c r="F71" s="362">
        <v>11236</v>
      </c>
      <c r="G71" s="363">
        <v>11226</v>
      </c>
      <c r="H71" s="307"/>
    </row>
    <row r="72" spans="1:8" ht="18" customHeight="1">
      <c r="A72" s="355" t="s">
        <v>459</v>
      </c>
      <c r="B72" s="364" t="s">
        <v>460</v>
      </c>
      <c r="C72" s="316">
        <v>570</v>
      </c>
      <c r="D72" s="316">
        <v>389</v>
      </c>
      <c r="E72" s="316">
        <v>570</v>
      </c>
      <c r="F72" s="316">
        <v>389</v>
      </c>
      <c r="G72" s="317">
        <v>389</v>
      </c>
      <c r="H72" s="307"/>
    </row>
    <row r="73" spans="1:8" ht="18" customHeight="1">
      <c r="A73" s="365" t="s">
        <v>569</v>
      </c>
      <c r="B73" s="364" t="s">
        <v>570</v>
      </c>
      <c r="C73" s="316"/>
      <c r="D73" s="316"/>
      <c r="E73" s="316"/>
      <c r="F73" s="316"/>
      <c r="G73" s="317"/>
      <c r="H73" s="307"/>
    </row>
    <row r="74" spans="1:8" ht="18" customHeight="1">
      <c r="A74" s="339" t="s">
        <v>463</v>
      </c>
      <c r="B74" s="340" t="s">
        <v>464</v>
      </c>
      <c r="C74" s="341">
        <v>0</v>
      </c>
      <c r="D74" s="341">
        <v>0</v>
      </c>
      <c r="E74" s="341">
        <v>0</v>
      </c>
      <c r="F74" s="341">
        <v>0</v>
      </c>
      <c r="G74" s="342">
        <v>0</v>
      </c>
      <c r="H74" s="307"/>
    </row>
    <row r="75" spans="1:8" ht="22.9" customHeight="1">
      <c r="A75" s="314" t="s">
        <v>321</v>
      </c>
      <c r="B75" s="320" t="s">
        <v>322</v>
      </c>
      <c r="C75" s="366">
        <f t="shared" ref="C75:G76" si="0">C76</f>
        <v>0</v>
      </c>
      <c r="D75" s="366">
        <f t="shared" si="0"/>
        <v>0</v>
      </c>
      <c r="E75" s="366">
        <f t="shared" si="0"/>
        <v>0</v>
      </c>
      <c r="F75" s="366">
        <f t="shared" si="0"/>
        <v>0</v>
      </c>
      <c r="G75" s="92">
        <f t="shared" si="0"/>
        <v>0</v>
      </c>
      <c r="H75" s="307"/>
    </row>
    <row r="76" spans="1:8" ht="22.9" customHeight="1">
      <c r="A76" s="314" t="s">
        <v>465</v>
      </c>
      <c r="B76" s="320" t="s">
        <v>466</v>
      </c>
      <c r="C76" s="366">
        <f t="shared" si="0"/>
        <v>0</v>
      </c>
      <c r="D76" s="366">
        <f t="shared" si="0"/>
        <v>0</v>
      </c>
      <c r="E76" s="366">
        <f t="shared" si="0"/>
        <v>0</v>
      </c>
      <c r="F76" s="366">
        <f t="shared" si="0"/>
        <v>0</v>
      </c>
      <c r="G76" s="92">
        <f t="shared" si="0"/>
        <v>0</v>
      </c>
      <c r="H76" s="307"/>
    </row>
    <row r="77" spans="1:8" ht="22.9" customHeight="1">
      <c r="A77" s="354" t="s">
        <v>467</v>
      </c>
      <c r="B77" s="340" t="s">
        <v>468</v>
      </c>
      <c r="G77" s="55"/>
      <c r="H77" s="307"/>
    </row>
    <row r="78" spans="1:8" ht="46.15" customHeight="1">
      <c r="A78" s="321" t="s">
        <v>559</v>
      </c>
      <c r="B78" s="322" t="s">
        <v>560</v>
      </c>
      <c r="C78" s="316">
        <f>C79</f>
        <v>0</v>
      </c>
      <c r="D78" s="316">
        <f>D79</f>
        <v>0</v>
      </c>
      <c r="E78" s="316">
        <f>E79</f>
        <v>0</v>
      </c>
      <c r="F78" s="316">
        <f>F79</f>
        <v>0</v>
      </c>
      <c r="G78" s="317">
        <f>G79</f>
        <v>0</v>
      </c>
      <c r="H78" s="307"/>
    </row>
    <row r="79" spans="1:8" ht="30" customHeight="1">
      <c r="A79" s="321" t="s">
        <v>561</v>
      </c>
      <c r="B79" s="322" t="s">
        <v>562</v>
      </c>
      <c r="C79" s="316">
        <f>C80+C85</f>
        <v>0</v>
      </c>
      <c r="D79" s="316">
        <f>D80+D85</f>
        <v>0</v>
      </c>
      <c r="E79" s="316">
        <f>E80+E85</f>
        <v>0</v>
      </c>
      <c r="F79" s="316">
        <f>F80+F85</f>
        <v>0</v>
      </c>
      <c r="G79" s="317">
        <f>G80+G85</f>
        <v>0</v>
      </c>
      <c r="H79" s="307"/>
    </row>
    <row r="80" spans="1:8" s="319" customFormat="1" ht="91.9" customHeight="1">
      <c r="A80" s="367" t="s">
        <v>571</v>
      </c>
      <c r="B80" s="322" t="s">
        <v>572</v>
      </c>
      <c r="C80" s="368">
        <f>SUM(C81:C84)</f>
        <v>0</v>
      </c>
      <c r="D80" s="368">
        <f>SUM(D81:D84)</f>
        <v>0</v>
      </c>
      <c r="E80" s="368">
        <f>SUM(E81:E84)</f>
        <v>0</v>
      </c>
      <c r="F80" s="368">
        <f>SUM(F81:F84)</f>
        <v>0</v>
      </c>
      <c r="G80" s="369">
        <f>SUM(G81:G84)</f>
        <v>0</v>
      </c>
      <c r="H80" s="318"/>
    </row>
    <row r="81" spans="1:8" s="319" customFormat="1" ht="73.900000000000006" customHeight="1">
      <c r="A81" s="355" t="s">
        <v>573</v>
      </c>
      <c r="B81" s="364" t="s">
        <v>574</v>
      </c>
      <c r="C81" s="368"/>
      <c r="D81" s="368"/>
      <c r="E81" s="368"/>
      <c r="F81" s="368"/>
      <c r="G81" s="369"/>
      <c r="H81" s="318"/>
    </row>
    <row r="82" spans="1:8" s="319" customFormat="1" ht="78.599999999999994" customHeight="1">
      <c r="A82" s="355" t="s">
        <v>575</v>
      </c>
      <c r="B82" s="364" t="s">
        <v>576</v>
      </c>
      <c r="C82" s="368"/>
      <c r="D82" s="368"/>
      <c r="E82" s="368"/>
      <c r="F82" s="368"/>
      <c r="G82" s="369"/>
      <c r="H82" s="318"/>
    </row>
    <row r="83" spans="1:8" ht="78.599999999999994" customHeight="1">
      <c r="A83" s="355" t="s">
        <v>577</v>
      </c>
      <c r="B83" s="364" t="s">
        <v>578</v>
      </c>
      <c r="C83" s="370"/>
      <c r="D83" s="370"/>
      <c r="E83" s="370"/>
      <c r="F83" s="370"/>
      <c r="G83" s="342"/>
      <c r="H83" s="307"/>
    </row>
    <row r="84" spans="1:8" ht="72.599999999999994" customHeight="1">
      <c r="A84" s="355" t="s">
        <v>579</v>
      </c>
      <c r="B84" s="364" t="s">
        <v>580</v>
      </c>
      <c r="C84" s="370"/>
      <c r="D84" s="370"/>
      <c r="E84" s="370"/>
      <c r="F84" s="370"/>
      <c r="G84" s="342"/>
      <c r="H84" s="307"/>
    </row>
    <row r="85" spans="1:8" s="319" customFormat="1" ht="120.6" customHeight="1">
      <c r="A85" s="367" t="s">
        <v>581</v>
      </c>
      <c r="B85" s="322" t="s">
        <v>582</v>
      </c>
      <c r="C85" s="368"/>
      <c r="D85" s="368"/>
      <c r="E85" s="368"/>
      <c r="F85" s="368"/>
      <c r="G85" s="369"/>
      <c r="H85" s="318"/>
    </row>
    <row r="86" spans="1:8" ht="22.9" customHeight="1">
      <c r="A86" s="323" t="s">
        <v>325</v>
      </c>
      <c r="B86" s="320" t="s">
        <v>326</v>
      </c>
      <c r="C86" s="316">
        <f>C87+C88</f>
        <v>3417296</v>
      </c>
      <c r="D86" s="316">
        <f>D87+D88</f>
        <v>2484996</v>
      </c>
      <c r="E86" s="316">
        <f>E87+E88</f>
        <v>3417296</v>
      </c>
      <c r="F86" s="316">
        <f>F87+F88</f>
        <v>2767296</v>
      </c>
      <c r="G86" s="317">
        <f>G87+G88</f>
        <v>2472822</v>
      </c>
      <c r="H86" s="307"/>
    </row>
    <row r="87" spans="1:8" ht="22.9" customHeight="1">
      <c r="A87" s="339" t="s">
        <v>474</v>
      </c>
      <c r="B87" s="340" t="s">
        <v>475</v>
      </c>
      <c r="C87" s="316">
        <f>C105</f>
        <v>2504188</v>
      </c>
      <c r="D87" s="316">
        <f>D105</f>
        <v>1621888</v>
      </c>
      <c r="E87" s="316">
        <f>E105</f>
        <v>2504188</v>
      </c>
      <c r="F87" s="316">
        <f>F105</f>
        <v>1904188</v>
      </c>
      <c r="G87" s="317">
        <f>G105</f>
        <v>1620166</v>
      </c>
      <c r="H87" s="307"/>
    </row>
    <row r="88" spans="1:8" ht="22.9" customHeight="1">
      <c r="A88" s="339" t="s">
        <v>476</v>
      </c>
      <c r="B88" s="340" t="s">
        <v>477</v>
      </c>
      <c r="C88" s="341">
        <f>C89+C90</f>
        <v>913108</v>
      </c>
      <c r="D88" s="341">
        <f>D89+D90</f>
        <v>863108</v>
      </c>
      <c r="E88" s="341">
        <f>E89+E90</f>
        <v>913108</v>
      </c>
      <c r="F88" s="341">
        <f>F89+F90</f>
        <v>863108</v>
      </c>
      <c r="G88" s="342">
        <f>G89+G90</f>
        <v>852656</v>
      </c>
      <c r="H88" s="307"/>
    </row>
    <row r="89" spans="1:8" ht="22.9" customHeight="1">
      <c r="A89" s="339" t="s">
        <v>478</v>
      </c>
      <c r="B89" s="340" t="s">
        <v>479</v>
      </c>
      <c r="C89" s="316">
        <f>C109+C119+C113+C123</f>
        <v>635808</v>
      </c>
      <c r="D89" s="316">
        <f>D109+D119+D113+D123</f>
        <v>585808</v>
      </c>
      <c r="E89" s="316">
        <f>E109+E119+E113+E123</f>
        <v>635808</v>
      </c>
      <c r="F89" s="316">
        <f>F109+F119+F113+F123</f>
        <v>585808</v>
      </c>
      <c r="G89" s="317">
        <f>G109+G119+G113+G123</f>
        <v>581961</v>
      </c>
      <c r="H89" s="307"/>
    </row>
    <row r="90" spans="1:8" ht="22.9" customHeight="1">
      <c r="A90" s="339" t="s">
        <v>480</v>
      </c>
      <c r="B90" s="340" t="s">
        <v>481</v>
      </c>
      <c r="C90" s="341">
        <f>C114+C115+C122</f>
        <v>277300</v>
      </c>
      <c r="D90" s="341">
        <f>D114+D115+D122</f>
        <v>277300</v>
      </c>
      <c r="E90" s="341">
        <f>E114+E115+E122</f>
        <v>277300</v>
      </c>
      <c r="F90" s="341">
        <f>F114+F115+F122</f>
        <v>277300</v>
      </c>
      <c r="G90" s="342">
        <f>G114+G115+G122</f>
        <v>270695</v>
      </c>
      <c r="H90" s="307"/>
    </row>
    <row r="91" spans="1:8" ht="22.9" customHeight="1">
      <c r="A91" s="314" t="s">
        <v>327</v>
      </c>
      <c r="B91" s="322" t="s">
        <v>328</v>
      </c>
      <c r="C91" s="370">
        <f>C92+C93</f>
        <v>0</v>
      </c>
      <c r="D91" s="370">
        <f>D92+D93</f>
        <v>0</v>
      </c>
      <c r="E91" s="370">
        <f>E92+E93</f>
        <v>0</v>
      </c>
      <c r="F91" s="370">
        <f>F92+F93</f>
        <v>0</v>
      </c>
      <c r="G91" s="371">
        <f>G92+G93</f>
        <v>0</v>
      </c>
      <c r="H91" s="307"/>
    </row>
    <row r="92" spans="1:8" ht="22.9" customHeight="1">
      <c r="A92" s="339" t="s">
        <v>482</v>
      </c>
      <c r="B92" s="322" t="s">
        <v>483</v>
      </c>
      <c r="C92" s="370"/>
      <c r="D92" s="370"/>
      <c r="E92" s="370"/>
      <c r="F92" s="370"/>
      <c r="G92" s="371"/>
      <c r="H92" s="307"/>
    </row>
    <row r="93" spans="1:8" ht="22.9" customHeight="1">
      <c r="A93" s="372" t="s">
        <v>484</v>
      </c>
      <c r="B93" s="322" t="s">
        <v>485</v>
      </c>
      <c r="C93" s="370">
        <v>0</v>
      </c>
      <c r="D93" s="370"/>
      <c r="E93" s="370">
        <v>0</v>
      </c>
      <c r="F93" s="370">
        <v>0</v>
      </c>
      <c r="G93" s="371"/>
      <c r="H93" s="307"/>
    </row>
    <row r="94" spans="1:8" ht="22.9" customHeight="1">
      <c r="A94" s="314" t="s">
        <v>331</v>
      </c>
      <c r="B94" s="315" t="s">
        <v>332</v>
      </c>
      <c r="C94" s="316">
        <f>C95</f>
        <v>0</v>
      </c>
      <c r="D94" s="316">
        <f>D95</f>
        <v>0</v>
      </c>
      <c r="E94" s="316">
        <f>E95</f>
        <v>0</v>
      </c>
      <c r="F94" s="316">
        <f>F95</f>
        <v>0</v>
      </c>
      <c r="G94" s="317">
        <f>G95</f>
        <v>0</v>
      </c>
      <c r="H94" s="307"/>
    </row>
    <row r="95" spans="1:8" ht="22.9" customHeight="1">
      <c r="A95" s="323" t="s">
        <v>333</v>
      </c>
      <c r="B95" s="320" t="s">
        <v>334</v>
      </c>
      <c r="C95" s="316">
        <f>C96+C101</f>
        <v>0</v>
      </c>
      <c r="D95" s="316">
        <f>D96+D101</f>
        <v>0</v>
      </c>
      <c r="E95" s="316">
        <f>E96+E101</f>
        <v>0</v>
      </c>
      <c r="F95" s="316">
        <f>F96+F101</f>
        <v>0</v>
      </c>
      <c r="G95" s="317">
        <f>G96+G101</f>
        <v>0</v>
      </c>
      <c r="H95" s="307"/>
    </row>
    <row r="96" spans="1:8" s="319" customFormat="1" ht="22.9" customHeight="1">
      <c r="A96" s="314" t="s">
        <v>490</v>
      </c>
      <c r="B96" s="320" t="s">
        <v>491</v>
      </c>
      <c r="C96" s="316">
        <f>C97+C98+C99+C100</f>
        <v>0</v>
      </c>
      <c r="D96" s="316">
        <f>D97+D98+D99+D100</f>
        <v>0</v>
      </c>
      <c r="E96" s="316">
        <f>E97+E98+E99+E100</f>
        <v>0</v>
      </c>
      <c r="F96" s="316">
        <f>F97+F98+F99+F100</f>
        <v>0</v>
      </c>
      <c r="G96" s="317">
        <f>G97+G98+G99+G100</f>
        <v>0</v>
      </c>
      <c r="H96" s="318"/>
    </row>
    <row r="97" spans="1:8" ht="22.9" customHeight="1">
      <c r="A97" s="339" t="s">
        <v>492</v>
      </c>
      <c r="B97" s="340" t="s">
        <v>493</v>
      </c>
      <c r="C97" s="341"/>
      <c r="D97" s="341"/>
      <c r="E97" s="341"/>
      <c r="F97" s="341"/>
      <c r="G97" s="342"/>
      <c r="H97" s="307"/>
    </row>
    <row r="98" spans="1:8" ht="22.9" customHeight="1">
      <c r="A98" s="343" t="s">
        <v>494</v>
      </c>
      <c r="B98" s="340" t="s">
        <v>495</v>
      </c>
      <c r="C98" s="341">
        <v>0</v>
      </c>
      <c r="D98" s="341">
        <v>0</v>
      </c>
      <c r="E98" s="341">
        <v>0</v>
      </c>
      <c r="F98" s="341">
        <v>0</v>
      </c>
      <c r="G98" s="342">
        <v>0</v>
      </c>
      <c r="H98" s="307"/>
    </row>
    <row r="99" spans="1:8" ht="22.9" customHeight="1">
      <c r="A99" s="343" t="s">
        <v>496</v>
      </c>
      <c r="B99" s="340" t="s">
        <v>497</v>
      </c>
      <c r="C99" s="341"/>
      <c r="D99" s="341"/>
      <c r="E99" s="341"/>
      <c r="F99" s="341"/>
      <c r="G99" s="342"/>
      <c r="H99" s="307"/>
    </row>
    <row r="100" spans="1:8" ht="22.9" customHeight="1">
      <c r="A100" s="339" t="s">
        <v>498</v>
      </c>
      <c r="B100" s="340" t="s">
        <v>499</v>
      </c>
      <c r="C100" s="341"/>
      <c r="D100" s="341"/>
      <c r="E100" s="341"/>
      <c r="F100" s="341"/>
      <c r="G100" s="342"/>
      <c r="H100" s="307"/>
    </row>
    <row r="101" spans="1:8" s="319" customFormat="1" ht="22.9" customHeight="1">
      <c r="A101" s="314" t="s">
        <v>500</v>
      </c>
      <c r="B101" s="320" t="s">
        <v>501</v>
      </c>
      <c r="C101" s="316"/>
      <c r="D101" s="316"/>
      <c r="E101" s="316"/>
      <c r="F101" s="316"/>
      <c r="G101" s="317"/>
      <c r="H101" s="318"/>
    </row>
    <row r="102" spans="1:8" s="319" customFormat="1" ht="46.15" customHeight="1">
      <c r="A102" s="324" t="s">
        <v>335</v>
      </c>
      <c r="B102" s="320" t="s">
        <v>336</v>
      </c>
      <c r="C102" s="316">
        <f t="shared" ref="C102:G103" si="1">C103</f>
        <v>0</v>
      </c>
      <c r="D102" s="316">
        <f t="shared" si="1"/>
        <v>0</v>
      </c>
      <c r="E102" s="316">
        <f t="shared" si="1"/>
        <v>0</v>
      </c>
      <c r="F102" s="316">
        <f t="shared" si="1"/>
        <v>0</v>
      </c>
      <c r="G102" s="317">
        <f t="shared" si="1"/>
        <v>-1133</v>
      </c>
      <c r="H102" s="318"/>
    </row>
    <row r="103" spans="1:8" s="319" customFormat="1" ht="46.15" customHeight="1">
      <c r="A103" s="373" t="s">
        <v>502</v>
      </c>
      <c r="B103" s="320" t="s">
        <v>503</v>
      </c>
      <c r="C103" s="316">
        <f t="shared" si="1"/>
        <v>0</v>
      </c>
      <c r="D103" s="316">
        <f t="shared" si="1"/>
        <v>0</v>
      </c>
      <c r="E103" s="316">
        <f t="shared" si="1"/>
        <v>0</v>
      </c>
      <c r="F103" s="316">
        <f t="shared" si="1"/>
        <v>0</v>
      </c>
      <c r="G103" s="317">
        <f t="shared" si="1"/>
        <v>-1133</v>
      </c>
      <c r="H103" s="318"/>
    </row>
    <row r="104" spans="1:8" s="319" customFormat="1" ht="69" customHeight="1">
      <c r="A104" s="373" t="s">
        <v>504</v>
      </c>
      <c r="B104" s="320" t="s">
        <v>505</v>
      </c>
      <c r="C104" s="316">
        <v>0</v>
      </c>
      <c r="D104" s="316">
        <v>0</v>
      </c>
      <c r="E104" s="316">
        <v>0</v>
      </c>
      <c r="F104" s="316">
        <v>0</v>
      </c>
      <c r="G104" s="317">
        <v>-1133</v>
      </c>
      <c r="H104" s="318"/>
    </row>
    <row r="105" spans="1:8" ht="22.9" customHeight="1">
      <c r="A105" s="374" t="s">
        <v>583</v>
      </c>
      <c r="B105" s="375" t="s">
        <v>584</v>
      </c>
      <c r="C105" s="362">
        <f>C106+C107</f>
        <v>2504188</v>
      </c>
      <c r="D105" s="362">
        <f>D106+D107</f>
        <v>1621888</v>
      </c>
      <c r="E105" s="362">
        <f>E106+E107</f>
        <v>2504188</v>
      </c>
      <c r="F105" s="362">
        <f>F106+F107</f>
        <v>1904188</v>
      </c>
      <c r="G105" s="363">
        <f>G106+G107</f>
        <v>1620166</v>
      </c>
      <c r="H105" s="307"/>
    </row>
    <row r="106" spans="1:8" ht="22.9" customHeight="1">
      <c r="A106" s="355" t="s">
        <v>457</v>
      </c>
      <c r="B106" s="322" t="s">
        <v>585</v>
      </c>
      <c r="C106" s="316">
        <v>1504188</v>
      </c>
      <c r="D106" s="316">
        <v>1019596</v>
      </c>
      <c r="E106" s="316">
        <v>1504188</v>
      </c>
      <c r="F106" s="316">
        <v>1301896</v>
      </c>
      <c r="G106" s="317">
        <v>1017874</v>
      </c>
      <c r="H106" s="307"/>
    </row>
    <row r="107" spans="1:8" ht="22.9" customHeight="1">
      <c r="A107" s="355" t="s">
        <v>459</v>
      </c>
      <c r="B107" s="322" t="s">
        <v>586</v>
      </c>
      <c r="C107" s="316">
        <v>1000000</v>
      </c>
      <c r="D107" s="316">
        <v>602292</v>
      </c>
      <c r="E107" s="316">
        <v>1000000</v>
      </c>
      <c r="F107" s="316">
        <v>602292</v>
      </c>
      <c r="G107" s="317">
        <v>602292</v>
      </c>
      <c r="H107" s="307"/>
    </row>
    <row r="108" spans="1:8" s="381" customFormat="1" ht="46.15" customHeight="1" thickBot="1">
      <c r="A108" s="376" t="s">
        <v>587</v>
      </c>
      <c r="B108" s="377" t="s">
        <v>588</v>
      </c>
      <c r="C108" s="378">
        <f>C109+C112</f>
        <v>776800</v>
      </c>
      <c r="D108" s="378">
        <f>D109+D112</f>
        <v>726800</v>
      </c>
      <c r="E108" s="378">
        <f>E109+E112</f>
        <v>776800</v>
      </c>
      <c r="F108" s="378">
        <f>F109+F112</f>
        <v>726800</v>
      </c>
      <c r="G108" s="379">
        <f>G109+G112</f>
        <v>717436</v>
      </c>
      <c r="H108" s="380"/>
    </row>
    <row r="109" spans="1:8" s="381" customFormat="1" ht="27.6" customHeight="1" thickBot="1">
      <c r="A109" s="382" t="s">
        <v>589</v>
      </c>
      <c r="B109" s="304" t="s">
        <v>590</v>
      </c>
      <c r="C109" s="383">
        <f>C110+C111</f>
        <v>499500</v>
      </c>
      <c r="D109" s="383">
        <f>D110+D111</f>
        <v>449500</v>
      </c>
      <c r="E109" s="383">
        <f>E110+E111</f>
        <v>499500</v>
      </c>
      <c r="F109" s="383">
        <f>F110+F111</f>
        <v>449500</v>
      </c>
      <c r="G109" s="384">
        <f>G110+G111</f>
        <v>446741</v>
      </c>
      <c r="H109" s="380"/>
    </row>
    <row r="110" spans="1:8" ht="26.45" customHeight="1">
      <c r="A110" s="385" t="s">
        <v>591</v>
      </c>
      <c r="B110" s="361" t="s">
        <v>592</v>
      </c>
      <c r="C110" s="337">
        <v>499500</v>
      </c>
      <c r="D110" s="337">
        <v>449500</v>
      </c>
      <c r="E110" s="337">
        <v>499500</v>
      </c>
      <c r="F110" s="337">
        <v>449500</v>
      </c>
      <c r="G110" s="338">
        <v>446741</v>
      </c>
      <c r="H110" s="307"/>
    </row>
    <row r="111" spans="1:8" ht="29.45" customHeight="1" thickBot="1">
      <c r="A111" s="386" t="s">
        <v>593</v>
      </c>
      <c r="B111" s="387" t="s">
        <v>594</v>
      </c>
      <c r="C111" s="346"/>
      <c r="D111" s="346"/>
      <c r="E111" s="346"/>
      <c r="F111" s="346"/>
      <c r="G111" s="347"/>
      <c r="H111" s="307"/>
    </row>
    <row r="112" spans="1:8" ht="31.5" customHeight="1" thickBot="1">
      <c r="A112" s="359" t="s">
        <v>595</v>
      </c>
      <c r="B112" s="304" t="s">
        <v>596</v>
      </c>
      <c r="C112" s="334">
        <f>C113+C114+C115</f>
        <v>277300</v>
      </c>
      <c r="D112" s="334">
        <f>D113+D114+D115</f>
        <v>277300</v>
      </c>
      <c r="E112" s="334">
        <f>E113+E114+E115</f>
        <v>277300</v>
      </c>
      <c r="F112" s="334">
        <f>F113+F114+F115</f>
        <v>277300</v>
      </c>
      <c r="G112" s="335">
        <f>G113+G114+G115</f>
        <v>270695</v>
      </c>
      <c r="H112" s="307"/>
    </row>
    <row r="113" spans="1:8" ht="22.9" customHeight="1">
      <c r="A113" s="385" t="s">
        <v>597</v>
      </c>
      <c r="B113" s="361" t="s">
        <v>598</v>
      </c>
      <c r="C113" s="337">
        <v>0</v>
      </c>
      <c r="D113" s="337">
        <v>0</v>
      </c>
      <c r="E113" s="337">
        <v>0</v>
      </c>
      <c r="F113" s="337">
        <v>0</v>
      </c>
      <c r="G113" s="338">
        <v>0</v>
      </c>
      <c r="H113" s="307"/>
    </row>
    <row r="114" spans="1:8" ht="22.9" customHeight="1">
      <c r="A114" s="343" t="s">
        <v>599</v>
      </c>
      <c r="B114" s="364" t="s">
        <v>600</v>
      </c>
      <c r="C114" s="341"/>
      <c r="D114" s="341"/>
      <c r="E114" s="341"/>
      <c r="F114" s="341"/>
      <c r="G114" s="342"/>
      <c r="H114" s="307"/>
    </row>
    <row r="115" spans="1:8" ht="46.15" customHeight="1">
      <c r="A115" s="358" t="s">
        <v>601</v>
      </c>
      <c r="B115" s="322" t="s">
        <v>602</v>
      </c>
      <c r="C115" s="316">
        <f>C116+C117</f>
        <v>277300</v>
      </c>
      <c r="D115" s="316">
        <f>D116+D117</f>
        <v>277300</v>
      </c>
      <c r="E115" s="316">
        <f>E116+E117</f>
        <v>277300</v>
      </c>
      <c r="F115" s="316">
        <f>F116+F117</f>
        <v>277300</v>
      </c>
      <c r="G115" s="317">
        <f>G116+G117</f>
        <v>270695</v>
      </c>
      <c r="H115" s="307"/>
    </row>
    <row r="116" spans="1:8" ht="30" customHeight="1">
      <c r="A116" s="343" t="s">
        <v>603</v>
      </c>
      <c r="B116" s="364" t="s">
        <v>604</v>
      </c>
      <c r="C116" s="341">
        <v>277300</v>
      </c>
      <c r="D116" s="341">
        <v>277300</v>
      </c>
      <c r="E116" s="341">
        <v>277300</v>
      </c>
      <c r="F116" s="341">
        <v>277300</v>
      </c>
      <c r="G116" s="342">
        <v>270695</v>
      </c>
      <c r="H116" s="307"/>
    </row>
    <row r="117" spans="1:8" ht="33.6" customHeight="1">
      <c r="A117" s="343" t="s">
        <v>605</v>
      </c>
      <c r="B117" s="364" t="s">
        <v>606</v>
      </c>
      <c r="C117" s="341"/>
      <c r="D117" s="341"/>
      <c r="E117" s="341"/>
      <c r="F117" s="341"/>
      <c r="G117" s="342">
        <v>0</v>
      </c>
      <c r="H117" s="307"/>
    </row>
    <row r="118" spans="1:8" ht="22.9" customHeight="1">
      <c r="A118" s="358" t="s">
        <v>607</v>
      </c>
      <c r="B118" s="320" t="s">
        <v>608</v>
      </c>
      <c r="C118" s="316">
        <f>C119+C122</f>
        <v>0</v>
      </c>
      <c r="D118" s="316">
        <f>D119+D122</f>
        <v>0</v>
      </c>
      <c r="E118" s="316">
        <f>E119+E122</f>
        <v>0</v>
      </c>
      <c r="F118" s="316">
        <f>F119+F122</f>
        <v>0</v>
      </c>
      <c r="G118" s="317">
        <f>G119+G122</f>
        <v>0</v>
      </c>
      <c r="H118" s="307"/>
    </row>
    <row r="119" spans="1:8" ht="36">
      <c r="A119" s="358" t="s">
        <v>609</v>
      </c>
      <c r="B119" s="320" t="s">
        <v>610</v>
      </c>
      <c r="C119" s="316">
        <f>C120+C121</f>
        <v>0</v>
      </c>
      <c r="D119" s="316">
        <f>D120+D121</f>
        <v>0</v>
      </c>
      <c r="E119" s="316">
        <f>E120+E121</f>
        <v>0</v>
      </c>
      <c r="F119" s="316">
        <f>F120+F121</f>
        <v>0</v>
      </c>
      <c r="G119" s="317">
        <f>G120+G121</f>
        <v>0</v>
      </c>
      <c r="H119" s="307"/>
    </row>
    <row r="120" spans="1:8" ht="40.9" customHeight="1">
      <c r="A120" s="343" t="s">
        <v>611</v>
      </c>
      <c r="B120" s="388" t="s">
        <v>612</v>
      </c>
      <c r="C120" s="341"/>
      <c r="D120" s="341"/>
      <c r="E120" s="341"/>
      <c r="F120" s="341"/>
      <c r="G120" s="342"/>
      <c r="H120" s="307"/>
    </row>
    <row r="121" spans="1:8" ht="36.6" customHeight="1">
      <c r="A121" s="343" t="s">
        <v>613</v>
      </c>
      <c r="B121" s="388" t="s">
        <v>614</v>
      </c>
      <c r="C121" s="341">
        <v>0</v>
      </c>
      <c r="D121" s="341"/>
      <c r="E121" s="341">
        <v>0</v>
      </c>
      <c r="F121" s="341">
        <v>0</v>
      </c>
      <c r="G121" s="342"/>
      <c r="H121" s="307"/>
    </row>
    <row r="122" spans="1:8" ht="29.45" customHeight="1">
      <c r="A122" s="358" t="s">
        <v>615</v>
      </c>
      <c r="B122" s="320" t="s">
        <v>616</v>
      </c>
      <c r="C122" s="316"/>
      <c r="D122" s="316"/>
      <c r="E122" s="316"/>
      <c r="F122" s="316"/>
      <c r="G122" s="317"/>
      <c r="H122" s="307"/>
    </row>
    <row r="123" spans="1:8" s="319" customFormat="1" ht="28.9" customHeight="1">
      <c r="A123" s="358" t="s">
        <v>510</v>
      </c>
      <c r="B123" s="320" t="s">
        <v>617</v>
      </c>
      <c r="C123" s="316">
        <v>136308</v>
      </c>
      <c r="D123" s="316">
        <v>136308</v>
      </c>
      <c r="E123" s="316">
        <v>136308</v>
      </c>
      <c r="F123" s="316">
        <v>136308</v>
      </c>
      <c r="G123" s="317">
        <v>135220</v>
      </c>
      <c r="H123" s="318"/>
    </row>
    <row r="124" spans="1:8" s="319" customFormat="1" ht="38.450000000000003" customHeight="1">
      <c r="A124" s="358" t="s">
        <v>518</v>
      </c>
      <c r="B124" s="320" t="s">
        <v>618</v>
      </c>
      <c r="C124" s="316">
        <f>C125+C126</f>
        <v>169026</v>
      </c>
      <c r="D124" s="316">
        <f>D125+D126</f>
        <v>126374</v>
      </c>
      <c r="E124" s="316">
        <f>E125+E126</f>
        <v>169026</v>
      </c>
      <c r="F124" s="316">
        <f>F125+F126</f>
        <v>126374</v>
      </c>
      <c r="G124" s="317">
        <f>G125+G126</f>
        <v>125231</v>
      </c>
      <c r="H124" s="318"/>
    </row>
    <row r="125" spans="1:8" s="319" customFormat="1" ht="22.9" customHeight="1">
      <c r="A125" s="343" t="s">
        <v>520</v>
      </c>
      <c r="B125" s="340" t="s">
        <v>619</v>
      </c>
      <c r="C125" s="316">
        <f>C70</f>
        <v>15570</v>
      </c>
      <c r="D125" s="316">
        <f>D70</f>
        <v>11625</v>
      </c>
      <c r="E125" s="316">
        <f>E70</f>
        <v>15570</v>
      </c>
      <c r="F125" s="316">
        <f>F70</f>
        <v>11625</v>
      </c>
      <c r="G125" s="317">
        <f>G70</f>
        <v>11615</v>
      </c>
      <c r="H125" s="318"/>
    </row>
    <row r="126" spans="1:8" s="319" customFormat="1" ht="22.9" customHeight="1">
      <c r="A126" s="343" t="s">
        <v>522</v>
      </c>
      <c r="B126" s="340" t="s">
        <v>620</v>
      </c>
      <c r="C126" s="316">
        <f>C23+C44+C75+C94+C91-C70+C102</f>
        <v>153456</v>
      </c>
      <c r="D126" s="316">
        <f>D23+D44+D75+D94+D91-D70+D102</f>
        <v>114749</v>
      </c>
      <c r="E126" s="316">
        <f>E23+E44+E75+E94+E91-E70+E102</f>
        <v>153456</v>
      </c>
      <c r="F126" s="316">
        <f>F23+F44+F75+F94+F91-F70+F102</f>
        <v>114749</v>
      </c>
      <c r="G126" s="317">
        <f>G23+G44+G75+G94+G91-G70+G102</f>
        <v>113616</v>
      </c>
      <c r="H126" s="318"/>
    </row>
    <row r="127" spans="1:8" ht="34.9" customHeight="1" thickBot="1">
      <c r="A127" s="389" t="s">
        <v>524</v>
      </c>
      <c r="B127" s="390"/>
      <c r="C127" s="391">
        <f>C23+C44+C75+C81+C83+C85+C91+C94+C105++C110+C113+C114+C115+C118+C123+C102</f>
        <v>3586322</v>
      </c>
      <c r="D127" s="391">
        <f>D23+D44+D75+D81+D83+D85+D91+D94+D105++D110+D113+D114+D115+D118+D123+D102</f>
        <v>2611370</v>
      </c>
      <c r="E127" s="391">
        <f>E23+E44+E75+E81+E83+E85+E91+E94+E105++E110+E113+E114+E115+E118+E123+E102</f>
        <v>3586322</v>
      </c>
      <c r="F127" s="391">
        <f>F23+F44+F75+F81+F83+F85+F91+F94+F105++F110+F113+F114+F115+F118+F123+F102</f>
        <v>2893670</v>
      </c>
      <c r="G127" s="392">
        <f>G23+G44+G75+G81+G83+G85+G91+G94+G105++G110+G113+G114+G115+G118+G123+G102</f>
        <v>2598053</v>
      </c>
      <c r="H127" s="307"/>
    </row>
    <row r="128" spans="1:8" ht="30.4" customHeight="1" thickBot="1">
      <c r="A128" s="359" t="s">
        <v>525</v>
      </c>
      <c r="B128" s="393"/>
      <c r="C128" s="334">
        <f>C84+C82+C111+C121</f>
        <v>0</v>
      </c>
      <c r="D128" s="334">
        <f>D84+D82+D111+D121</f>
        <v>0</v>
      </c>
      <c r="E128" s="334">
        <f>E84+E82+E111+E121</f>
        <v>0</v>
      </c>
      <c r="F128" s="334">
        <f>F84+F82+F111+F121</f>
        <v>0</v>
      </c>
      <c r="G128" s="335">
        <f>G84+G82+G111+G121</f>
        <v>0</v>
      </c>
      <c r="H128" s="307"/>
    </row>
    <row r="129" spans="1:8" ht="22.15" customHeight="1">
      <c r="A129" s="329" t="s">
        <v>526</v>
      </c>
      <c r="B129" s="394"/>
      <c r="C129" s="331">
        <f>C127+C128</f>
        <v>3586322</v>
      </c>
      <c r="D129" s="331">
        <f>D127+D128</f>
        <v>2611370</v>
      </c>
      <c r="E129" s="331">
        <f>E127+E128</f>
        <v>3586322</v>
      </c>
      <c r="F129" s="331">
        <f>F127+F128</f>
        <v>2893670</v>
      </c>
      <c r="G129" s="332">
        <f>G127+G128</f>
        <v>2598053</v>
      </c>
      <c r="H129" s="307"/>
    </row>
    <row r="130" spans="1:8" ht="30" customHeight="1">
      <c r="A130" s="395" t="s">
        <v>527</v>
      </c>
      <c r="B130" s="322"/>
      <c r="C130" s="341"/>
      <c r="D130" s="341"/>
      <c r="E130" s="341"/>
      <c r="F130" s="341"/>
      <c r="G130" s="341">
        <f>'[2]Cont executie- Venituri'!E9-'Cont executie - Cheltuieli-ACC'!G9</f>
        <v>760304</v>
      </c>
      <c r="H130" s="307"/>
    </row>
    <row r="131" spans="1:8">
      <c r="A131" s="396"/>
      <c r="B131" s="27"/>
      <c r="C131" s="21"/>
      <c r="D131" s="21"/>
      <c r="E131" s="21"/>
      <c r="F131" s="21"/>
      <c r="G131" s="21"/>
      <c r="H131" s="307"/>
    </row>
    <row r="132" spans="1:8" s="319" customFormat="1">
      <c r="A132" s="397"/>
      <c r="B132" s="398"/>
      <c r="C132" s="111"/>
      <c r="D132" s="111"/>
      <c r="E132" s="111"/>
      <c r="F132" s="111"/>
      <c r="G132" s="111"/>
      <c r="H132" s="318"/>
    </row>
    <row r="133" spans="1:8" s="319" customFormat="1">
      <c r="A133" s="399"/>
      <c r="B133" s="605"/>
      <c r="C133" s="605"/>
      <c r="D133" s="605"/>
      <c r="E133" s="605"/>
      <c r="F133" s="605"/>
      <c r="G133" s="605"/>
      <c r="H133" s="318"/>
    </row>
    <row r="134" spans="1:8" s="319" customFormat="1">
      <c r="A134" s="396"/>
      <c r="B134" s="21"/>
      <c r="C134" s="111"/>
      <c r="D134" s="111"/>
      <c r="E134" s="21"/>
      <c r="F134" s="21"/>
      <c r="G134" s="21"/>
      <c r="H134" s="318"/>
    </row>
    <row r="135" spans="1:8">
      <c r="A135" s="396"/>
      <c r="B135" s="27"/>
      <c r="C135" s="21"/>
      <c r="D135" s="21"/>
      <c r="E135" s="21"/>
      <c r="F135" s="21"/>
      <c r="G135" s="21"/>
      <c r="H135" s="307"/>
    </row>
    <row r="136" spans="1:8">
      <c r="A136" s="396"/>
      <c r="B136" s="27"/>
      <c r="C136" s="21"/>
      <c r="D136" s="21"/>
      <c r="E136" s="21"/>
      <c r="F136" s="21"/>
      <c r="G136" s="21"/>
      <c r="H136" s="307"/>
    </row>
    <row r="137" spans="1:8" ht="18" customHeight="1">
      <c r="A137" s="396"/>
      <c r="B137" s="599"/>
      <c r="C137" s="599"/>
      <c r="D137" s="599"/>
      <c r="E137" s="21"/>
      <c r="F137" s="21"/>
      <c r="G137" s="21"/>
      <c r="H137" s="307"/>
    </row>
    <row r="138" spans="1:8">
      <c r="A138" s="396"/>
      <c r="B138" s="599"/>
      <c r="C138" s="599"/>
      <c r="D138" s="599"/>
      <c r="E138" s="21"/>
      <c r="F138" s="21"/>
      <c r="G138" s="21"/>
      <c r="H138" s="307"/>
    </row>
    <row r="139" spans="1:8">
      <c r="A139" s="396"/>
      <c r="B139" s="27"/>
      <c r="C139" s="21"/>
      <c r="D139" s="21"/>
      <c r="E139" s="21"/>
      <c r="F139" s="21"/>
      <c r="G139" s="21"/>
      <c r="H139" s="307"/>
    </row>
    <row r="140" spans="1:8">
      <c r="A140" s="396"/>
      <c r="B140" s="27"/>
      <c r="C140" s="21"/>
      <c r="D140" s="21"/>
      <c r="E140" s="21"/>
      <c r="F140" s="21"/>
      <c r="G140" s="21"/>
      <c r="H140" s="307"/>
    </row>
    <row r="141" spans="1:8">
      <c r="A141" s="396"/>
      <c r="B141" s="599"/>
      <c r="C141" s="599"/>
      <c r="D141" s="599"/>
      <c r="E141" s="21"/>
      <c r="F141" s="21"/>
      <c r="G141" s="21"/>
      <c r="H141" s="307"/>
    </row>
    <row r="142" spans="1:8">
      <c r="A142" s="396"/>
      <c r="B142" s="599"/>
      <c r="C142" s="599"/>
      <c r="D142" s="599"/>
      <c r="E142" s="21"/>
      <c r="F142" s="21"/>
      <c r="G142" s="21"/>
      <c r="H142" s="307"/>
    </row>
    <row r="143" spans="1:8">
      <c r="A143" s="396"/>
      <c r="B143" s="27"/>
      <c r="C143" s="21"/>
      <c r="D143" s="21"/>
      <c r="E143" s="21"/>
      <c r="F143" s="21"/>
      <c r="G143" s="21"/>
    </row>
    <row r="144" spans="1:8">
      <c r="A144" s="396"/>
      <c r="B144" s="27"/>
      <c r="C144" s="21"/>
      <c r="D144" s="21"/>
      <c r="E144" s="21"/>
      <c r="F144" s="21"/>
      <c r="G144" s="21"/>
    </row>
    <row r="145" spans="1:7" s="319" customFormat="1">
      <c r="A145" s="399"/>
      <c r="B145" s="398"/>
      <c r="C145" s="111"/>
      <c r="D145" s="111"/>
      <c r="E145" s="111"/>
      <c r="F145" s="111"/>
      <c r="G145" s="111"/>
    </row>
    <row r="146" spans="1:7">
      <c r="A146" s="396"/>
      <c r="B146" s="27"/>
      <c r="C146" s="21"/>
      <c r="D146" s="21"/>
      <c r="E146" s="21"/>
      <c r="F146" s="21"/>
      <c r="G146" s="21"/>
    </row>
    <row r="147" spans="1:7">
      <c r="A147" s="396"/>
      <c r="B147" s="27"/>
      <c r="C147" s="21"/>
      <c r="D147" s="21"/>
      <c r="E147" s="21"/>
      <c r="F147" s="21"/>
      <c r="G147" s="21"/>
    </row>
    <row r="148" spans="1:7">
      <c r="A148" s="396"/>
      <c r="B148" s="27"/>
      <c r="C148" s="21"/>
      <c r="D148" s="21"/>
      <c r="E148" s="21"/>
      <c r="F148" s="21"/>
      <c r="G148" s="21"/>
    </row>
    <row r="149" spans="1:7">
      <c r="A149" s="396"/>
      <c r="B149" s="27"/>
      <c r="C149" s="21"/>
      <c r="D149" s="21"/>
      <c r="E149" s="21"/>
      <c r="F149" s="21"/>
      <c r="G149" s="21"/>
    </row>
    <row r="150" spans="1:7">
      <c r="A150" s="396"/>
      <c r="B150" s="27"/>
      <c r="C150" s="21"/>
      <c r="D150" s="21"/>
      <c r="E150" s="21"/>
      <c r="F150" s="21"/>
      <c r="G150" s="21"/>
    </row>
    <row r="151" spans="1:7">
      <c r="A151" s="396"/>
      <c r="B151" s="27"/>
      <c r="C151" s="21"/>
      <c r="D151" s="21"/>
      <c r="E151" s="21"/>
      <c r="F151" s="21"/>
      <c r="G151" s="21"/>
    </row>
    <row r="152" spans="1:7">
      <c r="A152" s="396"/>
      <c r="B152" s="27"/>
      <c r="C152" s="21"/>
      <c r="D152" s="21"/>
      <c r="E152" s="21"/>
      <c r="F152" s="21"/>
      <c r="G152" s="21"/>
    </row>
    <row r="153" spans="1:7">
      <c r="A153" s="396"/>
      <c r="B153" s="27"/>
      <c r="C153" s="21"/>
      <c r="D153" s="21"/>
      <c r="E153" s="21"/>
      <c r="F153" s="21"/>
      <c r="G153" s="21"/>
    </row>
    <row r="154" spans="1:7">
      <c r="A154" s="396"/>
      <c r="B154" s="27"/>
      <c r="C154" s="21"/>
      <c r="D154" s="21"/>
      <c r="E154" s="21"/>
      <c r="F154" s="21"/>
      <c r="G154" s="21"/>
    </row>
    <row r="155" spans="1:7">
      <c r="A155" s="396"/>
      <c r="B155" s="27"/>
      <c r="C155" s="21"/>
      <c r="D155" s="21"/>
      <c r="E155" s="21"/>
      <c r="F155" s="21"/>
      <c r="G155" s="21"/>
    </row>
    <row r="156" spans="1:7">
      <c r="A156" s="396"/>
      <c r="B156" s="27"/>
      <c r="C156" s="21"/>
      <c r="D156" s="21"/>
      <c r="E156" s="21"/>
      <c r="F156" s="21"/>
      <c r="G156" s="21"/>
    </row>
    <row r="157" spans="1:7">
      <c r="A157" s="396"/>
      <c r="B157" s="27"/>
      <c r="C157" s="21"/>
      <c r="D157" s="21"/>
      <c r="E157" s="21"/>
      <c r="F157" s="21"/>
      <c r="G157" s="21"/>
    </row>
    <row r="158" spans="1:7">
      <c r="A158" s="396"/>
      <c r="B158" s="27"/>
      <c r="C158" s="21"/>
      <c r="D158" s="21"/>
      <c r="E158" s="21"/>
      <c r="F158" s="21"/>
      <c r="G158" s="21"/>
    </row>
    <row r="159" spans="1:7">
      <c r="A159" s="396"/>
      <c r="B159" s="27"/>
      <c r="C159" s="21"/>
      <c r="D159" s="21"/>
      <c r="E159" s="21"/>
      <c r="F159" s="21"/>
      <c r="G159" s="21"/>
    </row>
    <row r="160" spans="1:7">
      <c r="A160" s="396"/>
      <c r="B160" s="27"/>
      <c r="C160" s="21"/>
      <c r="D160" s="21"/>
      <c r="E160" s="21"/>
      <c r="F160" s="21"/>
      <c r="G160" s="21"/>
    </row>
    <row r="161" spans="1:7">
      <c r="A161" s="396"/>
      <c r="B161" s="27"/>
      <c r="C161" s="21"/>
      <c r="D161" s="21"/>
      <c r="E161" s="21"/>
      <c r="F161" s="21"/>
      <c r="G161" s="21"/>
    </row>
    <row r="162" spans="1:7">
      <c r="A162" s="396"/>
      <c r="B162" s="27"/>
      <c r="C162" s="21"/>
      <c r="D162" s="21"/>
      <c r="E162" s="21"/>
      <c r="F162" s="21"/>
      <c r="G162" s="21"/>
    </row>
    <row r="163" spans="1:7" s="319" customFormat="1">
      <c r="A163" s="399"/>
      <c r="B163" s="398"/>
      <c r="C163" s="111"/>
      <c r="D163" s="111"/>
      <c r="E163" s="111"/>
      <c r="F163" s="111"/>
      <c r="G163" s="111"/>
    </row>
    <row r="164" spans="1:7">
      <c r="A164" s="396"/>
      <c r="B164" s="27"/>
      <c r="C164" s="21"/>
      <c r="D164" s="21"/>
      <c r="E164" s="21"/>
      <c r="F164" s="21"/>
      <c r="G164" s="21"/>
    </row>
    <row r="165" spans="1:7">
      <c r="A165" s="399"/>
      <c r="B165" s="27"/>
      <c r="C165" s="21"/>
      <c r="D165" s="21"/>
      <c r="E165" s="21"/>
      <c r="F165" s="21"/>
      <c r="G165" s="21"/>
    </row>
    <row r="166" spans="1:7">
      <c r="A166" s="399"/>
      <c r="B166" s="27"/>
      <c r="C166" s="21"/>
      <c r="D166" s="21"/>
      <c r="E166" s="21"/>
      <c r="F166" s="21"/>
      <c r="G166" s="21"/>
    </row>
    <row r="167" spans="1:7">
      <c r="A167" s="396"/>
      <c r="B167" s="27"/>
      <c r="C167" s="21"/>
      <c r="D167" s="21"/>
      <c r="E167" s="21"/>
      <c r="F167" s="21"/>
      <c r="G167" s="21"/>
    </row>
    <row r="168" spans="1:7">
      <c r="A168" s="396"/>
      <c r="B168" s="27"/>
      <c r="C168" s="21"/>
      <c r="D168" s="21"/>
      <c r="E168" s="21"/>
      <c r="F168" s="21"/>
      <c r="G168" s="21"/>
    </row>
    <row r="169" spans="1:7">
      <c r="A169" s="396"/>
      <c r="B169" s="27"/>
      <c r="C169" s="21"/>
      <c r="D169" s="21"/>
      <c r="E169" s="21"/>
      <c r="F169" s="21"/>
      <c r="G169" s="21"/>
    </row>
    <row r="170" spans="1:7">
      <c r="A170" s="396"/>
      <c r="B170" s="27"/>
      <c r="C170" s="21"/>
      <c r="D170" s="21"/>
      <c r="E170" s="21"/>
      <c r="F170" s="21"/>
      <c r="G170" s="21"/>
    </row>
    <row r="171" spans="1:7">
      <c r="A171" s="396"/>
      <c r="B171" s="27"/>
      <c r="C171" s="21"/>
      <c r="D171" s="21"/>
      <c r="E171" s="21"/>
      <c r="F171" s="21"/>
      <c r="G171" s="21"/>
    </row>
    <row r="172" spans="1:7">
      <c r="A172" s="400"/>
      <c r="B172" s="27"/>
      <c r="C172" s="21"/>
      <c r="D172" s="21"/>
      <c r="E172" s="21"/>
      <c r="F172" s="21"/>
      <c r="G172" s="21"/>
    </row>
    <row r="173" spans="1:7">
      <c r="A173" s="396"/>
      <c r="B173" s="27"/>
      <c r="C173" s="21"/>
      <c r="D173" s="21"/>
      <c r="E173" s="21"/>
      <c r="F173" s="21"/>
      <c r="G173" s="21"/>
    </row>
    <row r="174" spans="1:7">
      <c r="A174" s="397"/>
      <c r="B174" s="27"/>
      <c r="C174" s="21"/>
      <c r="D174" s="21"/>
      <c r="E174" s="21"/>
      <c r="F174" s="21"/>
      <c r="G174" s="21"/>
    </row>
    <row r="175" spans="1:7">
      <c r="A175" s="399"/>
      <c r="B175" s="27"/>
      <c r="C175" s="111"/>
      <c r="D175" s="111"/>
      <c r="E175" s="111"/>
      <c r="F175" s="111"/>
      <c r="G175" s="21"/>
    </row>
    <row r="176" spans="1:7">
      <c r="A176" s="399"/>
      <c r="B176" s="27"/>
      <c r="C176" s="401"/>
      <c r="D176" s="401"/>
      <c r="E176" s="401"/>
      <c r="F176" s="401"/>
      <c r="G176" s="21"/>
    </row>
    <row r="177" spans="1:7">
      <c r="A177" s="399"/>
      <c r="B177" s="27"/>
      <c r="C177" s="401"/>
      <c r="D177" s="401"/>
      <c r="E177" s="401"/>
      <c r="F177" s="401"/>
      <c r="G177" s="21"/>
    </row>
    <row r="178" spans="1:7">
      <c r="A178" s="396"/>
      <c r="B178" s="27"/>
      <c r="C178" s="402"/>
      <c r="D178" s="402"/>
      <c r="E178" s="402"/>
      <c r="F178" s="402"/>
      <c r="G178" s="21"/>
    </row>
    <row r="179" spans="1:7">
      <c r="A179" s="396"/>
      <c r="B179" s="27"/>
      <c r="C179" s="21"/>
      <c r="D179" s="21"/>
      <c r="E179" s="21"/>
      <c r="F179" s="21"/>
      <c r="G179" s="21"/>
    </row>
    <row r="180" spans="1:7">
      <c r="A180" s="399"/>
      <c r="B180" s="27"/>
      <c r="C180" s="111"/>
      <c r="D180" s="111"/>
      <c r="E180" s="111"/>
      <c r="F180" s="111"/>
      <c r="G180" s="21"/>
    </row>
    <row r="181" spans="1:7">
      <c r="A181" s="396"/>
      <c r="B181" s="27"/>
      <c r="C181" s="21"/>
      <c r="D181" s="21"/>
      <c r="E181" s="21"/>
      <c r="F181" s="21"/>
      <c r="G181" s="21"/>
    </row>
    <row r="182" spans="1:7">
      <c r="A182" s="399"/>
      <c r="B182" s="398"/>
      <c r="C182" s="21"/>
      <c r="D182" s="21"/>
      <c r="E182" s="21"/>
      <c r="F182" s="21"/>
      <c r="G182" s="21"/>
    </row>
    <row r="183" spans="1:7">
      <c r="A183" s="403"/>
      <c r="B183" s="27"/>
      <c r="C183" s="21"/>
      <c r="D183" s="21"/>
      <c r="E183" s="21"/>
      <c r="F183" s="21"/>
      <c r="G183" s="21"/>
    </row>
    <row r="184" spans="1:7">
      <c r="A184" s="403"/>
      <c r="B184" s="27"/>
      <c r="C184" s="21"/>
      <c r="D184" s="21"/>
      <c r="E184" s="21"/>
      <c r="F184" s="21"/>
      <c r="G184" s="21"/>
    </row>
    <row r="185" spans="1:7">
      <c r="A185" s="403"/>
      <c r="B185" s="27"/>
      <c r="C185" s="21"/>
      <c r="D185" s="21"/>
      <c r="E185" s="21"/>
      <c r="F185" s="21"/>
      <c r="G185" s="21"/>
    </row>
    <row r="186" spans="1:7">
      <c r="A186" s="403"/>
      <c r="B186" s="27"/>
      <c r="C186" s="21"/>
      <c r="D186" s="21"/>
      <c r="E186" s="21"/>
      <c r="F186" s="21"/>
      <c r="G186" s="21"/>
    </row>
    <row r="187" spans="1:7">
      <c r="A187" s="403"/>
      <c r="B187" s="27"/>
      <c r="C187" s="21"/>
      <c r="D187" s="21"/>
      <c r="E187" s="21"/>
      <c r="F187" s="21"/>
      <c r="G187" s="21"/>
    </row>
    <row r="188" spans="1:7">
      <c r="A188" s="403"/>
      <c r="B188" s="27"/>
      <c r="C188" s="21"/>
      <c r="D188" s="21"/>
      <c r="E188" s="21"/>
      <c r="F188" s="21"/>
      <c r="G188" s="21"/>
    </row>
    <row r="189" spans="1:7">
      <c r="A189" s="403"/>
      <c r="B189" s="27"/>
      <c r="C189" s="21"/>
      <c r="D189" s="21"/>
      <c r="E189" s="21"/>
      <c r="F189" s="21"/>
      <c r="G189" s="21"/>
    </row>
    <row r="190" spans="1:7">
      <c r="A190" s="403"/>
      <c r="B190" s="27"/>
      <c r="C190" s="21"/>
      <c r="D190" s="21"/>
      <c r="E190" s="21"/>
      <c r="F190" s="21"/>
      <c r="G190" s="21"/>
    </row>
    <row r="191" spans="1:7">
      <c r="A191" s="403"/>
      <c r="B191" s="27"/>
      <c r="C191" s="21"/>
      <c r="D191" s="21"/>
      <c r="E191" s="21"/>
      <c r="F191" s="21"/>
      <c r="G191" s="21"/>
    </row>
    <row r="192" spans="1:7">
      <c r="A192" s="403"/>
      <c r="B192" s="27"/>
      <c r="C192" s="21"/>
      <c r="D192" s="21"/>
      <c r="E192" s="21"/>
      <c r="F192" s="21"/>
      <c r="G192" s="21"/>
    </row>
    <row r="193" spans="1:7">
      <c r="A193" s="403"/>
      <c r="B193" s="27"/>
      <c r="C193" s="21"/>
      <c r="D193" s="21"/>
      <c r="E193" s="21"/>
      <c r="F193" s="21"/>
      <c r="G193" s="21"/>
    </row>
    <row r="194" spans="1:7">
      <c r="A194" s="403"/>
      <c r="B194" s="27"/>
      <c r="C194" s="21"/>
      <c r="D194" s="21"/>
      <c r="E194" s="21"/>
      <c r="F194" s="21"/>
      <c r="G194" s="21"/>
    </row>
    <row r="195" spans="1:7">
      <c r="A195" s="403"/>
      <c r="B195" s="27"/>
      <c r="C195" s="21"/>
      <c r="D195" s="21"/>
      <c r="E195" s="21"/>
      <c r="F195" s="21"/>
      <c r="G195" s="21"/>
    </row>
    <row r="196" spans="1:7">
      <c r="A196" s="403"/>
      <c r="B196" s="27"/>
      <c r="C196" s="21"/>
      <c r="D196" s="21"/>
      <c r="E196" s="21"/>
      <c r="F196" s="21"/>
      <c r="G196" s="21"/>
    </row>
    <row r="197" spans="1:7">
      <c r="A197" s="403"/>
      <c r="B197" s="27"/>
      <c r="C197" s="21"/>
      <c r="D197" s="21"/>
      <c r="E197" s="21"/>
      <c r="F197" s="21"/>
      <c r="G197" s="21"/>
    </row>
    <row r="198" spans="1:7">
      <c r="A198" s="403"/>
      <c r="B198" s="27"/>
      <c r="C198" s="21"/>
      <c r="D198" s="21"/>
      <c r="E198" s="21"/>
      <c r="F198" s="21"/>
      <c r="G198" s="21"/>
    </row>
    <row r="199" spans="1:7">
      <c r="A199" s="403"/>
      <c r="B199" s="27"/>
      <c r="C199" s="21"/>
      <c r="D199" s="21"/>
      <c r="E199" s="21"/>
      <c r="F199" s="21"/>
      <c r="G199" s="21"/>
    </row>
    <row r="200" spans="1:7">
      <c r="A200" s="403"/>
      <c r="B200" s="27"/>
      <c r="C200" s="21"/>
      <c r="D200" s="21"/>
      <c r="E200" s="21"/>
      <c r="F200" s="21"/>
      <c r="G200" s="21"/>
    </row>
    <row r="201" spans="1:7">
      <c r="A201" s="403"/>
      <c r="B201" s="27"/>
      <c r="C201" s="21"/>
      <c r="D201" s="21"/>
      <c r="E201" s="21"/>
      <c r="F201" s="21"/>
      <c r="G201" s="21"/>
    </row>
    <row r="202" spans="1:7">
      <c r="A202" s="403"/>
      <c r="B202" s="27"/>
      <c r="C202" s="21"/>
      <c r="D202" s="21"/>
      <c r="E202" s="21"/>
      <c r="F202" s="21"/>
      <c r="G202" s="21"/>
    </row>
    <row r="203" spans="1:7">
      <c r="A203" s="403"/>
      <c r="B203" s="27"/>
      <c r="C203" s="21"/>
      <c r="D203" s="21"/>
      <c r="E203" s="21"/>
      <c r="F203" s="21"/>
      <c r="G203" s="21"/>
    </row>
    <row r="204" spans="1:7">
      <c r="A204" s="403"/>
      <c r="B204" s="27"/>
      <c r="C204" s="21"/>
      <c r="D204" s="21"/>
      <c r="E204" s="21"/>
      <c r="F204" s="21"/>
      <c r="G204" s="21"/>
    </row>
    <row r="205" spans="1:7">
      <c r="A205" s="403"/>
      <c r="B205" s="27"/>
      <c r="C205" s="21"/>
      <c r="D205" s="21"/>
      <c r="E205" s="21"/>
      <c r="F205" s="21"/>
      <c r="G205" s="21"/>
    </row>
    <row r="206" spans="1:7">
      <c r="A206" s="403"/>
      <c r="B206" s="27"/>
      <c r="C206" s="21"/>
      <c r="D206" s="21"/>
      <c r="E206" s="21"/>
      <c r="F206" s="21"/>
      <c r="G206" s="21"/>
    </row>
    <row r="207" spans="1:7">
      <c r="A207" s="403"/>
      <c r="B207" s="27"/>
      <c r="C207" s="21"/>
      <c r="D207" s="21"/>
      <c r="E207" s="21"/>
      <c r="F207" s="21"/>
      <c r="G207" s="21"/>
    </row>
    <row r="208" spans="1:7">
      <c r="A208" s="403"/>
      <c r="B208" s="27"/>
      <c r="C208" s="21"/>
      <c r="D208" s="21"/>
      <c r="E208" s="21"/>
      <c r="F208" s="21"/>
      <c r="G208" s="21"/>
    </row>
    <row r="209" spans="1:7">
      <c r="A209" s="403"/>
      <c r="B209" s="27"/>
      <c r="C209" s="21"/>
      <c r="D209" s="21"/>
      <c r="E209" s="21"/>
      <c r="F209" s="21"/>
      <c r="G209" s="21"/>
    </row>
    <row r="210" spans="1:7">
      <c r="A210" s="403"/>
      <c r="B210" s="27"/>
      <c r="C210" s="21"/>
      <c r="D210" s="21"/>
      <c r="E210" s="21"/>
      <c r="F210" s="21"/>
      <c r="G210" s="21"/>
    </row>
    <row r="211" spans="1:7">
      <c r="A211" s="403"/>
      <c r="B211" s="27"/>
      <c r="C211" s="21"/>
      <c r="D211" s="21"/>
      <c r="E211" s="21"/>
      <c r="F211" s="21"/>
      <c r="G211" s="21"/>
    </row>
    <row r="212" spans="1:7">
      <c r="A212" s="403"/>
      <c r="B212" s="27"/>
      <c r="C212" s="21"/>
      <c r="D212" s="21"/>
      <c r="E212" s="21"/>
      <c r="F212" s="21"/>
      <c r="G212" s="21"/>
    </row>
    <row r="213" spans="1:7">
      <c r="A213" s="403"/>
      <c r="B213" s="27"/>
      <c r="C213" s="21"/>
      <c r="D213" s="21"/>
      <c r="E213" s="21"/>
      <c r="F213" s="21"/>
      <c r="G213" s="21"/>
    </row>
    <row r="214" spans="1:7">
      <c r="A214" s="403"/>
      <c r="B214" s="27"/>
      <c r="C214" s="21"/>
      <c r="D214" s="21"/>
      <c r="E214" s="21"/>
      <c r="F214" s="21"/>
      <c r="G214" s="21"/>
    </row>
    <row r="215" spans="1:7">
      <c r="A215" s="403"/>
      <c r="B215" s="27"/>
      <c r="C215" s="21"/>
      <c r="D215" s="21"/>
      <c r="E215" s="21"/>
      <c r="F215" s="21"/>
      <c r="G215" s="21"/>
    </row>
    <row r="216" spans="1:7">
      <c r="A216" s="403"/>
      <c r="B216" s="27"/>
      <c r="C216" s="21"/>
      <c r="D216" s="21"/>
      <c r="E216" s="21"/>
      <c r="F216" s="21"/>
      <c r="G216" s="21"/>
    </row>
    <row r="217" spans="1:7">
      <c r="A217" s="403"/>
      <c r="B217" s="27"/>
      <c r="C217" s="21"/>
      <c r="D217" s="21"/>
      <c r="E217" s="21"/>
      <c r="F217" s="21"/>
      <c r="G217" s="21"/>
    </row>
    <row r="218" spans="1:7">
      <c r="A218" s="403"/>
      <c r="B218" s="27"/>
      <c r="C218" s="21"/>
      <c r="D218" s="21"/>
      <c r="E218" s="21"/>
      <c r="F218" s="21"/>
      <c r="G218" s="21"/>
    </row>
    <row r="219" spans="1:7">
      <c r="A219" s="403"/>
      <c r="B219" s="27"/>
      <c r="C219" s="21"/>
      <c r="D219" s="21"/>
      <c r="E219" s="21"/>
      <c r="F219" s="21"/>
      <c r="G219" s="21"/>
    </row>
    <row r="220" spans="1:7">
      <c r="A220" s="403"/>
      <c r="B220" s="27"/>
      <c r="C220" s="21"/>
      <c r="D220" s="21"/>
      <c r="E220" s="21"/>
      <c r="F220" s="21"/>
      <c r="G220" s="21"/>
    </row>
    <row r="221" spans="1:7">
      <c r="A221" s="403"/>
      <c r="B221" s="27"/>
      <c r="C221" s="21"/>
      <c r="D221" s="21"/>
      <c r="E221" s="21"/>
      <c r="F221" s="21"/>
      <c r="G221" s="21"/>
    </row>
    <row r="222" spans="1:7">
      <c r="A222" s="403"/>
      <c r="B222" s="27"/>
      <c r="C222" s="21"/>
      <c r="D222" s="21"/>
      <c r="E222" s="21"/>
      <c r="F222" s="21"/>
      <c r="G222" s="21"/>
    </row>
    <row r="223" spans="1:7">
      <c r="A223" s="403"/>
      <c r="B223" s="27"/>
      <c r="C223" s="21"/>
      <c r="D223" s="21"/>
      <c r="E223" s="21"/>
      <c r="F223" s="21"/>
      <c r="G223" s="21"/>
    </row>
    <row r="224" spans="1:7">
      <c r="A224" s="403"/>
      <c r="B224" s="27"/>
      <c r="C224" s="21"/>
      <c r="D224" s="21"/>
      <c r="E224" s="21"/>
      <c r="F224" s="21"/>
      <c r="G224" s="21"/>
    </row>
    <row r="225" spans="1:7">
      <c r="A225" s="403"/>
      <c r="B225" s="27"/>
      <c r="C225" s="21"/>
      <c r="D225" s="21"/>
      <c r="E225" s="21"/>
      <c r="F225" s="21"/>
      <c r="G225" s="21"/>
    </row>
    <row r="226" spans="1:7">
      <c r="A226" s="403"/>
      <c r="B226" s="27"/>
      <c r="C226" s="21"/>
      <c r="D226" s="21"/>
      <c r="E226" s="21"/>
      <c r="F226" s="21"/>
      <c r="G226" s="21"/>
    </row>
    <row r="227" spans="1:7">
      <c r="A227" s="403"/>
      <c r="B227" s="27"/>
      <c r="C227" s="21"/>
      <c r="D227" s="21"/>
      <c r="E227" s="21"/>
      <c r="F227" s="21"/>
      <c r="G227" s="21"/>
    </row>
    <row r="228" spans="1:7">
      <c r="A228" s="403"/>
      <c r="B228" s="27"/>
      <c r="C228" s="21"/>
      <c r="D228" s="21"/>
      <c r="E228" s="21"/>
      <c r="F228" s="21"/>
      <c r="G228" s="21"/>
    </row>
    <row r="229" spans="1:7">
      <c r="A229" s="403"/>
      <c r="B229" s="27"/>
      <c r="C229" s="21"/>
      <c r="D229" s="21"/>
      <c r="E229" s="21"/>
      <c r="F229" s="21"/>
      <c r="G229" s="21"/>
    </row>
    <row r="230" spans="1:7">
      <c r="A230" s="403"/>
      <c r="B230" s="27"/>
      <c r="C230" s="21"/>
      <c r="D230" s="21"/>
      <c r="E230" s="21"/>
      <c r="F230" s="21"/>
      <c r="G230" s="21"/>
    </row>
    <row r="231" spans="1:7">
      <c r="A231" s="403"/>
      <c r="B231" s="27"/>
      <c r="C231" s="21"/>
      <c r="D231" s="21"/>
      <c r="E231" s="21"/>
      <c r="F231" s="21"/>
      <c r="G231" s="21"/>
    </row>
    <row r="232" spans="1:7">
      <c r="A232" s="403"/>
      <c r="B232" s="27"/>
      <c r="C232" s="21"/>
      <c r="D232" s="21"/>
      <c r="E232" s="21"/>
      <c r="F232" s="21"/>
      <c r="G232" s="21"/>
    </row>
    <row r="233" spans="1:7">
      <c r="A233" s="403"/>
      <c r="B233" s="27"/>
      <c r="C233" s="21"/>
      <c r="D233" s="21"/>
      <c r="E233" s="21"/>
      <c r="F233" s="21"/>
      <c r="G233" s="21"/>
    </row>
    <row r="234" spans="1:7">
      <c r="A234" s="403"/>
      <c r="B234" s="27"/>
      <c r="C234" s="21"/>
      <c r="D234" s="21"/>
      <c r="E234" s="21"/>
      <c r="F234" s="21"/>
      <c r="G234" s="21"/>
    </row>
    <row r="235" spans="1:7">
      <c r="A235" s="403"/>
      <c r="B235" s="27"/>
      <c r="C235" s="21"/>
      <c r="D235" s="21"/>
      <c r="E235" s="21"/>
      <c r="F235" s="21"/>
      <c r="G235" s="21"/>
    </row>
    <row r="236" spans="1:7">
      <c r="A236" s="403"/>
      <c r="B236" s="27"/>
      <c r="C236" s="21"/>
      <c r="D236" s="21"/>
      <c r="E236" s="21"/>
      <c r="F236" s="21"/>
      <c r="G236" s="21"/>
    </row>
    <row r="237" spans="1:7">
      <c r="A237" s="403"/>
      <c r="B237" s="27"/>
      <c r="C237" s="21"/>
      <c r="D237" s="21"/>
      <c r="E237" s="21"/>
      <c r="F237" s="21"/>
      <c r="G237" s="21"/>
    </row>
    <row r="238" spans="1:7">
      <c r="A238" s="403"/>
      <c r="B238" s="27"/>
      <c r="C238" s="21"/>
      <c r="D238" s="21"/>
      <c r="E238" s="21"/>
      <c r="F238" s="21"/>
      <c r="G238" s="21"/>
    </row>
    <row r="239" spans="1:7">
      <c r="A239" s="403"/>
      <c r="B239" s="27"/>
      <c r="C239" s="21"/>
      <c r="D239" s="21"/>
      <c r="E239" s="21"/>
      <c r="F239" s="21"/>
      <c r="G239" s="21"/>
    </row>
    <row r="240" spans="1:7">
      <c r="A240" s="403"/>
      <c r="B240" s="27"/>
      <c r="C240" s="21"/>
      <c r="D240" s="21"/>
      <c r="E240" s="21"/>
      <c r="F240" s="21"/>
      <c r="G240" s="21"/>
    </row>
    <row r="241" spans="1:7">
      <c r="A241" s="403"/>
      <c r="B241" s="27"/>
      <c r="C241" s="21"/>
      <c r="D241" s="21"/>
      <c r="E241" s="21"/>
      <c r="F241" s="21"/>
      <c r="G241" s="21"/>
    </row>
    <row r="242" spans="1:7">
      <c r="A242" s="403"/>
      <c r="B242" s="27"/>
      <c r="C242" s="21"/>
      <c r="D242" s="21"/>
      <c r="E242" s="21"/>
      <c r="F242" s="21"/>
      <c r="G242" s="21"/>
    </row>
    <row r="243" spans="1:7">
      <c r="A243" s="403"/>
      <c r="B243" s="27"/>
      <c r="C243" s="21"/>
      <c r="D243" s="21"/>
      <c r="E243" s="21"/>
      <c r="F243" s="21"/>
      <c r="G243" s="21"/>
    </row>
    <row r="244" spans="1:7">
      <c r="A244" s="403"/>
      <c r="B244" s="27"/>
      <c r="C244" s="21"/>
      <c r="D244" s="21"/>
      <c r="E244" s="21"/>
      <c r="F244" s="21"/>
      <c r="G244" s="21"/>
    </row>
    <row r="245" spans="1:7">
      <c r="A245" s="403"/>
      <c r="B245" s="27"/>
      <c r="C245" s="21"/>
      <c r="D245" s="21"/>
      <c r="E245" s="21"/>
      <c r="F245" s="21"/>
      <c r="G245" s="21"/>
    </row>
    <row r="246" spans="1:7">
      <c r="A246" s="403"/>
      <c r="B246" s="27"/>
      <c r="C246" s="21"/>
      <c r="D246" s="21"/>
      <c r="E246" s="21"/>
      <c r="F246" s="21"/>
      <c r="G246" s="21"/>
    </row>
    <row r="247" spans="1:7">
      <c r="A247" s="403"/>
      <c r="B247" s="27"/>
      <c r="C247" s="21"/>
      <c r="D247" s="21"/>
      <c r="E247" s="21"/>
      <c r="F247" s="21"/>
      <c r="G247" s="21"/>
    </row>
    <row r="248" spans="1:7">
      <c r="A248" s="403"/>
      <c r="B248" s="27"/>
      <c r="C248" s="21"/>
      <c r="D248" s="21"/>
      <c r="E248" s="21"/>
      <c r="F248" s="21"/>
      <c r="G248" s="21"/>
    </row>
    <row r="249" spans="1:7">
      <c r="A249" s="403"/>
      <c r="B249" s="27"/>
      <c r="C249" s="21"/>
      <c r="D249" s="21"/>
      <c r="E249" s="21"/>
      <c r="F249" s="21"/>
      <c r="G249" s="21"/>
    </row>
    <row r="250" spans="1:7">
      <c r="A250" s="403"/>
      <c r="B250" s="27"/>
      <c r="C250" s="21"/>
      <c r="D250" s="21"/>
      <c r="E250" s="21"/>
      <c r="F250" s="21"/>
      <c r="G250" s="21"/>
    </row>
    <row r="251" spans="1:7">
      <c r="A251" s="403"/>
      <c r="B251" s="27"/>
      <c r="C251" s="21"/>
      <c r="D251" s="21"/>
      <c r="E251" s="21"/>
      <c r="F251" s="21"/>
      <c r="G251" s="21"/>
    </row>
    <row r="252" spans="1:7">
      <c r="A252" s="403"/>
      <c r="B252" s="27"/>
      <c r="C252" s="21"/>
      <c r="D252" s="21"/>
      <c r="E252" s="21"/>
      <c r="F252" s="21"/>
      <c r="G252" s="21"/>
    </row>
    <row r="253" spans="1:7">
      <c r="A253" s="403"/>
      <c r="B253" s="27"/>
      <c r="C253" s="21"/>
      <c r="D253" s="21"/>
      <c r="E253" s="21"/>
      <c r="F253" s="21"/>
      <c r="G253" s="21"/>
    </row>
    <row r="254" spans="1:7">
      <c r="A254" s="403"/>
      <c r="B254" s="27"/>
      <c r="C254" s="21"/>
      <c r="D254" s="21"/>
      <c r="E254" s="21"/>
      <c r="F254" s="21"/>
      <c r="G254" s="21"/>
    </row>
    <row r="255" spans="1:7">
      <c r="A255" s="403"/>
      <c r="B255" s="27"/>
      <c r="C255" s="21"/>
      <c r="D255" s="21"/>
      <c r="E255" s="21"/>
      <c r="F255" s="21"/>
      <c r="G255" s="21"/>
    </row>
    <row r="256" spans="1:7">
      <c r="A256" s="403"/>
      <c r="B256" s="27"/>
      <c r="C256" s="21"/>
      <c r="D256" s="21"/>
      <c r="E256" s="21"/>
      <c r="F256" s="21"/>
      <c r="G256" s="21"/>
    </row>
    <row r="257" spans="1:7">
      <c r="A257" s="403"/>
      <c r="B257" s="27"/>
      <c r="C257" s="21"/>
      <c r="D257" s="21"/>
      <c r="E257" s="21"/>
      <c r="F257" s="21"/>
      <c r="G257" s="21"/>
    </row>
    <row r="258" spans="1:7">
      <c r="A258" s="403"/>
      <c r="B258" s="27"/>
      <c r="C258" s="21"/>
      <c r="D258" s="21"/>
      <c r="E258" s="21"/>
      <c r="F258" s="21"/>
      <c r="G258" s="21"/>
    </row>
    <row r="259" spans="1:7">
      <c r="A259" s="403"/>
      <c r="B259" s="27"/>
      <c r="C259" s="21"/>
      <c r="D259" s="21"/>
      <c r="E259" s="21"/>
      <c r="F259" s="21"/>
      <c r="G259" s="21"/>
    </row>
    <row r="260" spans="1:7">
      <c r="A260" s="403"/>
      <c r="B260" s="27"/>
      <c r="C260" s="21"/>
      <c r="D260" s="21"/>
      <c r="E260" s="21"/>
      <c r="F260" s="21"/>
      <c r="G260" s="21"/>
    </row>
    <row r="261" spans="1:7">
      <c r="A261" s="403"/>
      <c r="B261" s="27"/>
      <c r="C261" s="21"/>
      <c r="D261" s="21"/>
      <c r="E261" s="21"/>
      <c r="F261" s="21"/>
      <c r="G261" s="21"/>
    </row>
    <row r="262" spans="1:7">
      <c r="A262" s="403"/>
      <c r="B262" s="27"/>
      <c r="C262" s="21"/>
      <c r="D262" s="21"/>
      <c r="E262" s="21"/>
      <c r="F262" s="21"/>
      <c r="G262" s="21"/>
    </row>
    <row r="263" spans="1:7">
      <c r="A263" s="403"/>
      <c r="B263" s="27"/>
      <c r="C263" s="21"/>
      <c r="D263" s="21"/>
      <c r="E263" s="21"/>
      <c r="F263" s="21"/>
      <c r="G263" s="21"/>
    </row>
    <row r="264" spans="1:7">
      <c r="A264" s="403"/>
      <c r="B264" s="27"/>
      <c r="C264" s="21"/>
      <c r="D264" s="21"/>
      <c r="E264" s="21"/>
      <c r="F264" s="21"/>
      <c r="G264" s="21"/>
    </row>
    <row r="265" spans="1:7">
      <c r="A265" s="403"/>
      <c r="B265" s="27"/>
      <c r="C265" s="21"/>
      <c r="D265" s="21"/>
      <c r="E265" s="21"/>
      <c r="F265" s="21"/>
      <c r="G265" s="21"/>
    </row>
    <row r="266" spans="1:7">
      <c r="A266" s="403"/>
      <c r="B266" s="27"/>
      <c r="C266" s="21"/>
      <c r="D266" s="21"/>
      <c r="E266" s="21"/>
      <c r="F266" s="21"/>
      <c r="G266" s="21"/>
    </row>
    <row r="267" spans="1:7">
      <c r="A267" s="403"/>
      <c r="B267" s="27"/>
      <c r="C267" s="21"/>
      <c r="D267" s="21"/>
      <c r="E267" s="21"/>
      <c r="F267" s="21"/>
      <c r="G267" s="21"/>
    </row>
    <row r="268" spans="1:7">
      <c r="A268" s="403"/>
      <c r="B268" s="27"/>
      <c r="C268" s="21"/>
      <c r="D268" s="21"/>
      <c r="E268" s="21"/>
      <c r="F268" s="21"/>
      <c r="G268" s="21"/>
    </row>
    <row r="269" spans="1:7">
      <c r="A269" s="403"/>
      <c r="B269" s="27"/>
      <c r="C269" s="21"/>
      <c r="D269" s="21"/>
      <c r="E269" s="21"/>
      <c r="F269" s="21"/>
      <c r="G269" s="21"/>
    </row>
    <row r="270" spans="1:7">
      <c r="A270" s="403"/>
      <c r="B270" s="27"/>
      <c r="C270" s="21"/>
      <c r="D270" s="21"/>
      <c r="E270" s="21"/>
      <c r="F270" s="21"/>
      <c r="G270" s="21"/>
    </row>
    <row r="271" spans="1:7">
      <c r="A271" s="403"/>
      <c r="B271" s="27"/>
      <c r="C271" s="21"/>
      <c r="D271" s="21"/>
      <c r="E271" s="21"/>
      <c r="F271" s="21"/>
      <c r="G271" s="21"/>
    </row>
    <row r="272" spans="1:7">
      <c r="A272" s="403"/>
      <c r="B272" s="27"/>
      <c r="C272" s="21"/>
      <c r="D272" s="21"/>
      <c r="E272" s="21"/>
      <c r="F272" s="21"/>
      <c r="G272" s="21"/>
    </row>
    <row r="273" spans="1:7">
      <c r="A273" s="403"/>
      <c r="B273" s="27"/>
      <c r="C273" s="21"/>
      <c r="D273" s="21"/>
      <c r="E273" s="21"/>
      <c r="F273" s="21"/>
      <c r="G273" s="21"/>
    </row>
    <row r="274" spans="1:7">
      <c r="A274" s="403"/>
      <c r="B274" s="27"/>
      <c r="C274" s="21"/>
      <c r="D274" s="21"/>
      <c r="E274" s="21"/>
      <c r="F274" s="21"/>
      <c r="G274" s="21"/>
    </row>
    <row r="275" spans="1:7">
      <c r="A275" s="403"/>
      <c r="B275" s="27"/>
      <c r="C275" s="21"/>
      <c r="D275" s="21"/>
      <c r="E275" s="21"/>
      <c r="F275" s="21"/>
      <c r="G275" s="21"/>
    </row>
    <row r="276" spans="1:7">
      <c r="A276" s="403"/>
      <c r="B276" s="27"/>
      <c r="C276" s="21"/>
      <c r="D276" s="21"/>
      <c r="E276" s="21"/>
      <c r="F276" s="21"/>
      <c r="G276" s="21"/>
    </row>
    <row r="277" spans="1:7">
      <c r="A277" s="403"/>
      <c r="B277" s="27"/>
      <c r="C277" s="21"/>
      <c r="D277" s="21"/>
      <c r="E277" s="21"/>
      <c r="F277" s="21"/>
      <c r="G277" s="21"/>
    </row>
    <row r="278" spans="1:7">
      <c r="A278" s="403"/>
      <c r="B278" s="27"/>
      <c r="C278" s="21"/>
      <c r="D278" s="21"/>
      <c r="E278" s="21"/>
      <c r="F278" s="21"/>
      <c r="G278" s="21"/>
    </row>
    <row r="279" spans="1:7">
      <c r="A279" s="403"/>
      <c r="B279" s="27"/>
      <c r="C279" s="21"/>
      <c r="D279" s="21"/>
      <c r="E279" s="21"/>
      <c r="F279" s="21"/>
      <c r="G279" s="21"/>
    </row>
    <row r="280" spans="1:7">
      <c r="A280" s="403"/>
      <c r="B280" s="27"/>
      <c r="C280" s="21"/>
      <c r="D280" s="21"/>
      <c r="E280" s="21"/>
      <c r="F280" s="21"/>
      <c r="G280" s="21"/>
    </row>
    <row r="281" spans="1:7">
      <c r="A281" s="403"/>
      <c r="B281" s="27"/>
      <c r="C281" s="21"/>
      <c r="D281" s="21"/>
      <c r="E281" s="21"/>
      <c r="F281" s="21"/>
      <c r="G281" s="21"/>
    </row>
    <row r="282" spans="1:7">
      <c r="A282" s="403"/>
      <c r="B282" s="27"/>
      <c r="C282" s="21"/>
      <c r="D282" s="21"/>
      <c r="E282" s="21"/>
      <c r="F282" s="21"/>
      <c r="G282" s="21"/>
    </row>
    <row r="283" spans="1:7">
      <c r="A283" s="403"/>
      <c r="B283" s="27"/>
      <c r="C283" s="21"/>
      <c r="D283" s="21"/>
      <c r="E283" s="21"/>
      <c r="F283" s="21"/>
      <c r="G283" s="21"/>
    </row>
    <row r="284" spans="1:7">
      <c r="A284" s="403"/>
      <c r="B284" s="27"/>
      <c r="C284" s="21"/>
      <c r="D284" s="21"/>
      <c r="E284" s="21"/>
      <c r="F284" s="21"/>
      <c r="G284" s="21"/>
    </row>
    <row r="285" spans="1:7">
      <c r="A285" s="403"/>
      <c r="B285" s="27"/>
      <c r="C285" s="21"/>
      <c r="D285" s="21"/>
      <c r="E285" s="21"/>
      <c r="F285" s="21"/>
      <c r="G285" s="21"/>
    </row>
    <row r="286" spans="1:7">
      <c r="A286" s="403"/>
      <c r="B286" s="27"/>
      <c r="C286" s="21"/>
      <c r="D286" s="21"/>
      <c r="E286" s="21"/>
      <c r="F286" s="21"/>
      <c r="G286" s="21"/>
    </row>
    <row r="287" spans="1:7">
      <c r="A287" s="403"/>
      <c r="B287" s="27"/>
      <c r="C287" s="21"/>
      <c r="D287" s="21"/>
      <c r="E287" s="21"/>
      <c r="F287" s="21"/>
      <c r="G287" s="21"/>
    </row>
    <row r="288" spans="1:7">
      <c r="A288" s="403"/>
      <c r="B288" s="27"/>
      <c r="C288" s="21"/>
      <c r="D288" s="21"/>
      <c r="E288" s="21"/>
      <c r="F288" s="21"/>
      <c r="G288" s="21"/>
    </row>
    <row r="289" spans="1:7">
      <c r="A289" s="403"/>
      <c r="B289" s="27"/>
      <c r="C289" s="21"/>
      <c r="D289" s="21"/>
      <c r="E289" s="21"/>
      <c r="F289" s="21"/>
      <c r="G289" s="21"/>
    </row>
    <row r="290" spans="1:7">
      <c r="A290" s="403"/>
      <c r="B290" s="27"/>
      <c r="C290" s="21"/>
      <c r="D290" s="21"/>
      <c r="E290" s="21"/>
      <c r="F290" s="21"/>
      <c r="G290" s="21"/>
    </row>
    <row r="291" spans="1:7">
      <c r="A291" s="403"/>
      <c r="B291" s="27"/>
      <c r="C291" s="21"/>
      <c r="D291" s="21"/>
      <c r="E291" s="21"/>
      <c r="F291" s="21"/>
      <c r="G291" s="21"/>
    </row>
    <row r="292" spans="1:7">
      <c r="A292" s="403"/>
      <c r="B292" s="27"/>
      <c r="C292" s="21"/>
      <c r="D292" s="21"/>
      <c r="E292" s="21"/>
      <c r="F292" s="21"/>
      <c r="G292" s="21"/>
    </row>
    <row r="293" spans="1:7">
      <c r="A293" s="403"/>
      <c r="B293" s="27"/>
      <c r="C293" s="21"/>
      <c r="D293" s="21"/>
      <c r="E293" s="21"/>
      <c r="F293" s="21"/>
      <c r="G293" s="21"/>
    </row>
    <row r="294" spans="1:7">
      <c r="A294" s="403"/>
      <c r="B294" s="27"/>
      <c r="C294" s="21"/>
      <c r="D294" s="21"/>
      <c r="E294" s="21"/>
      <c r="F294" s="21"/>
      <c r="G294" s="21"/>
    </row>
    <row r="295" spans="1:7">
      <c r="A295" s="403"/>
      <c r="B295" s="27"/>
      <c r="C295" s="21"/>
      <c r="D295" s="21"/>
      <c r="E295" s="21"/>
      <c r="F295" s="21"/>
      <c r="G295" s="21"/>
    </row>
    <row r="296" spans="1:7">
      <c r="A296" s="403"/>
      <c r="B296" s="27"/>
      <c r="C296" s="21"/>
      <c r="D296" s="21"/>
      <c r="E296" s="21"/>
      <c r="F296" s="21"/>
      <c r="G296" s="21"/>
    </row>
    <row r="297" spans="1:7">
      <c r="A297" s="403"/>
      <c r="B297" s="27"/>
      <c r="C297" s="21"/>
      <c r="D297" s="21"/>
      <c r="E297" s="21"/>
      <c r="F297" s="21"/>
      <c r="G297" s="21"/>
    </row>
    <row r="298" spans="1:7">
      <c r="A298" s="403"/>
      <c r="B298" s="27"/>
      <c r="C298" s="21"/>
      <c r="D298" s="21"/>
      <c r="E298" s="21"/>
      <c r="F298" s="21"/>
      <c r="G298" s="21"/>
    </row>
    <row r="299" spans="1:7">
      <c r="A299" s="403"/>
      <c r="B299" s="27"/>
      <c r="C299" s="21"/>
      <c r="D299" s="21"/>
      <c r="E299" s="21"/>
      <c r="F299" s="21"/>
      <c r="G299" s="21"/>
    </row>
    <row r="300" spans="1:7">
      <c r="A300" s="403"/>
      <c r="B300" s="27"/>
      <c r="C300" s="21"/>
      <c r="D300" s="21"/>
      <c r="E300" s="21"/>
      <c r="F300" s="21"/>
      <c r="G300" s="21"/>
    </row>
    <row r="301" spans="1:7">
      <c r="A301" s="403"/>
      <c r="B301" s="27"/>
      <c r="C301" s="21"/>
      <c r="D301" s="21"/>
      <c r="E301" s="21"/>
      <c r="F301" s="21"/>
      <c r="G301" s="21"/>
    </row>
    <row r="302" spans="1:7">
      <c r="A302" s="403"/>
      <c r="B302" s="27"/>
      <c r="C302" s="21"/>
      <c r="D302" s="21"/>
      <c r="E302" s="21"/>
      <c r="F302" s="21"/>
      <c r="G302" s="21"/>
    </row>
    <row r="303" spans="1:7">
      <c r="A303" s="403"/>
      <c r="B303" s="27"/>
      <c r="C303" s="21"/>
      <c r="D303" s="21"/>
      <c r="E303" s="21"/>
      <c r="F303" s="21"/>
      <c r="G303" s="21"/>
    </row>
    <row r="304" spans="1:7">
      <c r="A304" s="403"/>
      <c r="B304" s="27"/>
      <c r="C304" s="21"/>
      <c r="D304" s="21"/>
      <c r="E304" s="21"/>
      <c r="F304" s="21"/>
      <c r="G304" s="21"/>
    </row>
    <row r="305" spans="1:7">
      <c r="A305" s="403"/>
      <c r="B305" s="27"/>
      <c r="C305" s="21"/>
      <c r="D305" s="21"/>
      <c r="E305" s="21"/>
      <c r="F305" s="21"/>
      <c r="G305" s="21"/>
    </row>
    <row r="306" spans="1:7">
      <c r="A306" s="403"/>
      <c r="B306" s="27"/>
      <c r="C306" s="21"/>
      <c r="D306" s="21"/>
      <c r="E306" s="21"/>
      <c r="F306" s="21"/>
      <c r="G306" s="21"/>
    </row>
    <row r="307" spans="1:7">
      <c r="A307" s="403"/>
      <c r="B307" s="27"/>
      <c r="C307" s="21"/>
      <c r="D307" s="21"/>
      <c r="E307" s="21"/>
      <c r="F307" s="21"/>
      <c r="G307" s="21"/>
    </row>
    <row r="308" spans="1:7">
      <c r="A308" s="403"/>
      <c r="B308" s="27"/>
      <c r="C308" s="21"/>
      <c r="D308" s="21"/>
      <c r="E308" s="21"/>
      <c r="F308" s="21"/>
      <c r="G308" s="21"/>
    </row>
    <row r="309" spans="1:7">
      <c r="A309" s="403"/>
      <c r="B309" s="27"/>
      <c r="C309" s="21"/>
      <c r="D309" s="21"/>
      <c r="E309" s="21"/>
      <c r="F309" s="21"/>
      <c r="G309" s="21"/>
    </row>
    <row r="310" spans="1:7">
      <c r="A310" s="403"/>
      <c r="B310" s="27"/>
      <c r="C310" s="21"/>
      <c r="D310" s="21"/>
      <c r="E310" s="21"/>
      <c r="F310" s="21"/>
      <c r="G310" s="21"/>
    </row>
    <row r="311" spans="1:7">
      <c r="A311" s="403"/>
      <c r="B311" s="27"/>
      <c r="C311" s="21"/>
      <c r="D311" s="21"/>
      <c r="E311" s="21"/>
      <c r="F311" s="21"/>
      <c r="G311" s="21"/>
    </row>
    <row r="312" spans="1:7">
      <c r="A312" s="403"/>
      <c r="B312" s="27"/>
      <c r="C312" s="21"/>
      <c r="D312" s="21"/>
      <c r="E312" s="21"/>
      <c r="F312" s="21"/>
      <c r="G312" s="21"/>
    </row>
    <row r="313" spans="1:7">
      <c r="A313" s="403"/>
      <c r="B313" s="27"/>
      <c r="C313" s="21"/>
      <c r="D313" s="21"/>
      <c r="E313" s="21"/>
      <c r="F313" s="21"/>
      <c r="G313" s="21"/>
    </row>
    <row r="314" spans="1:7">
      <c r="A314" s="403"/>
      <c r="B314" s="27"/>
      <c r="C314" s="21"/>
      <c r="D314" s="21"/>
      <c r="E314" s="21"/>
      <c r="F314" s="21"/>
      <c r="G314" s="21"/>
    </row>
    <row r="315" spans="1:7">
      <c r="A315" s="403"/>
      <c r="B315" s="27"/>
      <c r="C315" s="21"/>
      <c r="D315" s="21"/>
      <c r="E315" s="21"/>
      <c r="F315" s="21"/>
      <c r="G315" s="21"/>
    </row>
    <row r="316" spans="1:7">
      <c r="A316" s="403"/>
      <c r="B316" s="27"/>
      <c r="C316" s="21"/>
      <c r="D316" s="21"/>
      <c r="E316" s="21"/>
      <c r="F316" s="21"/>
      <c r="G316" s="21"/>
    </row>
    <row r="317" spans="1:7">
      <c r="A317" s="403"/>
      <c r="B317" s="27"/>
      <c r="C317" s="21"/>
      <c r="D317" s="21"/>
      <c r="E317" s="21"/>
      <c r="F317" s="21"/>
      <c r="G317" s="21"/>
    </row>
    <row r="318" spans="1:7">
      <c r="A318" s="403"/>
      <c r="B318" s="27"/>
      <c r="C318" s="21"/>
      <c r="D318" s="21"/>
      <c r="E318" s="21"/>
      <c r="F318" s="21"/>
      <c r="G318" s="21"/>
    </row>
    <row r="319" spans="1:7">
      <c r="A319" s="403"/>
      <c r="B319" s="27"/>
      <c r="C319" s="21"/>
      <c r="D319" s="21"/>
      <c r="E319" s="21"/>
      <c r="F319" s="21"/>
      <c r="G319" s="21"/>
    </row>
    <row r="320" spans="1:7">
      <c r="A320" s="403"/>
      <c r="B320" s="27"/>
      <c r="C320" s="21"/>
      <c r="D320" s="21"/>
      <c r="E320" s="21"/>
      <c r="F320" s="21"/>
      <c r="G320" s="21"/>
    </row>
    <row r="321" spans="1:7">
      <c r="A321" s="403"/>
      <c r="B321" s="27"/>
      <c r="C321" s="21"/>
      <c r="D321" s="21"/>
      <c r="E321" s="21"/>
      <c r="F321" s="21"/>
      <c r="G321" s="21"/>
    </row>
    <row r="322" spans="1:7">
      <c r="A322" s="403"/>
      <c r="B322" s="27"/>
      <c r="C322" s="21"/>
      <c r="D322" s="21"/>
      <c r="E322" s="21"/>
      <c r="F322" s="21"/>
      <c r="G322" s="21"/>
    </row>
    <row r="323" spans="1:7">
      <c r="A323" s="403"/>
      <c r="B323" s="27"/>
      <c r="C323" s="21"/>
      <c r="D323" s="21"/>
      <c r="E323" s="21"/>
      <c r="F323" s="21"/>
      <c r="G323" s="21"/>
    </row>
    <row r="324" spans="1:7">
      <c r="A324" s="403"/>
      <c r="B324" s="27"/>
      <c r="C324" s="21"/>
      <c r="D324" s="21"/>
      <c r="E324" s="21"/>
      <c r="F324" s="21"/>
      <c r="G324" s="21"/>
    </row>
    <row r="325" spans="1:7">
      <c r="A325" s="403"/>
      <c r="B325" s="27"/>
      <c r="C325" s="21"/>
      <c r="D325" s="21"/>
      <c r="E325" s="21"/>
      <c r="F325" s="21"/>
      <c r="G325" s="21"/>
    </row>
    <row r="326" spans="1:7">
      <c r="A326" s="403"/>
      <c r="B326" s="27"/>
      <c r="C326" s="21"/>
      <c r="D326" s="21"/>
      <c r="E326" s="21"/>
      <c r="F326" s="21"/>
      <c r="G326" s="21"/>
    </row>
    <row r="327" spans="1:7">
      <c r="A327" s="403"/>
      <c r="B327" s="27"/>
      <c r="C327" s="21"/>
      <c r="D327" s="21"/>
      <c r="E327" s="21"/>
      <c r="F327" s="21"/>
      <c r="G327" s="21"/>
    </row>
    <row r="328" spans="1:7">
      <c r="A328" s="403"/>
      <c r="B328" s="27"/>
      <c r="C328" s="21"/>
      <c r="D328" s="21"/>
      <c r="E328" s="21"/>
      <c r="F328" s="21"/>
      <c r="G328" s="21"/>
    </row>
    <row r="329" spans="1:7">
      <c r="A329" s="403"/>
      <c r="B329" s="27"/>
      <c r="C329" s="21"/>
      <c r="D329" s="21"/>
      <c r="E329" s="21"/>
      <c r="F329" s="21"/>
      <c r="G329" s="21"/>
    </row>
    <row r="330" spans="1:7">
      <c r="A330" s="403"/>
      <c r="B330" s="27"/>
      <c r="C330" s="21"/>
      <c r="D330" s="21"/>
      <c r="E330" s="21"/>
      <c r="F330" s="21"/>
      <c r="G330" s="21"/>
    </row>
    <row r="331" spans="1:7">
      <c r="A331" s="403"/>
      <c r="B331" s="27"/>
      <c r="C331" s="21"/>
      <c r="D331" s="21"/>
      <c r="E331" s="21"/>
      <c r="F331" s="21"/>
      <c r="G331" s="21"/>
    </row>
    <row r="332" spans="1:7">
      <c r="A332" s="403"/>
      <c r="B332" s="27"/>
      <c r="C332" s="21"/>
      <c r="D332" s="21"/>
      <c r="E332" s="21"/>
      <c r="F332" s="21"/>
      <c r="G332" s="21"/>
    </row>
    <row r="333" spans="1:7">
      <c r="A333" s="403"/>
      <c r="B333" s="27"/>
      <c r="C333" s="21"/>
      <c r="D333" s="21"/>
      <c r="E333" s="21"/>
      <c r="F333" s="21"/>
      <c r="G333" s="21"/>
    </row>
    <row r="334" spans="1:7">
      <c r="A334" s="403"/>
      <c r="B334" s="27"/>
      <c r="C334" s="21"/>
      <c r="D334" s="21"/>
      <c r="E334" s="21"/>
      <c r="F334" s="21"/>
      <c r="G334" s="21"/>
    </row>
    <row r="335" spans="1:7">
      <c r="A335" s="403"/>
      <c r="B335" s="27"/>
      <c r="C335" s="21"/>
      <c r="D335" s="21"/>
      <c r="E335" s="21"/>
      <c r="F335" s="21"/>
      <c r="G335" s="21"/>
    </row>
    <row r="336" spans="1:7">
      <c r="A336" s="403"/>
      <c r="B336" s="27"/>
      <c r="C336" s="21"/>
      <c r="D336" s="21"/>
      <c r="E336" s="21"/>
      <c r="F336" s="21"/>
      <c r="G336" s="21"/>
    </row>
    <row r="337" spans="1:7">
      <c r="A337" s="403"/>
      <c r="B337" s="27"/>
      <c r="C337" s="21"/>
      <c r="D337" s="21"/>
      <c r="E337" s="21"/>
      <c r="F337" s="21"/>
      <c r="G337" s="21"/>
    </row>
    <row r="338" spans="1:7">
      <c r="A338" s="403"/>
      <c r="B338" s="27"/>
      <c r="C338" s="21"/>
      <c r="D338" s="21"/>
      <c r="E338" s="21"/>
      <c r="F338" s="21"/>
      <c r="G338" s="21"/>
    </row>
    <row r="339" spans="1:7">
      <c r="A339" s="403"/>
      <c r="B339" s="27"/>
      <c r="C339" s="21"/>
      <c r="D339" s="21"/>
      <c r="E339" s="21"/>
      <c r="F339" s="21"/>
      <c r="G339" s="21"/>
    </row>
    <row r="340" spans="1:7">
      <c r="A340" s="403"/>
      <c r="B340" s="27"/>
      <c r="C340" s="21"/>
      <c r="D340" s="21"/>
      <c r="E340" s="21"/>
      <c r="F340" s="21"/>
      <c r="G340" s="21"/>
    </row>
    <row r="341" spans="1:7">
      <c r="A341" s="403"/>
      <c r="B341" s="27"/>
      <c r="C341" s="21"/>
      <c r="D341" s="21"/>
      <c r="E341" s="21"/>
      <c r="F341" s="21"/>
      <c r="G341" s="21"/>
    </row>
    <row r="342" spans="1:7">
      <c r="A342" s="403"/>
      <c r="B342" s="27"/>
      <c r="C342" s="21"/>
      <c r="D342" s="21"/>
      <c r="E342" s="21"/>
      <c r="F342" s="21"/>
      <c r="G342" s="21"/>
    </row>
    <row r="343" spans="1:7">
      <c r="A343" s="403"/>
      <c r="B343" s="27"/>
      <c r="C343" s="21"/>
      <c r="D343" s="21"/>
      <c r="E343" s="21"/>
      <c r="F343" s="21"/>
      <c r="G343" s="21"/>
    </row>
    <row r="344" spans="1:7">
      <c r="A344" s="403"/>
      <c r="B344" s="27"/>
      <c r="C344" s="21"/>
      <c r="D344" s="21"/>
      <c r="E344" s="21"/>
      <c r="F344" s="21"/>
      <c r="G344" s="21"/>
    </row>
    <row r="345" spans="1:7">
      <c r="A345" s="403"/>
      <c r="B345" s="27"/>
      <c r="C345" s="21"/>
      <c r="D345" s="21"/>
      <c r="E345" s="21"/>
      <c r="F345" s="21"/>
      <c r="G345" s="21"/>
    </row>
    <row r="346" spans="1:7">
      <c r="A346" s="403"/>
      <c r="B346" s="27"/>
      <c r="C346" s="21"/>
      <c r="D346" s="21"/>
      <c r="E346" s="21"/>
      <c r="F346" s="21"/>
      <c r="G346" s="21"/>
    </row>
    <row r="347" spans="1:7">
      <c r="A347" s="403"/>
      <c r="B347" s="27"/>
      <c r="C347" s="21"/>
      <c r="D347" s="21"/>
      <c r="E347" s="21"/>
      <c r="F347" s="21"/>
      <c r="G347" s="21"/>
    </row>
    <row r="348" spans="1:7">
      <c r="A348" s="403"/>
      <c r="B348" s="27"/>
      <c r="C348" s="21"/>
      <c r="D348" s="21"/>
      <c r="E348" s="21"/>
      <c r="F348" s="21"/>
      <c r="G348" s="21"/>
    </row>
    <row r="349" spans="1:7">
      <c r="A349" s="403"/>
      <c r="B349" s="27"/>
      <c r="C349" s="21"/>
      <c r="D349" s="21"/>
      <c r="E349" s="21"/>
      <c r="F349" s="21"/>
      <c r="G349" s="21"/>
    </row>
    <row r="350" spans="1:7">
      <c r="A350" s="403"/>
      <c r="B350" s="27"/>
      <c r="C350" s="21"/>
      <c r="D350" s="21"/>
      <c r="E350" s="21"/>
      <c r="F350" s="21"/>
      <c r="G350" s="21"/>
    </row>
    <row r="351" spans="1:7">
      <c r="A351" s="403"/>
      <c r="B351" s="27"/>
      <c r="C351" s="21"/>
      <c r="D351" s="21"/>
      <c r="E351" s="21"/>
      <c r="F351" s="21"/>
      <c r="G351" s="21"/>
    </row>
    <row r="352" spans="1:7">
      <c r="A352" s="403"/>
      <c r="B352" s="27"/>
      <c r="C352" s="21"/>
      <c r="D352" s="21"/>
      <c r="E352" s="21"/>
      <c r="F352" s="21"/>
      <c r="G352" s="21"/>
    </row>
    <row r="353" spans="1:7">
      <c r="A353" s="403"/>
      <c r="B353" s="27"/>
      <c r="C353" s="21"/>
      <c r="D353" s="21"/>
      <c r="E353" s="21"/>
      <c r="F353" s="21"/>
      <c r="G353" s="21"/>
    </row>
    <row r="354" spans="1:7">
      <c r="A354" s="403"/>
      <c r="B354" s="27"/>
      <c r="C354" s="21"/>
      <c r="D354" s="21"/>
      <c r="E354" s="21"/>
      <c r="F354" s="21"/>
      <c r="G354" s="21"/>
    </row>
    <row r="355" spans="1:7">
      <c r="A355" s="403"/>
      <c r="B355" s="27"/>
      <c r="C355" s="21"/>
      <c r="D355" s="21"/>
      <c r="E355" s="21"/>
      <c r="F355" s="21"/>
      <c r="G355" s="21"/>
    </row>
    <row r="356" spans="1:7">
      <c r="A356" s="403"/>
      <c r="B356" s="27"/>
      <c r="C356" s="21"/>
      <c r="D356" s="21"/>
      <c r="E356" s="21"/>
      <c r="F356" s="21"/>
      <c r="G356" s="21"/>
    </row>
    <row r="357" spans="1:7">
      <c r="A357" s="403"/>
      <c r="B357" s="27"/>
      <c r="C357" s="21"/>
      <c r="D357" s="21"/>
      <c r="E357" s="21"/>
      <c r="F357" s="21"/>
      <c r="G357" s="21"/>
    </row>
    <row r="358" spans="1:7">
      <c r="A358" s="403"/>
      <c r="B358" s="27"/>
      <c r="C358" s="21"/>
      <c r="D358" s="21"/>
      <c r="E358" s="21"/>
      <c r="F358" s="21"/>
      <c r="G358" s="21"/>
    </row>
    <row r="359" spans="1:7">
      <c r="A359" s="403"/>
      <c r="B359" s="27"/>
      <c r="C359" s="21"/>
      <c r="D359" s="21"/>
      <c r="E359" s="21"/>
      <c r="F359" s="21"/>
      <c r="G359" s="21"/>
    </row>
    <row r="360" spans="1:7">
      <c r="A360" s="403"/>
      <c r="B360" s="27"/>
      <c r="C360" s="21"/>
      <c r="D360" s="21"/>
      <c r="E360" s="21"/>
      <c r="F360" s="21"/>
      <c r="G360" s="21"/>
    </row>
    <row r="361" spans="1:7">
      <c r="A361" s="403"/>
      <c r="B361" s="27"/>
      <c r="C361" s="21"/>
      <c r="D361" s="21"/>
      <c r="E361" s="21"/>
      <c r="F361" s="21"/>
      <c r="G361" s="21"/>
    </row>
    <row r="362" spans="1:7">
      <c r="A362" s="403"/>
      <c r="B362" s="27"/>
      <c r="C362" s="21"/>
      <c r="D362" s="21"/>
      <c r="E362" s="21"/>
      <c r="F362" s="21"/>
      <c r="G362" s="21"/>
    </row>
    <row r="363" spans="1:7">
      <c r="A363" s="403"/>
      <c r="B363" s="27"/>
      <c r="C363" s="21"/>
      <c r="D363" s="21"/>
      <c r="E363" s="21"/>
      <c r="F363" s="21"/>
      <c r="G363" s="21"/>
    </row>
    <row r="364" spans="1:7">
      <c r="A364" s="403"/>
      <c r="B364" s="27"/>
      <c r="C364" s="21"/>
      <c r="D364" s="21"/>
      <c r="E364" s="21"/>
      <c r="F364" s="21"/>
      <c r="G364" s="21"/>
    </row>
    <row r="365" spans="1:7">
      <c r="A365" s="403"/>
      <c r="B365" s="27"/>
      <c r="C365" s="21"/>
      <c r="D365" s="21"/>
      <c r="E365" s="21"/>
      <c r="F365" s="21"/>
      <c r="G365" s="21"/>
    </row>
    <row r="366" spans="1:7">
      <c r="A366" s="403"/>
      <c r="B366" s="27"/>
      <c r="C366" s="21"/>
      <c r="D366" s="21"/>
      <c r="E366" s="21"/>
      <c r="F366" s="21"/>
      <c r="G366" s="21"/>
    </row>
    <row r="367" spans="1:7">
      <c r="A367" s="403"/>
      <c r="B367" s="27"/>
      <c r="C367" s="21"/>
      <c r="D367" s="21"/>
      <c r="E367" s="21"/>
      <c r="F367" s="21"/>
      <c r="G367" s="21"/>
    </row>
    <row r="368" spans="1:7">
      <c r="A368" s="403"/>
      <c r="B368" s="27"/>
      <c r="C368" s="21"/>
      <c r="D368" s="21"/>
      <c r="E368" s="21"/>
      <c r="F368" s="21"/>
      <c r="G368" s="21"/>
    </row>
    <row r="369" spans="1:7">
      <c r="A369" s="403"/>
      <c r="B369" s="27"/>
      <c r="C369" s="21"/>
      <c r="D369" s="21"/>
      <c r="E369" s="21"/>
      <c r="F369" s="21"/>
      <c r="G369" s="21"/>
    </row>
    <row r="370" spans="1:7">
      <c r="A370" s="403"/>
      <c r="B370" s="27"/>
      <c r="C370" s="21"/>
      <c r="D370" s="21"/>
      <c r="E370" s="21"/>
      <c r="F370" s="21"/>
      <c r="G370" s="21"/>
    </row>
    <row r="371" spans="1:7">
      <c r="A371" s="403"/>
      <c r="B371" s="27"/>
      <c r="C371" s="21"/>
      <c r="D371" s="21"/>
      <c r="E371" s="21"/>
      <c r="F371" s="21"/>
      <c r="G371" s="21"/>
    </row>
    <row r="372" spans="1:7">
      <c r="A372" s="403"/>
      <c r="B372" s="27"/>
      <c r="C372" s="21"/>
      <c r="D372" s="21"/>
      <c r="E372" s="21"/>
      <c r="F372" s="21"/>
      <c r="G372" s="21"/>
    </row>
    <row r="373" spans="1:7">
      <c r="A373" s="403"/>
      <c r="B373" s="27"/>
      <c r="C373" s="21"/>
      <c r="D373" s="21"/>
      <c r="E373" s="21"/>
      <c r="F373" s="21"/>
      <c r="G373" s="21"/>
    </row>
    <row r="374" spans="1:7">
      <c r="A374" s="403"/>
      <c r="B374" s="27"/>
      <c r="C374" s="21"/>
      <c r="D374" s="21"/>
      <c r="E374" s="21"/>
      <c r="F374" s="21"/>
      <c r="G374" s="21"/>
    </row>
    <row r="375" spans="1:7">
      <c r="A375" s="403"/>
      <c r="B375" s="27"/>
      <c r="C375" s="21"/>
      <c r="D375" s="21"/>
      <c r="E375" s="21"/>
      <c r="F375" s="21"/>
      <c r="G375" s="21"/>
    </row>
    <row r="376" spans="1:7">
      <c r="A376" s="403"/>
      <c r="B376" s="27"/>
      <c r="C376" s="21"/>
      <c r="D376" s="21"/>
      <c r="E376" s="21"/>
      <c r="F376" s="21"/>
      <c r="G376" s="21"/>
    </row>
    <row r="377" spans="1:7">
      <c r="A377" s="403"/>
      <c r="B377" s="27"/>
      <c r="C377" s="21"/>
      <c r="D377" s="21"/>
      <c r="E377" s="21"/>
      <c r="F377" s="21"/>
      <c r="G377" s="21"/>
    </row>
    <row r="378" spans="1:7">
      <c r="A378" s="403"/>
      <c r="B378" s="27"/>
      <c r="C378" s="21"/>
      <c r="D378" s="21"/>
      <c r="E378" s="21"/>
      <c r="F378" s="21"/>
      <c r="G378" s="21"/>
    </row>
    <row r="379" spans="1:7">
      <c r="A379" s="403"/>
      <c r="B379" s="27"/>
      <c r="C379" s="21"/>
      <c r="D379" s="21"/>
      <c r="E379" s="21"/>
      <c r="F379" s="21"/>
      <c r="G379" s="21"/>
    </row>
    <row r="380" spans="1:7">
      <c r="A380" s="403"/>
      <c r="B380" s="27"/>
      <c r="C380" s="21"/>
      <c r="D380" s="21"/>
      <c r="E380" s="21"/>
      <c r="F380" s="21"/>
      <c r="G380" s="21"/>
    </row>
    <row r="381" spans="1:7">
      <c r="A381" s="403"/>
      <c r="B381" s="27"/>
      <c r="C381" s="21"/>
      <c r="D381" s="21"/>
      <c r="E381" s="21"/>
      <c r="F381" s="21"/>
      <c r="G381" s="21"/>
    </row>
    <row r="382" spans="1:7">
      <c r="A382" s="403"/>
      <c r="B382" s="27"/>
      <c r="C382" s="21"/>
      <c r="D382" s="21"/>
      <c r="E382" s="21"/>
      <c r="F382" s="21"/>
      <c r="G382" s="21"/>
    </row>
    <row r="383" spans="1:7">
      <c r="A383" s="403"/>
      <c r="B383" s="27"/>
      <c r="C383" s="21"/>
      <c r="D383" s="21"/>
      <c r="E383" s="21"/>
      <c r="F383" s="21"/>
      <c r="G383" s="21"/>
    </row>
    <row r="384" spans="1:7">
      <c r="A384" s="403"/>
      <c r="B384" s="27"/>
      <c r="C384" s="21"/>
      <c r="D384" s="21"/>
      <c r="E384" s="21"/>
      <c r="F384" s="21"/>
      <c r="G384" s="21"/>
    </row>
    <row r="385" spans="1:7">
      <c r="A385" s="403"/>
      <c r="B385" s="27"/>
      <c r="C385" s="21"/>
      <c r="D385" s="21"/>
      <c r="E385" s="21"/>
      <c r="F385" s="21"/>
      <c r="G385" s="21"/>
    </row>
    <row r="386" spans="1:7">
      <c r="A386" s="403"/>
      <c r="B386" s="27"/>
      <c r="C386" s="21"/>
      <c r="D386" s="21"/>
      <c r="E386" s="21"/>
      <c r="F386" s="21"/>
      <c r="G386" s="21"/>
    </row>
    <row r="387" spans="1:7">
      <c r="A387" s="403"/>
      <c r="B387" s="27"/>
      <c r="C387" s="21"/>
      <c r="D387" s="21"/>
      <c r="E387" s="21"/>
      <c r="F387" s="21"/>
      <c r="G387" s="21"/>
    </row>
    <row r="388" spans="1:7">
      <c r="A388" s="403"/>
      <c r="B388" s="27"/>
      <c r="C388" s="21"/>
      <c r="D388" s="21"/>
      <c r="E388" s="21"/>
      <c r="F388" s="21"/>
      <c r="G388" s="21"/>
    </row>
    <row r="389" spans="1:7">
      <c r="A389" s="403"/>
      <c r="B389" s="27"/>
      <c r="C389" s="21"/>
      <c r="D389" s="21"/>
      <c r="E389" s="21"/>
      <c r="F389" s="21"/>
      <c r="G389" s="21"/>
    </row>
    <row r="390" spans="1:7">
      <c r="A390" s="403"/>
      <c r="B390" s="27"/>
      <c r="C390" s="21"/>
      <c r="D390" s="21"/>
      <c r="E390" s="21"/>
      <c r="F390" s="21"/>
      <c r="G390" s="21"/>
    </row>
    <row r="391" spans="1:7">
      <c r="A391" s="403"/>
      <c r="B391" s="27"/>
      <c r="C391" s="21"/>
      <c r="D391" s="21"/>
      <c r="E391" s="21"/>
      <c r="F391" s="21"/>
      <c r="G391" s="21"/>
    </row>
    <row r="392" spans="1:7">
      <c r="A392" s="403"/>
      <c r="B392" s="27"/>
      <c r="C392" s="21"/>
      <c r="D392" s="21"/>
      <c r="E392" s="21"/>
      <c r="F392" s="21"/>
      <c r="G392" s="21"/>
    </row>
    <row r="393" spans="1:7">
      <c r="A393" s="403"/>
      <c r="B393" s="27"/>
      <c r="C393" s="21"/>
      <c r="D393" s="21"/>
      <c r="E393" s="21"/>
      <c r="F393" s="21"/>
      <c r="G393" s="21"/>
    </row>
    <row r="394" spans="1:7">
      <c r="A394" s="403"/>
      <c r="B394" s="27"/>
      <c r="C394" s="21"/>
      <c r="D394" s="21"/>
      <c r="E394" s="21"/>
      <c r="F394" s="21"/>
      <c r="G394" s="21"/>
    </row>
    <row r="395" spans="1:7">
      <c r="A395" s="403"/>
      <c r="B395" s="27"/>
      <c r="C395" s="21"/>
      <c r="D395" s="21"/>
      <c r="E395" s="21"/>
      <c r="F395" s="21"/>
      <c r="G395" s="21"/>
    </row>
    <row r="396" spans="1:7">
      <c r="A396" s="403"/>
      <c r="B396" s="27"/>
      <c r="C396" s="21"/>
      <c r="D396" s="21"/>
      <c r="E396" s="21"/>
      <c r="F396" s="21"/>
      <c r="G396" s="21"/>
    </row>
    <row r="397" spans="1:7">
      <c r="A397" s="403"/>
      <c r="B397" s="27"/>
      <c r="C397" s="21"/>
      <c r="D397" s="21"/>
      <c r="E397" s="21"/>
      <c r="F397" s="21"/>
      <c r="G397" s="21"/>
    </row>
    <row r="398" spans="1:7">
      <c r="A398" s="403"/>
      <c r="B398" s="27"/>
      <c r="C398" s="21"/>
      <c r="D398" s="21"/>
      <c r="E398" s="21"/>
      <c r="F398" s="21"/>
      <c r="G398" s="21"/>
    </row>
    <row r="399" spans="1:7">
      <c r="A399" s="403"/>
      <c r="B399" s="27"/>
      <c r="C399" s="21"/>
      <c r="D399" s="21"/>
      <c r="E399" s="21"/>
      <c r="F399" s="21"/>
      <c r="G399" s="21"/>
    </row>
    <row r="400" spans="1:7">
      <c r="A400" s="403"/>
      <c r="B400" s="27"/>
      <c r="C400" s="21"/>
      <c r="D400" s="21"/>
      <c r="E400" s="21"/>
      <c r="F400" s="21"/>
      <c r="G400" s="21"/>
    </row>
    <row r="401" spans="1:7">
      <c r="A401" s="403"/>
      <c r="B401" s="27"/>
      <c r="C401" s="21"/>
      <c r="D401" s="21"/>
      <c r="E401" s="21"/>
      <c r="F401" s="21"/>
      <c r="G401" s="21"/>
    </row>
    <row r="402" spans="1:7">
      <c r="A402" s="403"/>
      <c r="B402" s="27"/>
      <c r="C402" s="21"/>
      <c r="D402" s="21"/>
      <c r="E402" s="21"/>
      <c r="F402" s="21"/>
      <c r="G402" s="21"/>
    </row>
    <row r="403" spans="1:7">
      <c r="A403" s="403"/>
      <c r="B403" s="27"/>
      <c r="C403" s="21"/>
      <c r="D403" s="21"/>
      <c r="E403" s="21"/>
      <c r="F403" s="21"/>
      <c r="G403" s="21"/>
    </row>
    <row r="404" spans="1:7">
      <c r="A404" s="403"/>
      <c r="B404" s="27"/>
      <c r="C404" s="21"/>
      <c r="D404" s="21"/>
      <c r="E404" s="21"/>
      <c r="F404" s="21"/>
      <c r="G404" s="21"/>
    </row>
    <row r="405" spans="1:7">
      <c r="A405" s="403"/>
      <c r="B405" s="27"/>
      <c r="C405" s="21"/>
      <c r="D405" s="21"/>
      <c r="E405" s="21"/>
      <c r="F405" s="21"/>
      <c r="G405" s="21"/>
    </row>
    <row r="406" spans="1:7">
      <c r="A406" s="403"/>
      <c r="B406" s="27"/>
      <c r="C406" s="21"/>
      <c r="D406" s="21"/>
      <c r="E406" s="21"/>
      <c r="F406" s="21"/>
      <c r="G406" s="21"/>
    </row>
    <row r="407" spans="1:7">
      <c r="A407" s="403"/>
      <c r="B407" s="27"/>
      <c r="C407" s="21"/>
      <c r="D407" s="21"/>
      <c r="E407" s="21"/>
      <c r="F407" s="21"/>
      <c r="G407" s="21"/>
    </row>
    <row r="408" spans="1:7">
      <c r="A408" s="403"/>
      <c r="B408" s="27"/>
      <c r="C408" s="21"/>
      <c r="D408" s="21"/>
      <c r="E408" s="21"/>
      <c r="F408" s="21"/>
      <c r="G408" s="21"/>
    </row>
    <row r="409" spans="1:7">
      <c r="A409" s="403"/>
      <c r="B409" s="27"/>
      <c r="C409" s="21"/>
      <c r="D409" s="21"/>
      <c r="E409" s="21"/>
      <c r="F409" s="21"/>
      <c r="G409" s="21"/>
    </row>
    <row r="410" spans="1:7">
      <c r="A410" s="403"/>
      <c r="B410" s="27"/>
      <c r="C410" s="21"/>
      <c r="D410" s="21"/>
      <c r="E410" s="21"/>
      <c r="F410" s="21"/>
      <c r="G410" s="21"/>
    </row>
    <row r="411" spans="1:7">
      <c r="A411" s="403"/>
      <c r="B411" s="27"/>
      <c r="C411" s="21"/>
      <c r="D411" s="21"/>
      <c r="E411" s="21"/>
      <c r="F411" s="21"/>
      <c r="G411" s="21"/>
    </row>
    <row r="412" spans="1:7">
      <c r="A412" s="403"/>
      <c r="B412" s="27"/>
      <c r="C412" s="21"/>
      <c r="D412" s="21"/>
      <c r="E412" s="21"/>
      <c r="F412" s="21"/>
      <c r="G412" s="21"/>
    </row>
    <row r="413" spans="1:7">
      <c r="A413" s="403"/>
      <c r="B413" s="27"/>
      <c r="C413" s="21"/>
      <c r="D413" s="21"/>
      <c r="E413" s="21"/>
      <c r="F413" s="21"/>
      <c r="G413" s="21"/>
    </row>
    <row r="414" spans="1:7">
      <c r="A414" s="403"/>
      <c r="B414" s="27"/>
      <c r="C414" s="21"/>
      <c r="D414" s="21"/>
      <c r="E414" s="21"/>
      <c r="F414" s="21"/>
      <c r="G414" s="21"/>
    </row>
    <row r="415" spans="1:7">
      <c r="A415" s="403"/>
      <c r="B415" s="27"/>
      <c r="C415" s="21"/>
      <c r="D415" s="21"/>
      <c r="E415" s="21"/>
      <c r="F415" s="21"/>
      <c r="G415" s="21"/>
    </row>
    <row r="416" spans="1:7">
      <c r="A416" s="403"/>
      <c r="B416" s="27"/>
      <c r="C416" s="21"/>
      <c r="D416" s="21"/>
      <c r="E416" s="21"/>
      <c r="F416" s="21"/>
      <c r="G416" s="21"/>
    </row>
    <row r="417" spans="1:7">
      <c r="A417" s="403"/>
      <c r="B417" s="27"/>
      <c r="C417" s="21"/>
      <c r="D417" s="21"/>
      <c r="E417" s="21"/>
      <c r="F417" s="21"/>
      <c r="G417" s="21"/>
    </row>
    <row r="418" spans="1:7">
      <c r="A418" s="403"/>
      <c r="B418" s="27"/>
      <c r="C418" s="21"/>
      <c r="D418" s="21"/>
      <c r="E418" s="21"/>
      <c r="F418" s="21"/>
      <c r="G418" s="21"/>
    </row>
    <row r="419" spans="1:7">
      <c r="A419" s="403"/>
      <c r="B419" s="27"/>
      <c r="C419" s="21"/>
      <c r="D419" s="21"/>
      <c r="E419" s="21"/>
      <c r="F419" s="21"/>
      <c r="G419" s="21"/>
    </row>
    <row r="420" spans="1:7">
      <c r="A420" s="403"/>
      <c r="B420" s="27"/>
      <c r="C420" s="21"/>
      <c r="D420" s="21"/>
      <c r="E420" s="21"/>
      <c r="F420" s="21"/>
      <c r="G420" s="21"/>
    </row>
    <row r="421" spans="1:7">
      <c r="A421" s="403"/>
      <c r="B421" s="27"/>
      <c r="C421" s="21"/>
      <c r="D421" s="21"/>
      <c r="E421" s="21"/>
      <c r="F421" s="21"/>
      <c r="G421" s="21"/>
    </row>
    <row r="422" spans="1:7">
      <c r="A422" s="403"/>
      <c r="B422" s="27"/>
      <c r="C422" s="21"/>
      <c r="D422" s="21"/>
      <c r="E422" s="21"/>
      <c r="F422" s="21"/>
      <c r="G422" s="21"/>
    </row>
    <row r="423" spans="1:7">
      <c r="A423" s="403"/>
      <c r="B423" s="27"/>
      <c r="C423" s="21"/>
      <c r="D423" s="21"/>
      <c r="E423" s="21"/>
      <c r="F423" s="21"/>
      <c r="G423" s="21"/>
    </row>
    <row r="424" spans="1:7">
      <c r="A424" s="403"/>
      <c r="B424" s="27"/>
      <c r="C424" s="21"/>
      <c r="D424" s="21"/>
      <c r="E424" s="21"/>
      <c r="F424" s="21"/>
      <c r="G424" s="21"/>
    </row>
    <row r="425" spans="1:7">
      <c r="A425" s="403"/>
      <c r="B425" s="27"/>
      <c r="C425" s="21"/>
      <c r="D425" s="21"/>
      <c r="E425" s="21"/>
      <c r="F425" s="21"/>
      <c r="G425" s="21"/>
    </row>
    <row r="426" spans="1:7">
      <c r="A426" s="403"/>
      <c r="B426" s="27"/>
      <c r="C426" s="21"/>
      <c r="D426" s="21"/>
      <c r="E426" s="21"/>
      <c r="F426" s="21"/>
      <c r="G426" s="21"/>
    </row>
    <row r="427" spans="1:7">
      <c r="A427" s="403"/>
      <c r="B427" s="27"/>
      <c r="C427" s="21"/>
      <c r="D427" s="21"/>
      <c r="E427" s="21"/>
      <c r="F427" s="21"/>
      <c r="G427" s="21"/>
    </row>
    <row r="428" spans="1:7">
      <c r="A428" s="403"/>
      <c r="B428" s="27"/>
      <c r="C428" s="21"/>
      <c r="D428" s="21"/>
      <c r="E428" s="21"/>
      <c r="F428" s="21"/>
      <c r="G428" s="21"/>
    </row>
    <row r="429" spans="1:7">
      <c r="A429" s="403"/>
      <c r="B429" s="27"/>
      <c r="C429" s="21"/>
      <c r="D429" s="21"/>
      <c r="E429" s="21"/>
      <c r="F429" s="21"/>
      <c r="G429" s="21"/>
    </row>
    <row r="430" spans="1:7">
      <c r="A430" s="403"/>
      <c r="B430" s="27"/>
      <c r="C430" s="21"/>
      <c r="D430" s="21"/>
      <c r="E430" s="21"/>
      <c r="F430" s="21"/>
      <c r="G430" s="21"/>
    </row>
    <row r="431" spans="1:7">
      <c r="A431" s="403"/>
      <c r="B431" s="27"/>
      <c r="C431" s="21"/>
      <c r="D431" s="21"/>
      <c r="E431" s="21"/>
      <c r="F431" s="21"/>
      <c r="G431" s="21"/>
    </row>
    <row r="432" spans="1:7">
      <c r="A432" s="403"/>
      <c r="B432" s="27"/>
      <c r="C432" s="21"/>
      <c r="D432" s="21"/>
      <c r="E432" s="21"/>
      <c r="F432" s="21"/>
      <c r="G432" s="21"/>
    </row>
    <row r="433" spans="1:7">
      <c r="A433" s="403"/>
      <c r="B433" s="27"/>
      <c r="C433" s="21"/>
      <c r="D433" s="21"/>
      <c r="E433" s="21"/>
      <c r="F433" s="21"/>
      <c r="G433" s="21"/>
    </row>
    <row r="434" spans="1:7">
      <c r="A434" s="403"/>
      <c r="B434" s="27"/>
      <c r="C434" s="21"/>
      <c r="D434" s="21"/>
      <c r="E434" s="21"/>
      <c r="F434" s="21"/>
      <c r="G434" s="21"/>
    </row>
    <row r="435" spans="1:7">
      <c r="A435" s="403"/>
      <c r="B435" s="27"/>
      <c r="C435" s="21"/>
      <c r="D435" s="21"/>
      <c r="E435" s="21"/>
      <c r="F435" s="21"/>
      <c r="G435" s="21"/>
    </row>
    <row r="436" spans="1:7">
      <c r="A436" s="403"/>
      <c r="B436" s="27"/>
      <c r="C436" s="21"/>
      <c r="D436" s="21"/>
      <c r="E436" s="21"/>
      <c r="F436" s="21"/>
      <c r="G436" s="21"/>
    </row>
    <row r="437" spans="1:7">
      <c r="A437" s="403"/>
      <c r="B437" s="27"/>
      <c r="C437" s="21"/>
      <c r="D437" s="21"/>
      <c r="E437" s="21"/>
      <c r="F437" s="21"/>
      <c r="G437" s="21"/>
    </row>
    <row r="438" spans="1:7">
      <c r="A438" s="403"/>
      <c r="B438" s="27"/>
      <c r="C438" s="21"/>
      <c r="D438" s="21"/>
      <c r="E438" s="21"/>
      <c r="F438" s="21"/>
      <c r="G438" s="21"/>
    </row>
    <row r="439" spans="1:7">
      <c r="A439" s="403"/>
      <c r="B439" s="27"/>
      <c r="C439" s="21"/>
      <c r="D439" s="21"/>
      <c r="E439" s="21"/>
      <c r="F439" s="21"/>
      <c r="G439" s="21"/>
    </row>
    <row r="440" spans="1:7">
      <c r="A440" s="403"/>
      <c r="B440" s="27"/>
      <c r="C440" s="21"/>
      <c r="D440" s="21"/>
      <c r="E440" s="21"/>
      <c r="F440" s="21"/>
      <c r="G440" s="21"/>
    </row>
    <row r="441" spans="1:7">
      <c r="A441" s="403"/>
      <c r="B441" s="27"/>
      <c r="C441" s="21"/>
      <c r="D441" s="21"/>
      <c r="E441" s="21"/>
      <c r="F441" s="21"/>
      <c r="G441" s="21"/>
    </row>
    <row r="442" spans="1:7">
      <c r="A442" s="403"/>
      <c r="B442" s="27"/>
      <c r="C442" s="21"/>
      <c r="D442" s="21"/>
      <c r="E442" s="21"/>
      <c r="F442" s="21"/>
      <c r="G442" s="21"/>
    </row>
    <row r="443" spans="1:7">
      <c r="A443" s="403"/>
      <c r="B443" s="27"/>
      <c r="C443" s="21"/>
      <c r="D443" s="21"/>
      <c r="E443" s="21"/>
      <c r="F443" s="21"/>
      <c r="G443" s="21"/>
    </row>
    <row r="444" spans="1:7">
      <c r="A444" s="403"/>
      <c r="B444" s="27"/>
      <c r="C444" s="21"/>
      <c r="D444" s="21"/>
      <c r="E444" s="21"/>
      <c r="F444" s="21"/>
      <c r="G444" s="21"/>
    </row>
    <row r="445" spans="1:7">
      <c r="A445" s="403"/>
      <c r="B445" s="27"/>
      <c r="C445" s="21"/>
      <c r="D445" s="21"/>
      <c r="E445" s="21"/>
      <c r="F445" s="21"/>
      <c r="G445" s="21"/>
    </row>
    <row r="446" spans="1:7">
      <c r="A446" s="403"/>
      <c r="B446" s="27"/>
      <c r="C446" s="21"/>
      <c r="D446" s="21"/>
      <c r="E446" s="21"/>
      <c r="F446" s="21"/>
      <c r="G446" s="21"/>
    </row>
    <row r="447" spans="1:7">
      <c r="A447" s="403"/>
      <c r="B447" s="27"/>
      <c r="C447" s="21"/>
      <c r="D447" s="21"/>
      <c r="E447" s="21"/>
      <c r="F447" s="21"/>
      <c r="G447" s="21"/>
    </row>
    <row r="448" spans="1:7">
      <c r="A448" s="403"/>
      <c r="B448" s="27"/>
      <c r="C448" s="21"/>
      <c r="D448" s="21"/>
      <c r="E448" s="21"/>
      <c r="F448" s="21"/>
      <c r="G448" s="21"/>
    </row>
    <row r="449" spans="1:7">
      <c r="A449" s="403"/>
      <c r="B449" s="27"/>
      <c r="C449" s="21"/>
      <c r="D449" s="21"/>
      <c r="E449" s="21"/>
      <c r="F449" s="21"/>
      <c r="G449" s="21"/>
    </row>
    <row r="450" spans="1:7">
      <c r="A450" s="403"/>
      <c r="B450" s="27"/>
      <c r="C450" s="21"/>
      <c r="D450" s="21"/>
      <c r="E450" s="21"/>
      <c r="F450" s="21"/>
      <c r="G450" s="21"/>
    </row>
    <row r="451" spans="1:7">
      <c r="A451" s="403"/>
      <c r="B451" s="27"/>
      <c r="C451" s="21"/>
      <c r="D451" s="21"/>
      <c r="E451" s="21"/>
      <c r="F451" s="21"/>
      <c r="G451" s="21"/>
    </row>
    <row r="452" spans="1:7">
      <c r="A452" s="403"/>
      <c r="B452" s="27"/>
      <c r="C452" s="21"/>
      <c r="D452" s="21"/>
      <c r="E452" s="21"/>
      <c r="F452" s="21"/>
      <c r="G452" s="21"/>
    </row>
    <row r="453" spans="1:7">
      <c r="A453" s="403"/>
      <c r="B453" s="27"/>
      <c r="C453" s="21"/>
      <c r="D453" s="21"/>
      <c r="E453" s="21"/>
      <c r="F453" s="21"/>
      <c r="G453" s="21"/>
    </row>
    <row r="454" spans="1:7">
      <c r="A454" s="403"/>
      <c r="B454" s="27"/>
      <c r="C454" s="21"/>
      <c r="D454" s="21"/>
      <c r="E454" s="21"/>
      <c r="F454" s="21"/>
      <c r="G454" s="21"/>
    </row>
    <row r="455" spans="1:7">
      <c r="A455" s="403"/>
      <c r="B455" s="27"/>
      <c r="C455" s="21"/>
      <c r="D455" s="21"/>
      <c r="E455" s="21"/>
      <c r="F455" s="21"/>
      <c r="G455" s="21"/>
    </row>
    <row r="456" spans="1:7">
      <c r="A456" s="403"/>
      <c r="B456" s="27"/>
      <c r="C456" s="21"/>
      <c r="D456" s="21"/>
      <c r="E456" s="21"/>
      <c r="F456" s="21"/>
      <c r="G456" s="21"/>
    </row>
    <row r="457" spans="1:7">
      <c r="A457" s="403"/>
      <c r="B457" s="27"/>
      <c r="C457" s="21"/>
      <c r="D457" s="21"/>
      <c r="E457" s="21"/>
      <c r="F457" s="21"/>
      <c r="G457" s="21"/>
    </row>
    <row r="458" spans="1:7">
      <c r="A458" s="403"/>
      <c r="B458" s="27"/>
      <c r="C458" s="21"/>
      <c r="D458" s="21"/>
      <c r="E458" s="21"/>
      <c r="F458" s="21"/>
      <c r="G458" s="21"/>
    </row>
    <row r="459" spans="1:7">
      <c r="A459" s="403"/>
      <c r="B459" s="27"/>
      <c r="C459" s="21"/>
      <c r="D459" s="21"/>
      <c r="E459" s="21"/>
      <c r="F459" s="21"/>
      <c r="G459" s="21"/>
    </row>
    <row r="460" spans="1:7">
      <c r="A460" s="403"/>
      <c r="B460" s="27"/>
      <c r="C460" s="21"/>
      <c r="D460" s="21"/>
      <c r="E460" s="21"/>
      <c r="F460" s="21"/>
      <c r="G460" s="21"/>
    </row>
    <row r="461" spans="1:7">
      <c r="A461" s="403"/>
      <c r="B461" s="27"/>
      <c r="C461" s="21"/>
      <c r="D461" s="21"/>
      <c r="E461" s="21"/>
      <c r="F461" s="21"/>
      <c r="G461" s="21"/>
    </row>
    <row r="462" spans="1:7">
      <c r="A462" s="403"/>
      <c r="B462" s="27"/>
      <c r="C462" s="21"/>
      <c r="D462" s="21"/>
      <c r="E462" s="21"/>
      <c r="F462" s="21"/>
      <c r="G462" s="21"/>
    </row>
    <row r="463" spans="1:7">
      <c r="A463" s="403"/>
      <c r="B463" s="27"/>
      <c r="C463" s="21"/>
      <c r="D463" s="21"/>
      <c r="E463" s="21"/>
      <c r="F463" s="21"/>
      <c r="G463" s="21"/>
    </row>
    <row r="464" spans="1:7">
      <c r="A464" s="403"/>
      <c r="B464" s="27"/>
      <c r="C464" s="21"/>
      <c r="D464" s="21"/>
      <c r="E464" s="21"/>
      <c r="F464" s="21"/>
      <c r="G464" s="21"/>
    </row>
    <row r="465" spans="1:7">
      <c r="A465" s="403"/>
      <c r="B465" s="27"/>
      <c r="C465" s="21"/>
      <c r="D465" s="21"/>
      <c r="E465" s="21"/>
      <c r="F465" s="21"/>
      <c r="G465" s="21"/>
    </row>
    <row r="466" spans="1:7">
      <c r="A466" s="403"/>
      <c r="B466" s="27"/>
      <c r="C466" s="21"/>
      <c r="D466" s="21"/>
      <c r="E466" s="21"/>
      <c r="F466" s="21"/>
      <c r="G466" s="21"/>
    </row>
    <row r="467" spans="1:7">
      <c r="A467" s="403"/>
      <c r="B467" s="27"/>
      <c r="C467" s="21"/>
      <c r="D467" s="21"/>
      <c r="E467" s="21"/>
      <c r="F467" s="21"/>
      <c r="G467" s="21"/>
    </row>
    <row r="468" spans="1:7">
      <c r="A468" s="403"/>
      <c r="B468" s="27"/>
      <c r="C468" s="21"/>
      <c r="D468" s="21"/>
      <c r="E468" s="21"/>
      <c r="F468" s="21"/>
      <c r="G468" s="21"/>
    </row>
    <row r="469" spans="1:7">
      <c r="A469" s="403"/>
      <c r="B469" s="27"/>
      <c r="C469" s="21"/>
      <c r="D469" s="21"/>
      <c r="E469" s="21"/>
      <c r="F469" s="21"/>
      <c r="G469" s="21"/>
    </row>
    <row r="470" spans="1:7">
      <c r="A470" s="403"/>
      <c r="B470" s="27"/>
      <c r="C470" s="21"/>
      <c r="D470" s="21"/>
      <c r="E470" s="21"/>
      <c r="F470" s="21"/>
      <c r="G470" s="21"/>
    </row>
    <row r="471" spans="1:7">
      <c r="A471" s="403"/>
      <c r="B471" s="27"/>
      <c r="C471" s="21"/>
      <c r="D471" s="21"/>
      <c r="E471" s="21"/>
      <c r="F471" s="21"/>
      <c r="G471" s="21"/>
    </row>
    <row r="472" spans="1:7">
      <c r="A472" s="403"/>
      <c r="B472" s="27"/>
      <c r="C472" s="21"/>
      <c r="D472" s="21"/>
      <c r="E472" s="21"/>
      <c r="F472" s="21"/>
      <c r="G472" s="21"/>
    </row>
    <row r="473" spans="1:7">
      <c r="A473" s="403"/>
      <c r="B473" s="27"/>
      <c r="C473" s="21"/>
      <c r="D473" s="21"/>
      <c r="E473" s="21"/>
      <c r="F473" s="21"/>
      <c r="G473" s="21"/>
    </row>
    <row r="474" spans="1:7">
      <c r="A474" s="403"/>
      <c r="B474" s="27"/>
      <c r="C474" s="21"/>
      <c r="D474" s="21"/>
      <c r="E474" s="21"/>
      <c r="F474" s="21"/>
      <c r="G474" s="21"/>
    </row>
    <row r="475" spans="1:7">
      <c r="A475" s="403"/>
      <c r="B475" s="27"/>
      <c r="C475" s="21"/>
      <c r="D475" s="21"/>
      <c r="E475" s="21"/>
      <c r="F475" s="21"/>
      <c r="G475" s="21"/>
    </row>
    <row r="476" spans="1:7">
      <c r="A476" s="403"/>
      <c r="B476" s="27"/>
      <c r="C476" s="21"/>
      <c r="D476" s="21"/>
      <c r="E476" s="21"/>
      <c r="F476" s="21"/>
      <c r="G476" s="21"/>
    </row>
    <row r="477" spans="1:7">
      <c r="A477" s="403"/>
      <c r="B477" s="27"/>
      <c r="C477" s="21"/>
      <c r="D477" s="21"/>
      <c r="E477" s="21"/>
      <c r="F477" s="21"/>
      <c r="G477" s="21"/>
    </row>
    <row r="478" spans="1:7">
      <c r="A478" s="403"/>
      <c r="B478" s="27"/>
      <c r="C478" s="21"/>
      <c r="D478" s="21"/>
      <c r="E478" s="21"/>
      <c r="F478" s="21"/>
      <c r="G478" s="21"/>
    </row>
    <row r="479" spans="1:7">
      <c r="A479" s="403"/>
      <c r="B479" s="27"/>
      <c r="C479" s="21"/>
      <c r="D479" s="21"/>
      <c r="E479" s="21"/>
      <c r="F479" s="21"/>
      <c r="G479" s="21"/>
    </row>
    <row r="480" spans="1:7">
      <c r="A480" s="403"/>
      <c r="B480" s="27"/>
      <c r="C480" s="21"/>
      <c r="D480" s="21"/>
      <c r="E480" s="21"/>
      <c r="F480" s="21"/>
      <c r="G480" s="21"/>
    </row>
    <row r="481" spans="1:7">
      <c r="A481" s="403"/>
      <c r="B481" s="27"/>
      <c r="C481" s="21"/>
      <c r="D481" s="21"/>
      <c r="E481" s="21"/>
      <c r="F481" s="21"/>
      <c r="G481" s="21"/>
    </row>
    <row r="482" spans="1:7">
      <c r="A482" s="403"/>
      <c r="B482" s="27"/>
      <c r="C482" s="21"/>
      <c r="D482" s="21"/>
      <c r="E482" s="21"/>
      <c r="F482" s="21"/>
      <c r="G482" s="21"/>
    </row>
    <row r="483" spans="1:7">
      <c r="A483" s="403"/>
      <c r="B483" s="27"/>
      <c r="C483" s="21"/>
      <c r="D483" s="21"/>
      <c r="E483" s="21"/>
      <c r="F483" s="21"/>
      <c r="G483" s="21"/>
    </row>
    <row r="484" spans="1:7">
      <c r="A484" s="403"/>
      <c r="B484" s="27"/>
      <c r="C484" s="21"/>
      <c r="D484" s="21"/>
      <c r="E484" s="21"/>
      <c r="F484" s="21"/>
      <c r="G484" s="21"/>
    </row>
    <row r="485" spans="1:7">
      <c r="A485" s="403"/>
      <c r="B485" s="27"/>
      <c r="C485" s="21"/>
      <c r="D485" s="21"/>
      <c r="E485" s="21"/>
      <c r="F485" s="21"/>
      <c r="G485" s="21"/>
    </row>
    <row r="486" spans="1:7">
      <c r="A486" s="403"/>
      <c r="B486" s="27"/>
      <c r="C486" s="21"/>
      <c r="D486" s="21"/>
      <c r="E486" s="21"/>
      <c r="F486" s="21"/>
      <c r="G486" s="21"/>
    </row>
    <row r="487" spans="1:7">
      <c r="A487" s="403"/>
      <c r="B487" s="27"/>
      <c r="C487" s="21"/>
      <c r="D487" s="21"/>
      <c r="E487" s="21"/>
      <c r="F487" s="21"/>
      <c r="G487" s="21"/>
    </row>
    <row r="488" spans="1:7">
      <c r="A488" s="403"/>
      <c r="B488" s="27"/>
      <c r="C488" s="21"/>
      <c r="D488" s="21"/>
      <c r="E488" s="21"/>
      <c r="F488" s="21"/>
      <c r="G488" s="21"/>
    </row>
    <row r="489" spans="1:7">
      <c r="A489" s="403"/>
      <c r="B489" s="27"/>
      <c r="C489" s="21"/>
      <c r="D489" s="21"/>
      <c r="E489" s="21"/>
      <c r="F489" s="21"/>
      <c r="G489" s="21"/>
    </row>
    <row r="490" spans="1:7">
      <c r="A490" s="403"/>
      <c r="B490" s="27"/>
      <c r="C490" s="21"/>
      <c r="D490" s="21"/>
      <c r="E490" s="21"/>
      <c r="F490" s="21"/>
      <c r="G490" s="21"/>
    </row>
    <row r="491" spans="1:7">
      <c r="A491" s="403"/>
      <c r="B491" s="27"/>
      <c r="C491" s="21"/>
      <c r="D491" s="21"/>
      <c r="E491" s="21"/>
      <c r="F491" s="21"/>
      <c r="G491" s="21"/>
    </row>
    <row r="492" spans="1:7">
      <c r="A492" s="403"/>
      <c r="B492" s="27"/>
      <c r="C492" s="21"/>
      <c r="D492" s="21"/>
      <c r="E492" s="21"/>
      <c r="F492" s="21"/>
      <c r="G492" s="21"/>
    </row>
    <row r="493" spans="1:7">
      <c r="A493" s="403"/>
      <c r="B493" s="27"/>
      <c r="C493" s="21"/>
      <c r="D493" s="21"/>
      <c r="E493" s="21"/>
      <c r="F493" s="21"/>
      <c r="G493" s="21"/>
    </row>
    <row r="494" spans="1:7">
      <c r="A494" s="403"/>
      <c r="B494" s="27"/>
      <c r="C494" s="21"/>
      <c r="D494" s="21"/>
      <c r="E494" s="21"/>
      <c r="F494" s="21"/>
      <c r="G494" s="21"/>
    </row>
    <row r="495" spans="1:7">
      <c r="A495" s="403"/>
      <c r="B495" s="27"/>
      <c r="C495" s="21"/>
      <c r="D495" s="21"/>
      <c r="E495" s="21"/>
      <c r="F495" s="21"/>
      <c r="G495" s="21"/>
    </row>
    <row r="496" spans="1:7">
      <c r="A496" s="403"/>
      <c r="B496" s="27"/>
      <c r="C496" s="21"/>
      <c r="D496" s="21"/>
      <c r="E496" s="21"/>
      <c r="F496" s="21"/>
      <c r="G496" s="21"/>
    </row>
    <row r="497" spans="1:7">
      <c r="A497" s="403"/>
      <c r="B497" s="27"/>
      <c r="C497" s="21"/>
      <c r="D497" s="21"/>
      <c r="E497" s="21"/>
      <c r="F497" s="21"/>
      <c r="G497" s="21"/>
    </row>
    <row r="498" spans="1:7">
      <c r="A498" s="403"/>
      <c r="B498" s="27"/>
      <c r="C498" s="21"/>
      <c r="D498" s="21"/>
      <c r="E498" s="21"/>
      <c r="F498" s="21"/>
      <c r="G498" s="21"/>
    </row>
    <row r="499" spans="1:7">
      <c r="A499" s="403"/>
      <c r="B499" s="27"/>
      <c r="C499" s="21"/>
      <c r="D499" s="21"/>
      <c r="E499" s="21"/>
      <c r="F499" s="21"/>
      <c r="G499" s="21"/>
    </row>
    <row r="500" spans="1:7">
      <c r="A500" s="403"/>
      <c r="B500" s="27"/>
      <c r="C500" s="21"/>
      <c r="D500" s="21"/>
      <c r="E500" s="21"/>
      <c r="F500" s="21"/>
      <c r="G500" s="21"/>
    </row>
    <row r="501" spans="1:7">
      <c r="A501" s="403"/>
      <c r="B501" s="27"/>
      <c r="C501" s="21"/>
      <c r="D501" s="21"/>
      <c r="E501" s="21"/>
      <c r="F501" s="21"/>
      <c r="G501" s="21"/>
    </row>
    <row r="502" spans="1:7">
      <c r="A502" s="403"/>
      <c r="B502" s="27"/>
      <c r="C502" s="21"/>
      <c r="D502" s="21"/>
      <c r="E502" s="21"/>
      <c r="F502" s="21"/>
      <c r="G502" s="21"/>
    </row>
    <row r="503" spans="1:7">
      <c r="A503" s="403"/>
      <c r="B503" s="27"/>
      <c r="C503" s="21"/>
      <c r="D503" s="21"/>
      <c r="E503" s="21"/>
      <c r="F503" s="21"/>
      <c r="G503" s="21"/>
    </row>
    <row r="504" spans="1:7">
      <c r="A504" s="403"/>
      <c r="B504" s="27"/>
      <c r="C504" s="21"/>
      <c r="D504" s="21"/>
      <c r="E504" s="21"/>
      <c r="F504" s="21"/>
      <c r="G504" s="21"/>
    </row>
    <row r="505" spans="1:7">
      <c r="A505" s="403"/>
      <c r="B505" s="27"/>
      <c r="C505" s="21"/>
      <c r="D505" s="21"/>
      <c r="E505" s="21"/>
      <c r="F505" s="21"/>
      <c r="G505" s="21"/>
    </row>
    <row r="506" spans="1:7">
      <c r="A506" s="403"/>
      <c r="B506" s="27"/>
      <c r="C506" s="21"/>
      <c r="D506" s="21"/>
      <c r="E506" s="21"/>
      <c r="F506" s="21"/>
      <c r="G506" s="21"/>
    </row>
    <row r="507" spans="1:7">
      <c r="A507" s="403"/>
      <c r="B507" s="27"/>
      <c r="C507" s="21"/>
      <c r="D507" s="21"/>
      <c r="E507" s="21"/>
      <c r="F507" s="21"/>
      <c r="G507" s="21"/>
    </row>
    <row r="508" spans="1:7">
      <c r="A508" s="403"/>
      <c r="B508" s="27"/>
      <c r="C508" s="21"/>
      <c r="D508" s="21"/>
      <c r="E508" s="21"/>
      <c r="F508" s="21"/>
      <c r="G508" s="21"/>
    </row>
    <row r="509" spans="1:7">
      <c r="A509" s="403"/>
      <c r="B509" s="27"/>
      <c r="C509" s="21"/>
      <c r="D509" s="21"/>
      <c r="E509" s="21"/>
      <c r="F509" s="21"/>
      <c r="G509" s="21"/>
    </row>
    <row r="510" spans="1:7">
      <c r="A510" s="403"/>
      <c r="B510" s="27"/>
      <c r="C510" s="21"/>
      <c r="D510" s="21"/>
      <c r="E510" s="21"/>
      <c r="F510" s="21"/>
      <c r="G510" s="21"/>
    </row>
    <row r="511" spans="1:7">
      <c r="A511" s="403"/>
      <c r="B511" s="27"/>
      <c r="C511" s="21"/>
      <c r="D511" s="21"/>
      <c r="E511" s="21"/>
      <c r="F511" s="21"/>
      <c r="G511" s="21"/>
    </row>
    <row r="512" spans="1:7">
      <c r="A512" s="403"/>
      <c r="B512" s="27"/>
      <c r="C512" s="21"/>
      <c r="D512" s="21"/>
      <c r="E512" s="21"/>
      <c r="F512" s="21"/>
      <c r="G512" s="21"/>
    </row>
    <row r="513" spans="1:7">
      <c r="A513" s="403"/>
      <c r="B513" s="27"/>
      <c r="C513" s="21"/>
      <c r="D513" s="21"/>
      <c r="E513" s="21"/>
      <c r="F513" s="21"/>
      <c r="G513" s="21"/>
    </row>
    <row r="514" spans="1:7">
      <c r="A514" s="403"/>
      <c r="B514" s="27"/>
      <c r="C514" s="21"/>
      <c r="D514" s="21"/>
      <c r="E514" s="21"/>
      <c r="F514" s="21"/>
      <c r="G514" s="21"/>
    </row>
    <row r="515" spans="1:7">
      <c r="A515" s="403"/>
      <c r="B515" s="27"/>
      <c r="C515" s="21"/>
      <c r="D515" s="21"/>
      <c r="E515" s="21"/>
      <c r="F515" s="21"/>
      <c r="G515" s="21"/>
    </row>
    <row r="516" spans="1:7">
      <c r="A516" s="403"/>
      <c r="B516" s="27"/>
      <c r="C516" s="21"/>
      <c r="D516" s="21"/>
      <c r="E516" s="21"/>
      <c r="F516" s="21"/>
      <c r="G516" s="21"/>
    </row>
    <row r="517" spans="1:7">
      <c r="A517" s="403"/>
      <c r="B517" s="27"/>
      <c r="C517" s="21"/>
      <c r="D517" s="21"/>
      <c r="E517" s="21"/>
      <c r="F517" s="21"/>
      <c r="G517" s="21"/>
    </row>
    <row r="518" spans="1:7">
      <c r="A518" s="403"/>
      <c r="B518" s="27"/>
      <c r="C518" s="21"/>
      <c r="D518" s="21"/>
      <c r="E518" s="21"/>
      <c r="F518" s="21"/>
      <c r="G518" s="21"/>
    </row>
    <row r="519" spans="1:7">
      <c r="A519" s="403"/>
      <c r="B519" s="27"/>
      <c r="C519" s="21"/>
      <c r="D519" s="21"/>
      <c r="E519" s="21"/>
      <c r="F519" s="21"/>
      <c r="G519" s="21"/>
    </row>
    <row r="520" spans="1:7">
      <c r="A520" s="403"/>
      <c r="B520" s="27"/>
      <c r="C520" s="21"/>
      <c r="D520" s="21"/>
      <c r="E520" s="21"/>
      <c r="F520" s="21"/>
      <c r="G520" s="21"/>
    </row>
    <row r="521" spans="1:7">
      <c r="A521" s="403"/>
      <c r="B521" s="27"/>
      <c r="C521" s="21"/>
      <c r="D521" s="21"/>
      <c r="E521" s="21"/>
      <c r="F521" s="21"/>
      <c r="G521" s="21"/>
    </row>
    <row r="522" spans="1:7">
      <c r="A522" s="403"/>
      <c r="B522" s="27"/>
      <c r="C522" s="21"/>
      <c r="D522" s="21"/>
      <c r="E522" s="21"/>
      <c r="F522" s="21"/>
      <c r="G522" s="21"/>
    </row>
    <row r="523" spans="1:7">
      <c r="A523" s="403"/>
      <c r="B523" s="27"/>
      <c r="C523" s="21"/>
      <c r="D523" s="21"/>
      <c r="E523" s="21"/>
      <c r="F523" s="21"/>
      <c r="G523" s="21"/>
    </row>
    <row r="524" spans="1:7">
      <c r="A524" s="403"/>
      <c r="B524" s="27"/>
      <c r="C524" s="21"/>
      <c r="D524" s="21"/>
      <c r="E524" s="21"/>
      <c r="F524" s="21"/>
      <c r="G524" s="21"/>
    </row>
    <row r="525" spans="1:7">
      <c r="A525" s="403"/>
      <c r="B525" s="27"/>
      <c r="C525" s="21"/>
      <c r="D525" s="21"/>
      <c r="E525" s="21"/>
      <c r="F525" s="21"/>
      <c r="G525" s="21"/>
    </row>
    <row r="526" spans="1:7">
      <c r="A526" s="403"/>
      <c r="B526" s="27"/>
      <c r="C526" s="21"/>
      <c r="D526" s="21"/>
      <c r="E526" s="21"/>
      <c r="F526" s="21"/>
      <c r="G526" s="21"/>
    </row>
    <row r="527" spans="1:7">
      <c r="A527" s="403"/>
      <c r="B527" s="27"/>
      <c r="C527" s="21"/>
      <c r="D527" s="21"/>
      <c r="E527" s="21"/>
      <c r="F527" s="21"/>
      <c r="G527" s="21"/>
    </row>
    <row r="528" spans="1:7">
      <c r="A528" s="403"/>
      <c r="B528" s="27"/>
      <c r="C528" s="21"/>
      <c r="D528" s="21"/>
      <c r="E528" s="21"/>
      <c r="F528" s="21"/>
      <c r="G528" s="21"/>
    </row>
    <row r="529" spans="1:7">
      <c r="A529" s="403"/>
      <c r="B529" s="27"/>
      <c r="C529" s="21"/>
      <c r="D529" s="21"/>
      <c r="E529" s="21"/>
      <c r="F529" s="21"/>
      <c r="G529" s="21"/>
    </row>
    <row r="530" spans="1:7">
      <c r="A530" s="403"/>
      <c r="B530" s="27"/>
      <c r="C530" s="21"/>
      <c r="D530" s="21"/>
      <c r="E530" s="21"/>
      <c r="F530" s="21"/>
      <c r="G530" s="21"/>
    </row>
    <row r="531" spans="1:7">
      <c r="A531" s="403"/>
      <c r="B531" s="27"/>
      <c r="C531" s="21"/>
      <c r="D531" s="21"/>
      <c r="E531" s="21"/>
      <c r="F531" s="21"/>
      <c r="G531" s="21"/>
    </row>
    <row r="532" spans="1:7">
      <c r="A532" s="403"/>
      <c r="B532" s="27"/>
      <c r="C532" s="21"/>
      <c r="D532" s="21"/>
      <c r="E532" s="21"/>
      <c r="F532" s="21"/>
      <c r="G532" s="21"/>
    </row>
    <row r="533" spans="1:7">
      <c r="A533" s="403"/>
      <c r="B533" s="27"/>
      <c r="C533" s="21"/>
      <c r="D533" s="21"/>
      <c r="E533" s="21"/>
      <c r="F533" s="21"/>
      <c r="G533" s="21"/>
    </row>
    <row r="534" spans="1:7">
      <c r="A534" s="403"/>
      <c r="B534" s="27"/>
      <c r="C534" s="21"/>
      <c r="D534" s="21"/>
      <c r="E534" s="21"/>
      <c r="F534" s="21"/>
      <c r="G534" s="21"/>
    </row>
    <row r="535" spans="1:7">
      <c r="A535" s="403"/>
      <c r="B535" s="27"/>
      <c r="C535" s="21"/>
      <c r="D535" s="21"/>
      <c r="E535" s="21"/>
      <c r="F535" s="21"/>
      <c r="G535" s="21"/>
    </row>
    <row r="536" spans="1:7">
      <c r="A536" s="403"/>
      <c r="B536" s="27"/>
      <c r="C536" s="21"/>
      <c r="D536" s="21"/>
      <c r="E536" s="21"/>
      <c r="F536" s="21"/>
      <c r="G536" s="21"/>
    </row>
    <row r="537" spans="1:7">
      <c r="A537" s="403"/>
      <c r="B537" s="27"/>
      <c r="C537" s="21"/>
      <c r="D537" s="21"/>
      <c r="E537" s="21"/>
      <c r="F537" s="21"/>
      <c r="G537" s="21"/>
    </row>
    <row r="538" spans="1:7">
      <c r="A538" s="403"/>
      <c r="B538" s="27"/>
      <c r="C538" s="21"/>
      <c r="D538" s="21"/>
      <c r="E538" s="21"/>
      <c r="F538" s="21"/>
      <c r="G538" s="21"/>
    </row>
    <row r="539" spans="1:7">
      <c r="A539" s="403"/>
      <c r="B539" s="27"/>
      <c r="C539" s="21"/>
      <c r="D539" s="21"/>
      <c r="E539" s="21"/>
      <c r="F539" s="21"/>
      <c r="G539" s="21"/>
    </row>
    <row r="540" spans="1:7">
      <c r="A540" s="403"/>
      <c r="B540" s="27"/>
      <c r="C540" s="21"/>
      <c r="D540" s="21"/>
      <c r="E540" s="21"/>
      <c r="F540" s="21"/>
      <c r="G540" s="21"/>
    </row>
    <row r="541" spans="1:7">
      <c r="A541" s="403"/>
      <c r="B541" s="27"/>
      <c r="C541" s="21"/>
      <c r="D541" s="21"/>
      <c r="E541" s="21"/>
      <c r="F541" s="21"/>
      <c r="G541" s="21"/>
    </row>
    <row r="542" spans="1:7">
      <c r="A542" s="403"/>
      <c r="B542" s="27"/>
      <c r="C542" s="21"/>
      <c r="D542" s="21"/>
      <c r="E542" s="21"/>
      <c r="F542" s="21"/>
      <c r="G542" s="21"/>
    </row>
    <row r="543" spans="1:7">
      <c r="A543" s="403"/>
      <c r="B543" s="27"/>
      <c r="C543" s="21"/>
      <c r="D543" s="21"/>
      <c r="E543" s="21"/>
      <c r="F543" s="21"/>
      <c r="G543" s="21"/>
    </row>
    <row r="544" spans="1:7">
      <c r="A544" s="403"/>
      <c r="B544" s="27"/>
      <c r="C544" s="21"/>
      <c r="D544" s="21"/>
      <c r="E544" s="21"/>
      <c r="F544" s="21"/>
      <c r="G544" s="21"/>
    </row>
    <row r="545" spans="1:7">
      <c r="A545" s="403"/>
      <c r="B545" s="27"/>
      <c r="C545" s="21"/>
      <c r="D545" s="21"/>
      <c r="E545" s="21"/>
      <c r="F545" s="21"/>
      <c r="G545" s="21"/>
    </row>
    <row r="546" spans="1:7">
      <c r="A546" s="403"/>
      <c r="B546" s="27"/>
      <c r="C546" s="21"/>
      <c r="D546" s="21"/>
      <c r="E546" s="21"/>
      <c r="F546" s="21"/>
      <c r="G546" s="21"/>
    </row>
    <row r="547" spans="1:7">
      <c r="A547" s="403"/>
      <c r="B547" s="27"/>
      <c r="C547" s="21"/>
      <c r="D547" s="21"/>
      <c r="E547" s="21"/>
      <c r="F547" s="21"/>
      <c r="G547" s="21"/>
    </row>
    <row r="548" spans="1:7">
      <c r="A548" s="403"/>
      <c r="B548" s="27"/>
      <c r="C548" s="21"/>
      <c r="D548" s="21"/>
      <c r="E548" s="21"/>
      <c r="F548" s="21"/>
      <c r="G548" s="21"/>
    </row>
    <row r="549" spans="1:7">
      <c r="A549" s="403"/>
      <c r="B549" s="27"/>
      <c r="C549" s="21"/>
      <c r="D549" s="21"/>
      <c r="E549" s="21"/>
      <c r="F549" s="21"/>
      <c r="G549" s="21"/>
    </row>
    <row r="550" spans="1:7">
      <c r="A550" s="403"/>
      <c r="B550" s="27"/>
      <c r="C550" s="21"/>
      <c r="D550" s="21"/>
      <c r="E550" s="21"/>
      <c r="F550" s="21"/>
      <c r="G550" s="21"/>
    </row>
    <row r="551" spans="1:7">
      <c r="A551" s="403"/>
      <c r="B551" s="27"/>
      <c r="C551" s="21"/>
      <c r="D551" s="21"/>
      <c r="E551" s="21"/>
      <c r="F551" s="21"/>
      <c r="G551" s="21"/>
    </row>
    <row r="552" spans="1:7">
      <c r="A552" s="403"/>
      <c r="B552" s="27"/>
      <c r="C552" s="21"/>
      <c r="D552" s="21"/>
      <c r="E552" s="21"/>
      <c r="F552" s="21"/>
      <c r="G552" s="21"/>
    </row>
    <row r="553" spans="1:7">
      <c r="A553" s="403"/>
      <c r="B553" s="27"/>
      <c r="C553" s="21"/>
      <c r="D553" s="21"/>
      <c r="E553" s="21"/>
      <c r="F553" s="21"/>
      <c r="G553" s="21"/>
    </row>
    <row r="554" spans="1:7">
      <c r="A554" s="403"/>
      <c r="B554" s="27"/>
      <c r="C554" s="21"/>
      <c r="D554" s="21"/>
      <c r="E554" s="21"/>
      <c r="F554" s="21"/>
      <c r="G554" s="21"/>
    </row>
    <row r="555" spans="1:7">
      <c r="A555" s="403"/>
      <c r="B555" s="27"/>
      <c r="C555" s="21"/>
      <c r="D555" s="21"/>
      <c r="E555" s="21"/>
      <c r="F555" s="21"/>
      <c r="G555" s="21"/>
    </row>
    <row r="556" spans="1:7">
      <c r="A556" s="403"/>
      <c r="B556" s="27"/>
      <c r="C556" s="21"/>
      <c r="D556" s="21"/>
      <c r="E556" s="21"/>
      <c r="F556" s="21"/>
      <c r="G556" s="21"/>
    </row>
    <row r="557" spans="1:7">
      <c r="A557" s="403"/>
      <c r="B557" s="27"/>
      <c r="C557" s="21"/>
      <c r="D557" s="21"/>
      <c r="E557" s="21"/>
      <c r="F557" s="21"/>
      <c r="G557" s="21"/>
    </row>
    <row r="558" spans="1:7">
      <c r="A558" s="403"/>
      <c r="B558" s="27"/>
      <c r="C558" s="21"/>
      <c r="D558" s="21"/>
      <c r="E558" s="21"/>
      <c r="F558" s="21"/>
      <c r="G558" s="21"/>
    </row>
    <row r="559" spans="1:7">
      <c r="A559" s="403"/>
      <c r="B559" s="27"/>
      <c r="C559" s="21"/>
      <c r="D559" s="21"/>
      <c r="E559" s="21"/>
      <c r="F559" s="21"/>
      <c r="G559" s="21"/>
    </row>
    <row r="560" spans="1:7">
      <c r="A560" s="403"/>
      <c r="B560" s="27"/>
      <c r="C560" s="21"/>
      <c r="D560" s="21"/>
      <c r="E560" s="21"/>
      <c r="F560" s="21"/>
      <c r="G560" s="21"/>
    </row>
    <row r="561" spans="1:7">
      <c r="A561" s="403"/>
      <c r="B561" s="27"/>
      <c r="C561" s="21"/>
      <c r="D561" s="21"/>
      <c r="E561" s="21"/>
      <c r="F561" s="21"/>
      <c r="G561" s="21"/>
    </row>
    <row r="562" spans="1:7">
      <c r="A562" s="403"/>
      <c r="B562" s="27"/>
      <c r="C562" s="21"/>
      <c r="D562" s="21"/>
      <c r="E562" s="21"/>
      <c r="F562" s="21"/>
      <c r="G562" s="21"/>
    </row>
    <row r="563" spans="1:7">
      <c r="A563" s="403"/>
      <c r="B563" s="27"/>
      <c r="C563" s="21"/>
      <c r="D563" s="21"/>
      <c r="E563" s="21"/>
      <c r="F563" s="21"/>
      <c r="G563" s="21"/>
    </row>
    <row r="564" spans="1:7">
      <c r="A564" s="403"/>
      <c r="B564" s="27"/>
      <c r="C564" s="21"/>
      <c r="D564" s="21"/>
      <c r="E564" s="21"/>
      <c r="F564" s="21"/>
      <c r="G564" s="21"/>
    </row>
    <row r="565" spans="1:7">
      <c r="A565" s="403"/>
      <c r="B565" s="27"/>
      <c r="C565" s="21"/>
      <c r="D565" s="21"/>
      <c r="E565" s="21"/>
      <c r="F565" s="21"/>
      <c r="G565" s="21"/>
    </row>
    <row r="566" spans="1:7">
      <c r="A566" s="403"/>
      <c r="B566" s="27"/>
      <c r="C566" s="21"/>
      <c r="D566" s="21"/>
      <c r="E566" s="21"/>
      <c r="F566" s="21"/>
      <c r="G566" s="21"/>
    </row>
    <row r="567" spans="1:7">
      <c r="A567" s="403"/>
      <c r="B567" s="27"/>
      <c r="C567" s="21"/>
      <c r="D567" s="21"/>
      <c r="E567" s="21"/>
      <c r="F567" s="21"/>
      <c r="G567" s="21"/>
    </row>
    <row r="568" spans="1:7">
      <c r="A568" s="403"/>
      <c r="B568" s="27"/>
      <c r="C568" s="21"/>
      <c r="D568" s="21"/>
      <c r="E568" s="21"/>
      <c r="F568" s="21"/>
      <c r="G568" s="21"/>
    </row>
    <row r="569" spans="1:7">
      <c r="A569" s="403"/>
      <c r="B569" s="27"/>
      <c r="C569" s="21"/>
      <c r="D569" s="21"/>
      <c r="E569" s="21"/>
      <c r="F569" s="21"/>
      <c r="G569" s="21"/>
    </row>
    <row r="570" spans="1:7">
      <c r="A570" s="403"/>
      <c r="B570" s="27"/>
      <c r="C570" s="21"/>
      <c r="D570" s="21"/>
      <c r="E570" s="21"/>
      <c r="F570" s="21"/>
      <c r="G570" s="21"/>
    </row>
    <row r="571" spans="1:7">
      <c r="A571" s="403"/>
      <c r="B571" s="27"/>
      <c r="C571" s="21"/>
      <c r="D571" s="21"/>
      <c r="E571" s="21"/>
      <c r="F571" s="21"/>
      <c r="G571" s="21"/>
    </row>
    <row r="572" spans="1:7">
      <c r="A572" s="403"/>
      <c r="B572" s="27"/>
      <c r="C572" s="21"/>
      <c r="D572" s="21"/>
      <c r="E572" s="21"/>
      <c r="F572" s="21"/>
      <c r="G572" s="21"/>
    </row>
    <row r="573" spans="1:7">
      <c r="A573" s="403"/>
      <c r="B573" s="27"/>
      <c r="C573" s="21"/>
      <c r="D573" s="21"/>
      <c r="E573" s="21"/>
      <c r="F573" s="21"/>
      <c r="G573" s="21"/>
    </row>
    <row r="574" spans="1:7">
      <c r="A574" s="403"/>
      <c r="B574" s="27"/>
      <c r="C574" s="21"/>
      <c r="D574" s="21"/>
      <c r="E574" s="21"/>
      <c r="F574" s="21"/>
      <c r="G574" s="21"/>
    </row>
    <row r="575" spans="1:7">
      <c r="A575" s="403"/>
      <c r="B575" s="27"/>
      <c r="C575" s="21"/>
      <c r="D575" s="21"/>
      <c r="E575" s="21"/>
      <c r="F575" s="21"/>
      <c r="G575" s="21"/>
    </row>
    <row r="576" spans="1:7">
      <c r="A576" s="403"/>
      <c r="B576" s="27"/>
      <c r="C576" s="21"/>
      <c r="D576" s="21"/>
      <c r="E576" s="21"/>
      <c r="F576" s="21"/>
      <c r="G576" s="21"/>
    </row>
    <row r="577" spans="1:7">
      <c r="A577" s="403"/>
      <c r="B577" s="27"/>
      <c r="C577" s="21"/>
      <c r="D577" s="21"/>
      <c r="E577" s="21"/>
      <c r="F577" s="21"/>
      <c r="G577" s="21"/>
    </row>
    <row r="578" spans="1:7">
      <c r="A578" s="403"/>
      <c r="B578" s="27"/>
      <c r="C578" s="21"/>
      <c r="D578" s="21"/>
      <c r="E578" s="21"/>
      <c r="F578" s="21"/>
      <c r="G578" s="21"/>
    </row>
    <row r="579" spans="1:7">
      <c r="A579" s="403"/>
      <c r="B579" s="27"/>
      <c r="C579" s="21"/>
      <c r="D579" s="21"/>
      <c r="E579" s="21"/>
      <c r="F579" s="21"/>
      <c r="G579" s="21"/>
    </row>
    <row r="580" spans="1:7">
      <c r="A580" s="403"/>
      <c r="B580" s="27"/>
      <c r="C580" s="21"/>
      <c r="D580" s="21"/>
      <c r="E580" s="21"/>
      <c r="F580" s="21"/>
      <c r="G580" s="21"/>
    </row>
    <row r="581" spans="1:7">
      <c r="A581" s="403"/>
      <c r="B581" s="27"/>
      <c r="C581" s="21"/>
      <c r="D581" s="21"/>
      <c r="E581" s="21"/>
      <c r="F581" s="21"/>
      <c r="G581" s="21"/>
    </row>
    <row r="582" spans="1:7">
      <c r="A582" s="403"/>
      <c r="B582" s="27"/>
      <c r="C582" s="21"/>
      <c r="D582" s="21"/>
      <c r="E582" s="21"/>
      <c r="F582" s="21"/>
      <c r="G582" s="21"/>
    </row>
    <row r="583" spans="1:7">
      <c r="A583" s="403"/>
      <c r="B583" s="27"/>
      <c r="C583" s="21"/>
      <c r="D583" s="21"/>
      <c r="E583" s="21"/>
      <c r="F583" s="21"/>
      <c r="G583" s="21"/>
    </row>
    <row r="584" spans="1:7">
      <c r="A584" s="403"/>
      <c r="B584" s="27"/>
      <c r="C584" s="21"/>
      <c r="D584" s="21"/>
      <c r="E584" s="21"/>
      <c r="F584" s="21"/>
      <c r="G584" s="21"/>
    </row>
    <row r="585" spans="1:7">
      <c r="A585" s="403"/>
      <c r="B585" s="27"/>
      <c r="C585" s="21"/>
      <c r="D585" s="21"/>
      <c r="E585" s="21"/>
      <c r="F585" s="21"/>
      <c r="G585" s="21"/>
    </row>
    <row r="586" spans="1:7">
      <c r="A586" s="403"/>
      <c r="B586" s="27"/>
      <c r="C586" s="21"/>
      <c r="D586" s="21"/>
      <c r="E586" s="21"/>
      <c r="F586" s="21"/>
      <c r="G586" s="21"/>
    </row>
    <row r="587" spans="1:7">
      <c r="A587" s="403"/>
      <c r="B587" s="27"/>
      <c r="C587" s="21"/>
      <c r="D587" s="21"/>
      <c r="E587" s="21"/>
      <c r="F587" s="21"/>
      <c r="G587" s="21"/>
    </row>
    <row r="588" spans="1:7">
      <c r="A588" s="403"/>
      <c r="B588" s="27"/>
      <c r="C588" s="21"/>
      <c r="D588" s="21"/>
      <c r="E588" s="21"/>
      <c r="F588" s="21"/>
      <c r="G588" s="21"/>
    </row>
    <row r="589" spans="1:7">
      <c r="A589" s="403"/>
      <c r="B589" s="27"/>
      <c r="C589" s="21"/>
      <c r="D589" s="21"/>
      <c r="E589" s="21"/>
      <c r="F589" s="21"/>
      <c r="G589" s="21"/>
    </row>
    <row r="590" spans="1:7">
      <c r="A590" s="403"/>
      <c r="B590" s="27"/>
      <c r="C590" s="21"/>
      <c r="D590" s="21"/>
      <c r="E590" s="21"/>
      <c r="F590" s="21"/>
      <c r="G590" s="21"/>
    </row>
    <row r="591" spans="1:7">
      <c r="A591" s="403"/>
      <c r="B591" s="27"/>
      <c r="C591" s="21"/>
      <c r="D591" s="21"/>
      <c r="E591" s="21"/>
      <c r="F591" s="21"/>
      <c r="G591" s="21"/>
    </row>
    <row r="592" spans="1:7">
      <c r="A592" s="403"/>
      <c r="B592" s="27"/>
      <c r="C592" s="21"/>
      <c r="D592" s="21"/>
      <c r="E592" s="21"/>
      <c r="F592" s="21"/>
      <c r="G592" s="21"/>
    </row>
    <row r="593" spans="1:7">
      <c r="A593" s="403"/>
      <c r="B593" s="27"/>
      <c r="C593" s="21"/>
      <c r="D593" s="21"/>
      <c r="E593" s="21"/>
      <c r="F593" s="21"/>
      <c r="G593" s="21"/>
    </row>
    <row r="594" spans="1:7">
      <c r="A594" s="403"/>
      <c r="B594" s="27"/>
      <c r="C594" s="21"/>
      <c r="D594" s="21"/>
      <c r="E594" s="21"/>
      <c r="F594" s="21"/>
      <c r="G594" s="21"/>
    </row>
    <row r="595" spans="1:7">
      <c r="A595" s="403"/>
      <c r="B595" s="27"/>
      <c r="C595" s="21"/>
      <c r="D595" s="21"/>
      <c r="E595" s="21"/>
      <c r="F595" s="21"/>
      <c r="G595" s="21"/>
    </row>
    <row r="596" spans="1:7">
      <c r="A596" s="403"/>
      <c r="B596" s="27"/>
      <c r="C596" s="21"/>
      <c r="D596" s="21"/>
      <c r="E596" s="21"/>
      <c r="F596" s="21"/>
      <c r="G596" s="21"/>
    </row>
    <row r="597" spans="1:7">
      <c r="A597" s="403"/>
      <c r="B597" s="27"/>
      <c r="C597" s="21"/>
      <c r="D597" s="21"/>
      <c r="E597" s="21"/>
      <c r="F597" s="21"/>
      <c r="G597" s="21"/>
    </row>
    <row r="598" spans="1:7">
      <c r="A598" s="403"/>
      <c r="B598" s="27"/>
      <c r="C598" s="21"/>
      <c r="D598" s="21"/>
      <c r="E598" s="21"/>
      <c r="F598" s="21"/>
      <c r="G598" s="21"/>
    </row>
    <row r="599" spans="1:7">
      <c r="A599" s="403"/>
      <c r="B599" s="27"/>
      <c r="C599" s="21"/>
      <c r="D599" s="21"/>
      <c r="E599" s="21"/>
      <c r="F599" s="21"/>
      <c r="G599" s="21"/>
    </row>
    <row r="600" spans="1:7">
      <c r="A600" s="403"/>
      <c r="B600" s="27"/>
      <c r="C600" s="21"/>
      <c r="D600" s="21"/>
      <c r="E600" s="21"/>
      <c r="F600" s="21"/>
      <c r="G600" s="21"/>
    </row>
    <row r="601" spans="1:7">
      <c r="A601" s="403"/>
      <c r="B601" s="27"/>
      <c r="C601" s="21"/>
      <c r="D601" s="21"/>
      <c r="E601" s="21"/>
      <c r="F601" s="21"/>
      <c r="G601" s="21"/>
    </row>
    <row r="602" spans="1:7">
      <c r="A602" s="403"/>
      <c r="B602" s="27"/>
      <c r="C602" s="21"/>
      <c r="D602" s="21"/>
      <c r="E602" s="21"/>
      <c r="F602" s="21"/>
      <c r="G602" s="21"/>
    </row>
    <row r="603" spans="1:7">
      <c r="A603" s="403"/>
      <c r="B603" s="27"/>
      <c r="C603" s="21"/>
      <c r="D603" s="21"/>
      <c r="E603" s="21"/>
      <c r="F603" s="21"/>
      <c r="G603" s="21"/>
    </row>
    <row r="604" spans="1:7">
      <c r="A604" s="403"/>
      <c r="B604" s="27"/>
      <c r="C604" s="21"/>
      <c r="D604" s="21"/>
      <c r="E604" s="21"/>
      <c r="F604" s="21"/>
      <c r="G604" s="21"/>
    </row>
    <row r="605" spans="1:7">
      <c r="A605" s="403"/>
      <c r="B605" s="27"/>
      <c r="C605" s="21"/>
      <c r="D605" s="21"/>
      <c r="E605" s="21"/>
      <c r="F605" s="21"/>
      <c r="G605" s="21"/>
    </row>
    <row r="606" spans="1:7">
      <c r="A606" s="403"/>
      <c r="B606" s="27"/>
      <c r="C606" s="21"/>
      <c r="D606" s="21"/>
      <c r="E606" s="21"/>
      <c r="F606" s="21"/>
      <c r="G606" s="21"/>
    </row>
    <row r="607" spans="1:7">
      <c r="A607" s="403"/>
      <c r="B607" s="27"/>
      <c r="C607" s="21"/>
      <c r="D607" s="21"/>
      <c r="E607" s="21"/>
      <c r="F607" s="21"/>
      <c r="G607" s="21"/>
    </row>
    <row r="608" spans="1:7">
      <c r="A608" s="403"/>
      <c r="B608" s="27"/>
      <c r="C608" s="21"/>
      <c r="D608" s="21"/>
      <c r="E608" s="21"/>
      <c r="F608" s="21"/>
      <c r="G608" s="21"/>
    </row>
    <row r="609" spans="1:7">
      <c r="A609" s="403"/>
      <c r="B609" s="27"/>
      <c r="C609" s="21"/>
      <c r="D609" s="21"/>
      <c r="E609" s="21"/>
      <c r="F609" s="21"/>
      <c r="G609" s="21"/>
    </row>
    <row r="610" spans="1:7">
      <c r="A610" s="403"/>
      <c r="B610" s="27"/>
      <c r="C610" s="21"/>
      <c r="D610" s="21"/>
      <c r="E610" s="21"/>
      <c r="F610" s="21"/>
      <c r="G610" s="21"/>
    </row>
    <row r="611" spans="1:7">
      <c r="A611" s="403"/>
      <c r="B611" s="27"/>
      <c r="C611" s="21"/>
      <c r="D611" s="21"/>
      <c r="E611" s="21"/>
      <c r="F611" s="21"/>
      <c r="G611" s="21"/>
    </row>
    <row r="612" spans="1:7">
      <c r="A612" s="403"/>
      <c r="B612" s="27"/>
      <c r="C612" s="21"/>
      <c r="D612" s="21"/>
      <c r="E612" s="21"/>
      <c r="F612" s="21"/>
      <c r="G612" s="21"/>
    </row>
    <row r="613" spans="1:7">
      <c r="A613" s="403"/>
      <c r="B613" s="27"/>
      <c r="C613" s="21"/>
      <c r="D613" s="21"/>
      <c r="E613" s="21"/>
      <c r="F613" s="21"/>
      <c r="G613" s="21"/>
    </row>
    <row r="614" spans="1:7">
      <c r="A614" s="403"/>
      <c r="B614" s="27"/>
      <c r="C614" s="21"/>
      <c r="D614" s="21"/>
      <c r="E614" s="21"/>
      <c r="F614" s="21"/>
      <c r="G614" s="21"/>
    </row>
    <row r="615" spans="1:7">
      <c r="A615" s="403"/>
      <c r="B615" s="27"/>
      <c r="C615" s="21"/>
      <c r="D615" s="21"/>
      <c r="E615" s="21"/>
      <c r="F615" s="21"/>
      <c r="G615" s="21"/>
    </row>
    <row r="616" spans="1:7">
      <c r="A616" s="403"/>
      <c r="B616" s="27"/>
      <c r="C616" s="21"/>
      <c r="D616" s="21"/>
      <c r="E616" s="21"/>
      <c r="F616" s="21"/>
      <c r="G616" s="21"/>
    </row>
    <row r="617" spans="1:7">
      <c r="A617" s="403"/>
      <c r="B617" s="27"/>
      <c r="C617" s="21"/>
      <c r="D617" s="21"/>
      <c r="E617" s="21"/>
      <c r="F617" s="21"/>
      <c r="G617" s="21"/>
    </row>
    <row r="618" spans="1:7">
      <c r="A618" s="403"/>
      <c r="B618" s="27"/>
      <c r="C618" s="21"/>
      <c r="D618" s="21"/>
      <c r="E618" s="21"/>
      <c r="F618" s="21"/>
      <c r="G618" s="21"/>
    </row>
    <row r="619" spans="1:7">
      <c r="A619" s="403"/>
      <c r="B619" s="27"/>
      <c r="C619" s="21"/>
      <c r="D619" s="21"/>
      <c r="E619" s="21"/>
      <c r="F619" s="21"/>
      <c r="G619" s="21"/>
    </row>
    <row r="620" spans="1:7">
      <c r="A620" s="403"/>
      <c r="B620" s="27"/>
      <c r="C620" s="21"/>
      <c r="D620" s="21"/>
      <c r="E620" s="21"/>
      <c r="F620" s="21"/>
      <c r="G620" s="21"/>
    </row>
    <row r="621" spans="1:7">
      <c r="A621" s="403"/>
      <c r="B621" s="27"/>
      <c r="C621" s="21"/>
      <c r="D621" s="21"/>
      <c r="E621" s="21"/>
      <c r="F621" s="21"/>
      <c r="G621" s="21"/>
    </row>
    <row r="622" spans="1:7">
      <c r="A622" s="403"/>
      <c r="B622" s="27"/>
      <c r="C622" s="21"/>
      <c r="D622" s="21"/>
      <c r="E622" s="21"/>
      <c r="F622" s="21"/>
      <c r="G622" s="21"/>
    </row>
    <row r="623" spans="1:7">
      <c r="A623" s="403"/>
      <c r="B623" s="27"/>
      <c r="C623" s="21"/>
      <c r="D623" s="21"/>
      <c r="E623" s="21"/>
      <c r="F623" s="21"/>
      <c r="G623" s="21"/>
    </row>
    <row r="624" spans="1:7">
      <c r="A624" s="403"/>
      <c r="B624" s="27"/>
      <c r="C624" s="21"/>
      <c r="D624" s="21"/>
      <c r="E624" s="21"/>
      <c r="F624" s="21"/>
      <c r="G624" s="21"/>
    </row>
    <row r="625" spans="1:7">
      <c r="A625" s="403"/>
      <c r="B625" s="27"/>
      <c r="C625" s="21"/>
      <c r="D625" s="21"/>
      <c r="E625" s="21"/>
      <c r="F625" s="21"/>
      <c r="G625" s="21"/>
    </row>
    <row r="626" spans="1:7">
      <c r="A626" s="403"/>
      <c r="B626" s="27"/>
      <c r="C626" s="21"/>
      <c r="D626" s="21"/>
      <c r="E626" s="21"/>
      <c r="F626" s="21"/>
      <c r="G626" s="21"/>
    </row>
    <row r="627" spans="1:7">
      <c r="A627" s="403"/>
      <c r="B627" s="27"/>
      <c r="C627" s="21"/>
      <c r="D627" s="21"/>
      <c r="E627" s="21"/>
      <c r="F627" s="21"/>
      <c r="G627" s="21"/>
    </row>
    <row r="628" spans="1:7">
      <c r="A628" s="403"/>
      <c r="B628" s="27"/>
      <c r="C628" s="21"/>
      <c r="D628" s="21"/>
      <c r="E628" s="21"/>
      <c r="F628" s="21"/>
      <c r="G628" s="21"/>
    </row>
    <row r="629" spans="1:7">
      <c r="A629" s="403"/>
      <c r="B629" s="27"/>
      <c r="C629" s="21"/>
      <c r="D629" s="21"/>
      <c r="E629" s="21"/>
      <c r="F629" s="21"/>
      <c r="G629" s="21"/>
    </row>
    <row r="630" spans="1:7">
      <c r="A630" s="403"/>
      <c r="B630" s="27"/>
      <c r="C630" s="21"/>
      <c r="D630" s="21"/>
      <c r="E630" s="21"/>
      <c r="F630" s="21"/>
      <c r="G630" s="21"/>
    </row>
    <row r="631" spans="1:7">
      <c r="A631" s="403"/>
      <c r="B631" s="27"/>
      <c r="C631" s="21"/>
      <c r="D631" s="21"/>
      <c r="E631" s="21"/>
      <c r="F631" s="21"/>
      <c r="G631" s="21"/>
    </row>
    <row r="632" spans="1:7">
      <c r="A632" s="403"/>
      <c r="B632" s="27"/>
      <c r="C632" s="21"/>
      <c r="D632" s="21"/>
      <c r="E632" s="21"/>
      <c r="F632" s="21"/>
      <c r="G632" s="21"/>
    </row>
    <row r="633" spans="1:7">
      <c r="A633" s="403"/>
      <c r="B633" s="27"/>
      <c r="C633" s="21"/>
      <c r="D633" s="21"/>
      <c r="E633" s="21"/>
      <c r="F633" s="21"/>
      <c r="G633" s="21"/>
    </row>
    <row r="634" spans="1:7">
      <c r="A634" s="403"/>
      <c r="B634" s="27"/>
      <c r="C634" s="21"/>
      <c r="D634" s="21"/>
      <c r="E634" s="21"/>
      <c r="F634" s="21"/>
      <c r="G634" s="21"/>
    </row>
    <row r="635" spans="1:7">
      <c r="A635" s="403"/>
      <c r="B635" s="27"/>
      <c r="C635" s="21"/>
      <c r="D635" s="21"/>
      <c r="E635" s="21"/>
      <c r="F635" s="21"/>
      <c r="G635" s="21"/>
    </row>
    <row r="636" spans="1:7">
      <c r="A636" s="403"/>
      <c r="B636" s="27"/>
      <c r="C636" s="21"/>
      <c r="D636" s="21"/>
      <c r="E636" s="21"/>
      <c r="F636" s="21"/>
      <c r="G636" s="21"/>
    </row>
    <row r="637" spans="1:7">
      <c r="A637" s="403"/>
      <c r="B637" s="27"/>
      <c r="C637" s="21"/>
      <c r="D637" s="21"/>
      <c r="E637" s="21"/>
      <c r="F637" s="21"/>
      <c r="G637" s="21"/>
    </row>
    <row r="638" spans="1:7">
      <c r="A638" s="403"/>
      <c r="B638" s="27"/>
      <c r="C638" s="21"/>
      <c r="D638" s="21"/>
      <c r="E638" s="21"/>
      <c r="F638" s="21"/>
      <c r="G638" s="21"/>
    </row>
    <row r="639" spans="1:7">
      <c r="A639" s="403"/>
      <c r="B639" s="27"/>
      <c r="C639" s="21"/>
      <c r="D639" s="21"/>
      <c r="E639" s="21"/>
      <c r="F639" s="21"/>
      <c r="G639" s="21"/>
    </row>
    <row r="640" spans="1:7">
      <c r="A640" s="403"/>
      <c r="B640" s="27"/>
      <c r="C640" s="21"/>
      <c r="D640" s="21"/>
      <c r="E640" s="21"/>
      <c r="F640" s="21"/>
      <c r="G640" s="21"/>
    </row>
    <row r="641" spans="1:7">
      <c r="A641" s="403"/>
      <c r="B641" s="27"/>
      <c r="C641" s="21"/>
      <c r="D641" s="21"/>
      <c r="E641" s="21"/>
      <c r="F641" s="21"/>
      <c r="G641" s="21"/>
    </row>
    <row r="642" spans="1:7">
      <c r="A642" s="403"/>
      <c r="B642" s="27"/>
      <c r="C642" s="21"/>
      <c r="D642" s="21"/>
      <c r="E642" s="21"/>
      <c r="F642" s="21"/>
      <c r="G642" s="21"/>
    </row>
    <row r="643" spans="1:7">
      <c r="A643" s="403"/>
      <c r="B643" s="27"/>
      <c r="C643" s="21"/>
      <c r="D643" s="21"/>
      <c r="E643" s="21"/>
      <c r="F643" s="21"/>
      <c r="G643" s="21"/>
    </row>
    <row r="644" spans="1:7">
      <c r="A644" s="403"/>
      <c r="B644" s="27"/>
      <c r="C644" s="21"/>
      <c r="D644" s="21"/>
      <c r="E644" s="21"/>
      <c r="F644" s="21"/>
      <c r="G644" s="21"/>
    </row>
    <row r="645" spans="1:7">
      <c r="A645" s="403"/>
      <c r="B645" s="27"/>
      <c r="C645" s="21"/>
      <c r="D645" s="21"/>
      <c r="E645" s="21"/>
      <c r="F645" s="21"/>
      <c r="G645" s="21"/>
    </row>
    <row r="646" spans="1:7">
      <c r="A646" s="403"/>
      <c r="B646" s="27"/>
      <c r="C646" s="21"/>
      <c r="D646" s="21"/>
      <c r="E646" s="21"/>
      <c r="F646" s="21"/>
      <c r="G646" s="21"/>
    </row>
    <row r="647" spans="1:7">
      <c r="A647" s="403"/>
      <c r="B647" s="27"/>
      <c r="C647" s="21"/>
      <c r="D647" s="21"/>
      <c r="E647" s="21"/>
      <c r="F647" s="21"/>
      <c r="G647" s="21"/>
    </row>
    <row r="648" spans="1:7">
      <c r="A648" s="403"/>
      <c r="B648" s="27"/>
      <c r="C648" s="21"/>
      <c r="D648" s="21"/>
      <c r="E648" s="21"/>
      <c r="F648" s="21"/>
      <c r="G648" s="21"/>
    </row>
    <row r="649" spans="1:7">
      <c r="A649" s="403"/>
      <c r="B649" s="27"/>
      <c r="C649" s="21"/>
      <c r="D649" s="21"/>
      <c r="E649" s="21"/>
      <c r="F649" s="21"/>
      <c r="G649" s="21"/>
    </row>
    <row r="650" spans="1:7">
      <c r="A650" s="403"/>
      <c r="B650" s="27"/>
      <c r="C650" s="21"/>
      <c r="D650" s="21"/>
      <c r="E650" s="21"/>
      <c r="F650" s="21"/>
      <c r="G650" s="21"/>
    </row>
    <row r="651" spans="1:7">
      <c r="A651" s="403"/>
      <c r="B651" s="27"/>
      <c r="C651" s="21"/>
      <c r="D651" s="21"/>
      <c r="E651" s="21"/>
      <c r="F651" s="21"/>
      <c r="G651" s="21"/>
    </row>
    <row r="652" spans="1:7">
      <c r="A652" s="403"/>
      <c r="B652" s="27"/>
      <c r="C652" s="21"/>
      <c r="D652" s="21"/>
      <c r="E652" s="21"/>
      <c r="F652" s="21"/>
      <c r="G652" s="21"/>
    </row>
    <row r="653" spans="1:7">
      <c r="A653" s="403"/>
      <c r="B653" s="27"/>
      <c r="C653" s="21"/>
      <c r="D653" s="21"/>
      <c r="E653" s="21"/>
      <c r="F653" s="21"/>
      <c r="G653" s="21"/>
    </row>
    <row r="654" spans="1:7">
      <c r="A654" s="403"/>
      <c r="B654" s="27"/>
      <c r="C654" s="21"/>
      <c r="D654" s="21"/>
      <c r="E654" s="21"/>
      <c r="F654" s="21"/>
      <c r="G654" s="21"/>
    </row>
    <row r="655" spans="1:7">
      <c r="A655" s="403"/>
      <c r="B655" s="27"/>
      <c r="C655" s="21"/>
      <c r="D655" s="21"/>
      <c r="E655" s="21"/>
      <c r="F655" s="21"/>
      <c r="G655" s="21"/>
    </row>
    <row r="656" spans="1:7">
      <c r="A656" s="403"/>
      <c r="B656" s="27"/>
      <c r="C656" s="21"/>
      <c r="D656" s="21"/>
      <c r="E656" s="21"/>
      <c r="F656" s="21"/>
      <c r="G656" s="21"/>
    </row>
    <row r="657" spans="1:7">
      <c r="A657" s="403"/>
      <c r="B657" s="27"/>
      <c r="C657" s="21"/>
      <c r="D657" s="21"/>
      <c r="E657" s="21"/>
      <c r="F657" s="21"/>
      <c r="G657" s="21"/>
    </row>
    <row r="658" spans="1:7">
      <c r="A658" s="403"/>
      <c r="B658" s="27"/>
      <c r="C658" s="21"/>
      <c r="D658" s="21"/>
      <c r="E658" s="21"/>
      <c r="F658" s="21"/>
      <c r="G658" s="21"/>
    </row>
    <row r="659" spans="1:7">
      <c r="A659" s="403"/>
      <c r="B659" s="27"/>
      <c r="C659" s="21"/>
      <c r="D659" s="21"/>
      <c r="E659" s="21"/>
      <c r="F659" s="21"/>
      <c r="G659" s="21"/>
    </row>
    <row r="660" spans="1:7">
      <c r="A660" s="403"/>
      <c r="B660" s="27"/>
      <c r="C660" s="21"/>
      <c r="D660" s="21"/>
      <c r="E660" s="21"/>
      <c r="F660" s="21"/>
      <c r="G660" s="21"/>
    </row>
    <row r="661" spans="1:7">
      <c r="A661" s="403"/>
      <c r="B661" s="27"/>
      <c r="C661" s="21"/>
      <c r="D661" s="21"/>
      <c r="E661" s="21"/>
      <c r="F661" s="21"/>
      <c r="G661" s="21"/>
    </row>
    <row r="662" spans="1:7">
      <c r="A662" s="403"/>
      <c r="B662" s="27"/>
      <c r="C662" s="21"/>
      <c r="D662" s="21"/>
      <c r="E662" s="21"/>
      <c r="F662" s="21"/>
      <c r="G662" s="21"/>
    </row>
    <row r="663" spans="1:7">
      <c r="A663" s="403"/>
      <c r="B663" s="27"/>
      <c r="C663" s="21"/>
      <c r="D663" s="21"/>
      <c r="E663" s="21"/>
      <c r="F663" s="21"/>
      <c r="G663" s="21"/>
    </row>
    <row r="664" spans="1:7">
      <c r="A664" s="403"/>
      <c r="B664" s="27"/>
      <c r="C664" s="21"/>
      <c r="D664" s="21"/>
      <c r="E664" s="21"/>
      <c r="F664" s="21"/>
      <c r="G664" s="21"/>
    </row>
    <row r="665" spans="1:7">
      <c r="A665" s="403"/>
      <c r="B665" s="27"/>
      <c r="C665" s="21"/>
      <c r="D665" s="21"/>
      <c r="E665" s="21"/>
      <c r="F665" s="21"/>
      <c r="G665" s="21"/>
    </row>
    <row r="666" spans="1:7">
      <c r="A666" s="403"/>
      <c r="B666" s="27"/>
      <c r="C666" s="21"/>
      <c r="D666" s="21"/>
      <c r="E666" s="21"/>
      <c r="F666" s="21"/>
      <c r="G666" s="21"/>
    </row>
    <row r="667" spans="1:7">
      <c r="A667" s="403"/>
      <c r="B667" s="27"/>
      <c r="C667" s="21"/>
      <c r="D667" s="21"/>
      <c r="E667" s="21"/>
      <c r="F667" s="21"/>
      <c r="G667" s="21"/>
    </row>
    <row r="668" spans="1:7">
      <c r="A668" s="403"/>
      <c r="B668" s="27"/>
      <c r="C668" s="21"/>
      <c r="D668" s="21"/>
      <c r="E668" s="21"/>
      <c r="F668" s="21"/>
      <c r="G668" s="21"/>
    </row>
    <row r="669" spans="1:7">
      <c r="A669" s="403"/>
      <c r="B669" s="27"/>
      <c r="C669" s="21"/>
      <c r="D669" s="21"/>
      <c r="E669" s="21"/>
      <c r="F669" s="21"/>
      <c r="G669" s="21"/>
    </row>
    <row r="670" spans="1:7">
      <c r="A670" s="403"/>
      <c r="B670" s="27"/>
      <c r="C670" s="21"/>
      <c r="D670" s="21"/>
      <c r="E670" s="21"/>
      <c r="F670" s="21"/>
      <c r="G670" s="21"/>
    </row>
    <row r="671" spans="1:7">
      <c r="A671" s="403"/>
      <c r="B671" s="27"/>
      <c r="C671" s="21"/>
      <c r="D671" s="21"/>
      <c r="E671" s="21"/>
      <c r="F671" s="21"/>
      <c r="G671" s="21"/>
    </row>
    <row r="672" spans="1:7">
      <c r="A672" s="403"/>
      <c r="B672" s="27"/>
      <c r="C672" s="21"/>
      <c r="D672" s="21"/>
      <c r="E672" s="21"/>
      <c r="F672" s="21"/>
      <c r="G672" s="21"/>
    </row>
    <row r="673" spans="1:7">
      <c r="A673" s="403"/>
      <c r="B673" s="27"/>
      <c r="C673" s="21"/>
      <c r="D673" s="21"/>
      <c r="E673" s="21"/>
      <c r="F673" s="21"/>
      <c r="G673" s="21"/>
    </row>
    <row r="674" spans="1:7">
      <c r="A674" s="403"/>
      <c r="B674" s="27"/>
      <c r="C674" s="21"/>
      <c r="D674" s="21"/>
      <c r="E674" s="21"/>
      <c r="F674" s="21"/>
      <c r="G674" s="21"/>
    </row>
    <row r="675" spans="1:7">
      <c r="A675" s="403"/>
      <c r="B675" s="27"/>
      <c r="C675" s="21"/>
      <c r="D675" s="21"/>
      <c r="E675" s="21"/>
      <c r="F675" s="21"/>
      <c r="G675" s="21"/>
    </row>
    <row r="676" spans="1:7">
      <c r="A676" s="403"/>
      <c r="B676" s="27"/>
      <c r="C676" s="21"/>
      <c r="D676" s="21"/>
      <c r="E676" s="21"/>
      <c r="F676" s="21"/>
      <c r="G676" s="21"/>
    </row>
    <row r="677" spans="1:7">
      <c r="A677" s="403"/>
      <c r="B677" s="27"/>
      <c r="C677" s="21"/>
      <c r="D677" s="21"/>
      <c r="E677" s="21"/>
      <c r="F677" s="21"/>
      <c r="G677" s="21"/>
    </row>
    <row r="678" spans="1:7">
      <c r="A678" s="403"/>
      <c r="B678" s="27"/>
      <c r="C678" s="21"/>
      <c r="D678" s="21"/>
      <c r="E678" s="21"/>
      <c r="F678" s="21"/>
      <c r="G678" s="21"/>
    </row>
    <row r="679" spans="1:7">
      <c r="A679" s="403"/>
      <c r="B679" s="27"/>
      <c r="C679" s="21"/>
      <c r="D679" s="21"/>
      <c r="E679" s="21"/>
      <c r="F679" s="21"/>
      <c r="G679" s="21"/>
    </row>
    <row r="680" spans="1:7">
      <c r="A680" s="403"/>
      <c r="B680" s="27"/>
      <c r="C680" s="21"/>
      <c r="D680" s="21"/>
      <c r="E680" s="21"/>
      <c r="F680" s="21"/>
      <c r="G680" s="21"/>
    </row>
    <row r="681" spans="1:7">
      <c r="A681" s="403"/>
      <c r="B681" s="27"/>
      <c r="C681" s="21"/>
      <c r="D681" s="21"/>
      <c r="E681" s="21"/>
      <c r="F681" s="21"/>
      <c r="G681" s="21"/>
    </row>
    <row r="682" spans="1:7">
      <c r="A682" s="403"/>
      <c r="B682" s="27"/>
      <c r="C682" s="21"/>
      <c r="D682" s="21"/>
      <c r="E682" s="21"/>
      <c r="F682" s="21"/>
      <c r="G682" s="21"/>
    </row>
    <row r="683" spans="1:7">
      <c r="A683" s="403"/>
      <c r="B683" s="27"/>
      <c r="C683" s="21"/>
      <c r="D683" s="21"/>
      <c r="E683" s="21"/>
      <c r="F683" s="21"/>
      <c r="G683" s="21"/>
    </row>
    <row r="684" spans="1:7">
      <c r="A684" s="403"/>
      <c r="B684" s="27"/>
      <c r="C684" s="21"/>
      <c r="D684" s="21"/>
      <c r="E684" s="21"/>
      <c r="F684" s="21"/>
      <c r="G684" s="21"/>
    </row>
    <row r="685" spans="1:7">
      <c r="A685" s="403"/>
      <c r="B685" s="27"/>
      <c r="C685" s="21"/>
      <c r="D685" s="21"/>
      <c r="E685" s="21"/>
      <c r="F685" s="21"/>
      <c r="G685" s="21"/>
    </row>
    <row r="686" spans="1:7">
      <c r="A686" s="403"/>
      <c r="B686" s="27"/>
      <c r="C686" s="21"/>
      <c r="D686" s="21"/>
      <c r="E686" s="21"/>
      <c r="F686" s="21"/>
      <c r="G686" s="21"/>
    </row>
    <row r="687" spans="1:7">
      <c r="A687" s="403"/>
      <c r="B687" s="27"/>
      <c r="C687" s="21"/>
      <c r="D687" s="21"/>
      <c r="E687" s="21"/>
      <c r="F687" s="21"/>
      <c r="G687" s="21"/>
    </row>
    <row r="688" spans="1:7">
      <c r="A688" s="403"/>
      <c r="B688" s="27"/>
      <c r="C688" s="21"/>
      <c r="D688" s="21"/>
      <c r="E688" s="21"/>
      <c r="F688" s="21"/>
      <c r="G688" s="21"/>
    </row>
    <row r="689" spans="1:7">
      <c r="A689" s="403"/>
      <c r="B689" s="27"/>
      <c r="C689" s="21"/>
      <c r="D689" s="21"/>
      <c r="E689" s="21"/>
      <c r="F689" s="21"/>
      <c r="G689" s="21"/>
    </row>
    <row r="690" spans="1:7">
      <c r="A690" s="403"/>
      <c r="B690" s="27"/>
      <c r="C690" s="21"/>
      <c r="D690" s="21"/>
      <c r="E690" s="21"/>
      <c r="F690" s="21"/>
      <c r="G690" s="21"/>
    </row>
    <row r="691" spans="1:7">
      <c r="A691" s="403"/>
      <c r="B691" s="27"/>
      <c r="C691" s="21"/>
      <c r="D691" s="21"/>
      <c r="E691" s="21"/>
      <c r="F691" s="21"/>
      <c r="G691" s="21"/>
    </row>
    <row r="692" spans="1:7">
      <c r="A692" s="403"/>
      <c r="B692" s="27"/>
      <c r="C692" s="21"/>
      <c r="D692" s="21"/>
      <c r="E692" s="21"/>
      <c r="F692" s="21"/>
      <c r="G692" s="21"/>
    </row>
    <row r="693" spans="1:7">
      <c r="A693" s="403"/>
      <c r="B693" s="27"/>
      <c r="C693" s="21"/>
      <c r="D693" s="21"/>
      <c r="E693" s="21"/>
      <c r="F693" s="21"/>
      <c r="G693" s="21"/>
    </row>
    <row r="694" spans="1:7">
      <c r="A694" s="403"/>
      <c r="B694" s="27"/>
      <c r="C694" s="21"/>
      <c r="D694" s="21"/>
      <c r="E694" s="21"/>
      <c r="F694" s="21"/>
      <c r="G694" s="21"/>
    </row>
    <row r="695" spans="1:7">
      <c r="A695" s="403"/>
      <c r="B695" s="27"/>
      <c r="C695" s="21"/>
      <c r="D695" s="21"/>
      <c r="E695" s="21"/>
      <c r="F695" s="21"/>
      <c r="G695" s="21"/>
    </row>
    <row r="696" spans="1:7">
      <c r="A696" s="403"/>
      <c r="B696" s="27"/>
      <c r="C696" s="21"/>
      <c r="D696" s="21"/>
      <c r="E696" s="21"/>
      <c r="F696" s="21"/>
      <c r="G696" s="21"/>
    </row>
    <row r="697" spans="1:7">
      <c r="A697" s="403"/>
      <c r="B697" s="27"/>
      <c r="C697" s="21"/>
      <c r="D697" s="21"/>
      <c r="E697" s="21"/>
      <c r="F697" s="21"/>
      <c r="G697" s="21"/>
    </row>
    <row r="698" spans="1:7">
      <c r="A698" s="403"/>
      <c r="B698" s="27"/>
      <c r="C698" s="21"/>
      <c r="D698" s="21"/>
      <c r="E698" s="21"/>
      <c r="F698" s="21"/>
      <c r="G698" s="21"/>
    </row>
    <row r="699" spans="1:7">
      <c r="A699" s="403"/>
      <c r="B699" s="27"/>
      <c r="C699" s="21"/>
      <c r="D699" s="21"/>
      <c r="E699" s="21"/>
      <c r="F699" s="21"/>
      <c r="G699" s="21"/>
    </row>
    <row r="700" spans="1:7">
      <c r="A700" s="403"/>
      <c r="B700" s="27"/>
      <c r="C700" s="21"/>
      <c r="D700" s="21"/>
      <c r="E700" s="21"/>
      <c r="F700" s="21"/>
      <c r="G700" s="21"/>
    </row>
    <row r="701" spans="1:7">
      <c r="A701" s="403"/>
      <c r="B701" s="27"/>
      <c r="C701" s="21"/>
      <c r="D701" s="21"/>
      <c r="E701" s="21"/>
      <c r="F701" s="21"/>
      <c r="G701" s="21"/>
    </row>
    <row r="702" spans="1:7">
      <c r="A702" s="403"/>
      <c r="B702" s="27"/>
      <c r="C702" s="21"/>
      <c r="D702" s="21"/>
      <c r="E702" s="21"/>
      <c r="F702" s="21"/>
      <c r="G702" s="21"/>
    </row>
    <row r="703" spans="1:7">
      <c r="A703" s="403"/>
      <c r="B703" s="27"/>
      <c r="C703" s="21"/>
      <c r="D703" s="21"/>
      <c r="E703" s="21"/>
      <c r="F703" s="21"/>
      <c r="G703" s="21"/>
    </row>
    <row r="704" spans="1:7">
      <c r="A704" s="403"/>
      <c r="B704" s="27"/>
      <c r="C704" s="21"/>
      <c r="D704" s="21"/>
      <c r="E704" s="21"/>
      <c r="F704" s="21"/>
      <c r="G704" s="21"/>
    </row>
    <row r="705" spans="1:7">
      <c r="A705" s="403"/>
      <c r="B705" s="27"/>
      <c r="C705" s="21"/>
      <c r="D705" s="21"/>
      <c r="E705" s="21"/>
      <c r="F705" s="21"/>
      <c r="G705" s="21"/>
    </row>
    <row r="706" spans="1:7">
      <c r="A706" s="403"/>
      <c r="B706" s="27"/>
      <c r="C706" s="21"/>
      <c r="D706" s="21"/>
      <c r="E706" s="21"/>
      <c r="F706" s="21"/>
      <c r="G706" s="21"/>
    </row>
    <row r="707" spans="1:7">
      <c r="A707" s="403"/>
      <c r="B707" s="27"/>
      <c r="C707" s="21"/>
      <c r="D707" s="21"/>
      <c r="E707" s="21"/>
      <c r="F707" s="21"/>
      <c r="G707" s="21"/>
    </row>
    <row r="708" spans="1:7">
      <c r="A708" s="403"/>
      <c r="B708" s="27"/>
      <c r="C708" s="21"/>
      <c r="D708" s="21"/>
      <c r="E708" s="21"/>
      <c r="F708" s="21"/>
      <c r="G708" s="21"/>
    </row>
    <row r="709" spans="1:7">
      <c r="A709" s="403"/>
      <c r="B709" s="27"/>
      <c r="C709" s="21"/>
      <c r="D709" s="21"/>
      <c r="E709" s="21"/>
      <c r="F709" s="21"/>
      <c r="G709" s="21"/>
    </row>
    <row r="710" spans="1:7">
      <c r="A710" s="403"/>
      <c r="B710" s="27"/>
      <c r="C710" s="21"/>
      <c r="D710" s="21"/>
      <c r="E710" s="21"/>
      <c r="F710" s="21"/>
      <c r="G710" s="21"/>
    </row>
    <row r="711" spans="1:7">
      <c r="A711" s="403"/>
      <c r="B711" s="27"/>
      <c r="C711" s="21"/>
      <c r="D711" s="21"/>
      <c r="E711" s="21"/>
      <c r="F711" s="21"/>
      <c r="G711" s="21"/>
    </row>
    <row r="712" spans="1:7">
      <c r="A712" s="403"/>
      <c r="B712" s="27"/>
      <c r="C712" s="21"/>
      <c r="D712" s="21"/>
      <c r="E712" s="21"/>
      <c r="F712" s="21"/>
      <c r="G712" s="21"/>
    </row>
    <row r="713" spans="1:7">
      <c r="A713" s="403"/>
      <c r="B713" s="27"/>
      <c r="C713" s="21"/>
      <c r="D713" s="21"/>
      <c r="E713" s="21"/>
      <c r="F713" s="21"/>
      <c r="G713" s="21"/>
    </row>
    <row r="714" spans="1:7">
      <c r="A714" s="403"/>
      <c r="B714" s="27"/>
      <c r="C714" s="21"/>
      <c r="D714" s="21"/>
      <c r="E714" s="21"/>
      <c r="F714" s="21"/>
      <c r="G714" s="21"/>
    </row>
    <row r="715" spans="1:7">
      <c r="A715" s="403"/>
      <c r="B715" s="27"/>
      <c r="C715" s="21"/>
      <c r="D715" s="21"/>
      <c r="E715" s="21"/>
      <c r="F715" s="21"/>
      <c r="G715" s="21"/>
    </row>
    <row r="716" spans="1:7">
      <c r="A716" s="403"/>
      <c r="B716" s="27"/>
      <c r="C716" s="21"/>
      <c r="D716" s="21"/>
      <c r="E716" s="21"/>
      <c r="F716" s="21"/>
      <c r="G716" s="21"/>
    </row>
    <row r="717" spans="1:7">
      <c r="A717" s="403"/>
      <c r="B717" s="27"/>
      <c r="C717" s="21"/>
      <c r="D717" s="21"/>
      <c r="E717" s="21"/>
      <c r="F717" s="21"/>
      <c r="G717" s="21"/>
    </row>
    <row r="718" spans="1:7">
      <c r="A718" s="403"/>
      <c r="B718" s="27"/>
      <c r="C718" s="21"/>
      <c r="D718" s="21"/>
      <c r="E718" s="21"/>
      <c r="F718" s="21"/>
      <c r="G718" s="21"/>
    </row>
    <row r="719" spans="1:7">
      <c r="A719" s="403"/>
      <c r="B719" s="27"/>
      <c r="C719" s="21"/>
      <c r="D719" s="21"/>
      <c r="E719" s="21"/>
      <c r="F719" s="21"/>
      <c r="G719" s="21"/>
    </row>
    <row r="720" spans="1:7">
      <c r="A720" s="403"/>
      <c r="B720" s="27"/>
      <c r="C720" s="21"/>
      <c r="D720" s="21"/>
      <c r="E720" s="21"/>
      <c r="F720" s="21"/>
      <c r="G720" s="21"/>
    </row>
    <row r="721" spans="1:7">
      <c r="A721" s="403"/>
      <c r="B721" s="27"/>
      <c r="C721" s="21"/>
      <c r="D721" s="21"/>
      <c r="E721" s="21"/>
      <c r="F721" s="21"/>
      <c r="G721" s="21"/>
    </row>
    <row r="722" spans="1:7">
      <c r="A722" s="403"/>
      <c r="B722" s="27"/>
      <c r="C722" s="21"/>
      <c r="D722" s="21"/>
      <c r="E722" s="21"/>
      <c r="F722" s="21"/>
      <c r="G722" s="21"/>
    </row>
    <row r="723" spans="1:7">
      <c r="A723" s="403"/>
      <c r="B723" s="27"/>
      <c r="C723" s="21"/>
      <c r="D723" s="21"/>
      <c r="E723" s="21"/>
      <c r="F723" s="21"/>
      <c r="G723" s="21"/>
    </row>
    <row r="724" spans="1:7">
      <c r="A724" s="403"/>
      <c r="B724" s="27"/>
      <c r="C724" s="21"/>
      <c r="D724" s="21"/>
      <c r="E724" s="21"/>
      <c r="F724" s="21"/>
      <c r="G724" s="21"/>
    </row>
    <row r="725" spans="1:7">
      <c r="A725" s="403"/>
      <c r="B725" s="27"/>
      <c r="C725" s="21"/>
      <c r="D725" s="21"/>
      <c r="E725" s="21"/>
      <c r="F725" s="21"/>
      <c r="G725" s="21"/>
    </row>
    <row r="726" spans="1:7">
      <c r="A726" s="403"/>
      <c r="B726" s="27"/>
      <c r="C726" s="21"/>
      <c r="D726" s="21"/>
      <c r="E726" s="21"/>
      <c r="F726" s="21"/>
      <c r="G726" s="21"/>
    </row>
    <row r="727" spans="1:7">
      <c r="A727" s="403"/>
      <c r="B727" s="27"/>
      <c r="C727" s="21"/>
      <c r="D727" s="21"/>
      <c r="E727" s="21"/>
      <c r="F727" s="21"/>
      <c r="G727" s="21"/>
    </row>
    <row r="728" spans="1:7">
      <c r="A728" s="403"/>
      <c r="B728" s="27"/>
      <c r="C728" s="21"/>
      <c r="D728" s="21"/>
      <c r="E728" s="21"/>
      <c r="F728" s="21"/>
      <c r="G728" s="21"/>
    </row>
    <row r="729" spans="1:7">
      <c r="A729" s="403"/>
      <c r="B729" s="27"/>
      <c r="C729" s="21"/>
      <c r="D729" s="21"/>
      <c r="E729" s="21"/>
      <c r="F729" s="21"/>
      <c r="G729" s="21"/>
    </row>
    <row r="730" spans="1:7">
      <c r="A730" s="403"/>
      <c r="B730" s="27"/>
      <c r="C730" s="21"/>
      <c r="D730" s="21"/>
      <c r="E730" s="21"/>
      <c r="F730" s="21"/>
      <c r="G730" s="21"/>
    </row>
    <row r="731" spans="1:7">
      <c r="A731" s="403"/>
      <c r="B731" s="27"/>
      <c r="C731" s="21"/>
      <c r="D731" s="21"/>
      <c r="E731" s="21"/>
      <c r="F731" s="21"/>
      <c r="G731" s="21"/>
    </row>
    <row r="732" spans="1:7">
      <c r="A732" s="403"/>
      <c r="B732" s="27"/>
      <c r="C732" s="21"/>
      <c r="D732" s="21"/>
      <c r="E732" s="21"/>
      <c r="F732" s="21"/>
      <c r="G732" s="21"/>
    </row>
    <row r="733" spans="1:7">
      <c r="A733" s="403"/>
      <c r="B733" s="27"/>
      <c r="C733" s="21"/>
      <c r="D733" s="21"/>
      <c r="E733" s="21"/>
      <c r="F733" s="21"/>
      <c r="G733" s="21"/>
    </row>
    <row r="734" spans="1:7">
      <c r="A734" s="403"/>
      <c r="B734" s="27"/>
      <c r="C734" s="21"/>
      <c r="D734" s="21"/>
      <c r="E734" s="21"/>
      <c r="F734" s="21"/>
      <c r="G734" s="21"/>
    </row>
    <row r="735" spans="1:7">
      <c r="A735" s="403"/>
      <c r="B735" s="27"/>
      <c r="C735" s="21"/>
      <c r="D735" s="21"/>
      <c r="E735" s="21"/>
      <c r="F735" s="21"/>
      <c r="G735" s="21"/>
    </row>
    <row r="736" spans="1:7">
      <c r="A736" s="403"/>
      <c r="B736" s="27"/>
      <c r="C736" s="21"/>
      <c r="D736" s="21"/>
      <c r="E736" s="21"/>
      <c r="F736" s="21"/>
      <c r="G736" s="21"/>
    </row>
    <row r="737" spans="1:7">
      <c r="A737" s="403"/>
      <c r="B737" s="27"/>
      <c r="C737" s="21"/>
      <c r="D737" s="21"/>
      <c r="E737" s="21"/>
      <c r="F737" s="21"/>
      <c r="G737" s="21"/>
    </row>
    <row r="738" spans="1:7">
      <c r="A738" s="403"/>
      <c r="B738" s="27"/>
      <c r="C738" s="21"/>
      <c r="D738" s="21"/>
      <c r="E738" s="21"/>
      <c r="F738" s="21"/>
      <c r="G738" s="21"/>
    </row>
    <row r="739" spans="1:7">
      <c r="A739" s="403"/>
      <c r="B739" s="27"/>
      <c r="C739" s="21"/>
      <c r="D739" s="21"/>
      <c r="E739" s="21"/>
      <c r="F739" s="21"/>
      <c r="G739" s="21"/>
    </row>
    <row r="740" spans="1:7">
      <c r="A740" s="403"/>
      <c r="B740" s="27"/>
      <c r="C740" s="21"/>
      <c r="D740" s="21"/>
      <c r="E740" s="21"/>
      <c r="F740" s="21"/>
      <c r="G740" s="21"/>
    </row>
    <row r="741" spans="1:7">
      <c r="A741" s="403"/>
      <c r="B741" s="27"/>
      <c r="C741" s="21"/>
      <c r="D741" s="21"/>
      <c r="E741" s="21"/>
      <c r="F741" s="21"/>
      <c r="G741" s="21"/>
    </row>
    <row r="742" spans="1:7">
      <c r="A742" s="403"/>
      <c r="B742" s="27"/>
      <c r="C742" s="21"/>
      <c r="D742" s="21"/>
      <c r="E742" s="21"/>
      <c r="F742" s="21"/>
      <c r="G742" s="21"/>
    </row>
    <row r="743" spans="1:7">
      <c r="A743" s="403"/>
      <c r="B743" s="27"/>
      <c r="C743" s="21"/>
      <c r="D743" s="21"/>
      <c r="E743" s="21"/>
      <c r="F743" s="21"/>
      <c r="G743" s="21"/>
    </row>
    <row r="744" spans="1:7">
      <c r="A744" s="403"/>
      <c r="B744" s="27"/>
      <c r="C744" s="21"/>
      <c r="D744" s="21"/>
      <c r="E744" s="21"/>
      <c r="F744" s="21"/>
      <c r="G744" s="21"/>
    </row>
    <row r="745" spans="1:7">
      <c r="A745" s="403"/>
      <c r="B745" s="27"/>
      <c r="C745" s="21"/>
      <c r="D745" s="21"/>
      <c r="E745" s="21"/>
      <c r="F745" s="21"/>
      <c r="G745" s="21"/>
    </row>
    <row r="746" spans="1:7">
      <c r="A746" s="403"/>
      <c r="B746" s="27"/>
      <c r="C746" s="21"/>
      <c r="D746" s="21"/>
      <c r="E746" s="21"/>
      <c r="F746" s="21"/>
      <c r="G746" s="21"/>
    </row>
    <row r="747" spans="1:7">
      <c r="A747" s="403"/>
      <c r="B747" s="27"/>
      <c r="C747" s="21"/>
      <c r="D747" s="21"/>
      <c r="E747" s="21"/>
      <c r="F747" s="21"/>
      <c r="G747" s="21"/>
    </row>
    <row r="748" spans="1:7">
      <c r="A748" s="403"/>
      <c r="B748" s="27"/>
      <c r="C748" s="21"/>
      <c r="D748" s="21"/>
      <c r="E748" s="21"/>
      <c r="F748" s="21"/>
      <c r="G748" s="21"/>
    </row>
    <row r="749" spans="1:7">
      <c r="A749" s="403"/>
      <c r="B749" s="27"/>
      <c r="C749" s="21"/>
      <c r="D749" s="21"/>
      <c r="E749" s="21"/>
      <c r="F749" s="21"/>
      <c r="G749" s="21"/>
    </row>
    <row r="750" spans="1:7">
      <c r="A750" s="403"/>
      <c r="B750" s="27"/>
      <c r="C750" s="21"/>
      <c r="D750" s="21"/>
      <c r="E750" s="21"/>
      <c r="F750" s="21"/>
      <c r="G750" s="21"/>
    </row>
    <row r="751" spans="1:7">
      <c r="A751" s="403"/>
      <c r="B751" s="27"/>
      <c r="C751" s="21"/>
      <c r="D751" s="21"/>
      <c r="E751" s="21"/>
      <c r="F751" s="21"/>
      <c r="G751" s="21"/>
    </row>
    <row r="752" spans="1:7">
      <c r="A752" s="403"/>
      <c r="B752" s="27"/>
      <c r="C752" s="21"/>
      <c r="D752" s="21"/>
      <c r="E752" s="21"/>
      <c r="F752" s="21"/>
      <c r="G752" s="21"/>
    </row>
    <row r="753" spans="1:7">
      <c r="A753" s="403"/>
      <c r="B753" s="27"/>
      <c r="C753" s="21"/>
      <c r="D753" s="21"/>
      <c r="E753" s="21"/>
      <c r="F753" s="21"/>
      <c r="G753" s="21"/>
    </row>
    <row r="754" spans="1:7">
      <c r="A754" s="403"/>
      <c r="B754" s="27"/>
      <c r="C754" s="21"/>
      <c r="D754" s="21"/>
      <c r="E754" s="21"/>
      <c r="F754" s="21"/>
      <c r="G754" s="21"/>
    </row>
    <row r="755" spans="1:7">
      <c r="A755" s="403"/>
      <c r="B755" s="27"/>
      <c r="C755" s="21"/>
      <c r="D755" s="21"/>
      <c r="E755" s="21"/>
      <c r="F755" s="21"/>
      <c r="G755" s="21"/>
    </row>
    <row r="756" spans="1:7">
      <c r="A756" s="403"/>
      <c r="B756" s="27"/>
      <c r="C756" s="21"/>
      <c r="D756" s="21"/>
      <c r="E756" s="21"/>
      <c r="F756" s="21"/>
      <c r="G756" s="21"/>
    </row>
    <row r="757" spans="1:7">
      <c r="A757" s="403"/>
      <c r="B757" s="27"/>
      <c r="C757" s="21"/>
      <c r="D757" s="21"/>
      <c r="E757" s="21"/>
      <c r="F757" s="21"/>
      <c r="G757" s="21"/>
    </row>
    <row r="758" spans="1:7">
      <c r="A758" s="403"/>
      <c r="B758" s="27"/>
      <c r="C758" s="21"/>
      <c r="D758" s="21"/>
      <c r="E758" s="21"/>
      <c r="F758" s="21"/>
      <c r="G758" s="21"/>
    </row>
    <row r="759" spans="1:7">
      <c r="A759" s="403"/>
      <c r="B759" s="27"/>
      <c r="C759" s="21"/>
      <c r="D759" s="21"/>
      <c r="E759" s="21"/>
      <c r="F759" s="21"/>
      <c r="G759" s="21"/>
    </row>
    <row r="760" spans="1:7">
      <c r="A760" s="403"/>
      <c r="B760" s="27"/>
      <c r="C760" s="21"/>
      <c r="D760" s="21"/>
      <c r="E760" s="21"/>
      <c r="F760" s="21"/>
      <c r="G760" s="21"/>
    </row>
    <row r="761" spans="1:7">
      <c r="A761" s="403"/>
      <c r="B761" s="27"/>
      <c r="C761" s="21"/>
      <c r="D761" s="21"/>
      <c r="E761" s="21"/>
      <c r="F761" s="21"/>
      <c r="G761" s="21"/>
    </row>
    <row r="762" spans="1:7">
      <c r="A762" s="403"/>
      <c r="B762" s="27"/>
      <c r="C762" s="21"/>
      <c r="D762" s="21"/>
      <c r="E762" s="21"/>
      <c r="F762" s="21"/>
      <c r="G762" s="21"/>
    </row>
    <row r="763" spans="1:7">
      <c r="A763" s="403"/>
      <c r="B763" s="27"/>
      <c r="C763" s="21"/>
      <c r="D763" s="21"/>
      <c r="E763" s="21"/>
      <c r="F763" s="21"/>
      <c r="G763" s="21"/>
    </row>
    <row r="764" spans="1:7">
      <c r="A764" s="403"/>
      <c r="B764" s="27"/>
      <c r="C764" s="21"/>
      <c r="D764" s="21"/>
      <c r="E764" s="21"/>
      <c r="F764" s="21"/>
      <c r="G764" s="21"/>
    </row>
    <row r="765" spans="1:7">
      <c r="A765" s="403"/>
      <c r="B765" s="27"/>
      <c r="C765" s="21"/>
      <c r="D765" s="21"/>
      <c r="E765" s="21"/>
      <c r="F765" s="21"/>
      <c r="G765" s="21"/>
    </row>
    <row r="766" spans="1:7">
      <c r="A766" s="403"/>
      <c r="B766" s="27"/>
      <c r="C766" s="21"/>
      <c r="D766" s="21"/>
      <c r="E766" s="21"/>
      <c r="F766" s="21"/>
      <c r="G766" s="21"/>
    </row>
    <row r="767" spans="1:7">
      <c r="A767" s="403"/>
      <c r="B767" s="27"/>
      <c r="C767" s="21"/>
      <c r="D767" s="21"/>
      <c r="E767" s="21"/>
      <c r="F767" s="21"/>
      <c r="G767" s="21"/>
    </row>
    <row r="768" spans="1:7">
      <c r="A768" s="403"/>
      <c r="B768" s="27"/>
      <c r="C768" s="21"/>
      <c r="D768" s="21"/>
      <c r="E768" s="21"/>
      <c r="F768" s="21"/>
      <c r="G768" s="21"/>
    </row>
    <row r="769" spans="1:7">
      <c r="A769" s="403"/>
      <c r="B769" s="27"/>
      <c r="C769" s="21"/>
      <c r="D769" s="21"/>
      <c r="E769" s="21"/>
      <c r="F769" s="21"/>
      <c r="G769" s="21"/>
    </row>
    <row r="770" spans="1:7">
      <c r="A770" s="403"/>
      <c r="B770" s="27"/>
      <c r="C770" s="21"/>
      <c r="D770" s="21"/>
      <c r="E770" s="21"/>
      <c r="F770" s="21"/>
      <c r="G770" s="21"/>
    </row>
    <row r="771" spans="1:7">
      <c r="A771" s="403"/>
      <c r="B771" s="27"/>
      <c r="C771" s="21"/>
      <c r="D771" s="21"/>
      <c r="E771" s="21"/>
      <c r="F771" s="21"/>
      <c r="G771" s="21"/>
    </row>
    <row r="772" spans="1:7">
      <c r="A772" s="403"/>
      <c r="B772" s="27"/>
      <c r="C772" s="21"/>
      <c r="D772" s="21"/>
      <c r="E772" s="21"/>
      <c r="F772" s="21"/>
      <c r="G772" s="21"/>
    </row>
    <row r="773" spans="1:7">
      <c r="A773" s="403"/>
      <c r="B773" s="27"/>
      <c r="C773" s="21"/>
      <c r="D773" s="21"/>
      <c r="E773" s="21"/>
      <c r="F773" s="21"/>
      <c r="G773" s="21"/>
    </row>
    <row r="774" spans="1:7">
      <c r="A774" s="403"/>
      <c r="B774" s="27"/>
      <c r="C774" s="21"/>
      <c r="D774" s="21"/>
      <c r="E774" s="21"/>
      <c r="F774" s="21"/>
      <c r="G774" s="21"/>
    </row>
    <row r="775" spans="1:7">
      <c r="A775" s="403"/>
      <c r="B775" s="27"/>
      <c r="C775" s="21"/>
      <c r="D775" s="21"/>
      <c r="E775" s="21"/>
      <c r="F775" s="21"/>
      <c r="G775" s="21"/>
    </row>
    <row r="776" spans="1:7">
      <c r="A776" s="403"/>
      <c r="B776" s="27"/>
      <c r="C776" s="21"/>
      <c r="D776" s="21"/>
      <c r="E776" s="21"/>
      <c r="F776" s="21"/>
      <c r="G776" s="21"/>
    </row>
    <row r="777" spans="1:7">
      <c r="A777" s="403"/>
      <c r="B777" s="27"/>
      <c r="C777" s="21"/>
      <c r="D777" s="21"/>
      <c r="E777" s="21"/>
      <c r="F777" s="21"/>
      <c r="G777" s="21"/>
    </row>
    <row r="778" spans="1:7">
      <c r="A778" s="403"/>
      <c r="B778" s="27"/>
      <c r="C778" s="21"/>
      <c r="D778" s="21"/>
      <c r="E778" s="21"/>
      <c r="F778" s="21"/>
      <c r="G778" s="21"/>
    </row>
    <row r="779" spans="1:7">
      <c r="A779" s="403"/>
      <c r="B779" s="27"/>
      <c r="C779" s="21"/>
      <c r="D779" s="21"/>
      <c r="E779" s="21"/>
      <c r="F779" s="21"/>
      <c r="G779" s="21"/>
    </row>
    <row r="780" spans="1:7">
      <c r="A780" s="403"/>
      <c r="B780" s="27"/>
      <c r="C780" s="21"/>
      <c r="D780" s="21"/>
      <c r="E780" s="21"/>
      <c r="F780" s="21"/>
      <c r="G780" s="21"/>
    </row>
    <row r="781" spans="1:7">
      <c r="A781" s="403"/>
      <c r="B781" s="27"/>
      <c r="C781" s="21"/>
      <c r="D781" s="21"/>
      <c r="E781" s="21"/>
      <c r="F781" s="21"/>
      <c r="G781" s="21"/>
    </row>
    <row r="782" spans="1:7">
      <c r="A782" s="403"/>
      <c r="B782" s="27"/>
      <c r="C782" s="21"/>
      <c r="D782" s="21"/>
      <c r="E782" s="21"/>
      <c r="F782" s="21"/>
      <c r="G782" s="21"/>
    </row>
    <row r="783" spans="1:7">
      <c r="A783" s="403"/>
      <c r="B783" s="27"/>
      <c r="C783" s="21"/>
      <c r="D783" s="21"/>
      <c r="E783" s="21"/>
      <c r="F783" s="21"/>
      <c r="G783" s="21"/>
    </row>
    <row r="784" spans="1:7">
      <c r="A784" s="403"/>
      <c r="B784" s="27"/>
      <c r="C784" s="21"/>
      <c r="D784" s="21"/>
      <c r="E784" s="21"/>
      <c r="F784" s="21"/>
      <c r="G784" s="21"/>
    </row>
    <row r="785" spans="1:7">
      <c r="A785" s="403"/>
      <c r="B785" s="27"/>
      <c r="C785" s="21"/>
      <c r="D785" s="21"/>
      <c r="E785" s="21"/>
      <c r="F785" s="21"/>
      <c r="G785" s="21"/>
    </row>
    <row r="786" spans="1:7">
      <c r="A786" s="403"/>
      <c r="B786" s="27"/>
      <c r="C786" s="21"/>
      <c r="D786" s="21"/>
      <c r="E786" s="21"/>
      <c r="F786" s="21"/>
      <c r="G786" s="21"/>
    </row>
    <row r="787" spans="1:7">
      <c r="A787" s="403"/>
      <c r="B787" s="27"/>
      <c r="C787" s="21"/>
      <c r="D787" s="21"/>
      <c r="E787" s="21"/>
      <c r="F787" s="21"/>
      <c r="G787" s="21"/>
    </row>
    <row r="788" spans="1:7">
      <c r="A788" s="403"/>
      <c r="B788" s="27"/>
      <c r="C788" s="21"/>
      <c r="D788" s="21"/>
      <c r="E788" s="21"/>
      <c r="F788" s="21"/>
      <c r="G788" s="21"/>
    </row>
    <row r="789" spans="1:7">
      <c r="A789" s="403"/>
      <c r="B789" s="27"/>
      <c r="C789" s="21"/>
      <c r="D789" s="21"/>
      <c r="E789" s="21"/>
      <c r="F789" s="21"/>
      <c r="G789" s="21"/>
    </row>
    <row r="790" spans="1:7">
      <c r="A790" s="403"/>
      <c r="B790" s="27"/>
      <c r="C790" s="21"/>
      <c r="D790" s="21"/>
      <c r="E790" s="21"/>
      <c r="F790" s="21"/>
      <c r="G790" s="21"/>
    </row>
    <row r="791" spans="1:7">
      <c r="A791" s="403"/>
      <c r="B791" s="27"/>
      <c r="C791" s="21"/>
      <c r="D791" s="21"/>
      <c r="E791" s="21"/>
      <c r="F791" s="21"/>
      <c r="G791" s="21"/>
    </row>
    <row r="792" spans="1:7">
      <c r="A792" s="403"/>
      <c r="B792" s="27"/>
      <c r="C792" s="21"/>
      <c r="D792" s="21"/>
      <c r="E792" s="21"/>
      <c r="F792" s="21"/>
      <c r="G792" s="21"/>
    </row>
    <row r="793" spans="1:7">
      <c r="A793" s="403"/>
      <c r="B793" s="27"/>
      <c r="C793" s="21"/>
      <c r="D793" s="21"/>
      <c r="E793" s="21"/>
      <c r="F793" s="21"/>
      <c r="G793" s="21"/>
    </row>
    <row r="794" spans="1:7">
      <c r="A794" s="403"/>
      <c r="B794" s="27"/>
      <c r="C794" s="21"/>
      <c r="D794" s="21"/>
      <c r="E794" s="21"/>
      <c r="F794" s="21"/>
      <c r="G794" s="21"/>
    </row>
    <row r="795" spans="1:7">
      <c r="A795" s="403"/>
      <c r="B795" s="27"/>
      <c r="C795" s="21"/>
      <c r="D795" s="21"/>
      <c r="E795" s="21"/>
      <c r="F795" s="21"/>
      <c r="G795" s="21"/>
    </row>
    <row r="796" spans="1:7">
      <c r="A796" s="403"/>
      <c r="B796" s="27"/>
      <c r="C796" s="21"/>
      <c r="D796" s="21"/>
      <c r="E796" s="21"/>
      <c r="F796" s="21"/>
      <c r="G796" s="21"/>
    </row>
    <row r="797" spans="1:7">
      <c r="A797" s="403"/>
      <c r="B797" s="27"/>
      <c r="C797" s="21"/>
      <c r="D797" s="21"/>
      <c r="E797" s="21"/>
      <c r="F797" s="21"/>
      <c r="G797" s="21"/>
    </row>
    <row r="798" spans="1:7">
      <c r="A798" s="403"/>
      <c r="B798" s="27"/>
      <c r="C798" s="21"/>
      <c r="D798" s="21"/>
      <c r="E798" s="21"/>
      <c r="F798" s="21"/>
      <c r="G798" s="21"/>
    </row>
    <row r="799" spans="1:7">
      <c r="A799" s="403"/>
      <c r="B799" s="27"/>
      <c r="C799" s="21"/>
      <c r="D799" s="21"/>
      <c r="E799" s="21"/>
      <c r="F799" s="21"/>
      <c r="G799" s="21"/>
    </row>
    <row r="800" spans="1:7">
      <c r="A800" s="403"/>
      <c r="B800" s="27"/>
      <c r="C800" s="21"/>
      <c r="D800" s="21"/>
      <c r="E800" s="21"/>
      <c r="F800" s="21"/>
      <c r="G800" s="21"/>
    </row>
    <row r="801" spans="1:7">
      <c r="A801" s="403"/>
      <c r="B801" s="27"/>
      <c r="C801" s="21"/>
      <c r="D801" s="21"/>
      <c r="E801" s="21"/>
      <c r="F801" s="21"/>
      <c r="G801" s="21"/>
    </row>
    <row r="802" spans="1:7">
      <c r="A802" s="403"/>
      <c r="B802" s="27"/>
      <c r="C802" s="21"/>
      <c r="D802" s="21"/>
      <c r="E802" s="21"/>
      <c r="F802" s="21"/>
      <c r="G802" s="21"/>
    </row>
    <row r="803" spans="1:7">
      <c r="A803" s="403"/>
      <c r="B803" s="27"/>
      <c r="C803" s="21"/>
      <c r="D803" s="21"/>
      <c r="E803" s="21"/>
      <c r="F803" s="21"/>
      <c r="G803" s="21"/>
    </row>
    <row r="804" spans="1:7">
      <c r="A804" s="403"/>
      <c r="B804" s="27"/>
      <c r="C804" s="21"/>
      <c r="D804" s="21"/>
      <c r="E804" s="21"/>
      <c r="F804" s="21"/>
      <c r="G804" s="21"/>
    </row>
    <row r="805" spans="1:7">
      <c r="A805" s="403"/>
      <c r="B805" s="27"/>
      <c r="C805" s="21"/>
      <c r="D805" s="21"/>
      <c r="E805" s="21"/>
      <c r="F805" s="21"/>
      <c r="G805" s="21"/>
    </row>
    <row r="806" spans="1:7">
      <c r="A806" s="403"/>
      <c r="B806" s="27"/>
      <c r="C806" s="21"/>
      <c r="D806" s="21"/>
      <c r="E806" s="21"/>
      <c r="F806" s="21"/>
      <c r="G806" s="21"/>
    </row>
    <row r="807" spans="1:7">
      <c r="A807" s="403"/>
      <c r="B807" s="27"/>
      <c r="C807" s="21"/>
      <c r="D807" s="21"/>
      <c r="E807" s="21"/>
      <c r="F807" s="21"/>
      <c r="G807" s="21"/>
    </row>
    <row r="808" spans="1:7">
      <c r="A808" s="403"/>
      <c r="B808" s="27"/>
      <c r="C808" s="21"/>
      <c r="D808" s="21"/>
      <c r="E808" s="21"/>
      <c r="F808" s="21"/>
      <c r="G808" s="21"/>
    </row>
    <row r="809" spans="1:7">
      <c r="A809" s="403"/>
      <c r="B809" s="27"/>
      <c r="C809" s="21"/>
      <c r="D809" s="21"/>
      <c r="E809" s="21"/>
      <c r="F809" s="21"/>
      <c r="G809" s="21"/>
    </row>
    <row r="810" spans="1:7">
      <c r="A810" s="403"/>
      <c r="B810" s="27"/>
      <c r="C810" s="21"/>
      <c r="D810" s="21"/>
      <c r="E810" s="21"/>
      <c r="F810" s="21"/>
      <c r="G810" s="21"/>
    </row>
    <row r="811" spans="1:7">
      <c r="A811" s="403"/>
      <c r="B811" s="27"/>
      <c r="C811" s="21"/>
      <c r="D811" s="21"/>
      <c r="E811" s="21"/>
      <c r="F811" s="21"/>
      <c r="G811" s="21"/>
    </row>
    <row r="812" spans="1:7">
      <c r="A812" s="403"/>
      <c r="B812" s="27"/>
      <c r="C812" s="21"/>
      <c r="D812" s="21"/>
      <c r="E812" s="21"/>
      <c r="F812" s="21"/>
      <c r="G812" s="21"/>
    </row>
    <row r="813" spans="1:7">
      <c r="A813" s="403"/>
      <c r="B813" s="27"/>
      <c r="C813" s="21"/>
      <c r="D813" s="21"/>
      <c r="E813" s="21"/>
      <c r="F813" s="21"/>
      <c r="G813" s="21"/>
    </row>
    <row r="814" spans="1:7">
      <c r="A814" s="403"/>
      <c r="B814" s="27"/>
      <c r="C814" s="21"/>
      <c r="D814" s="21"/>
      <c r="E814" s="21"/>
      <c r="F814" s="21"/>
      <c r="G814" s="21"/>
    </row>
    <row r="815" spans="1:7">
      <c r="A815" s="403"/>
      <c r="B815" s="27"/>
      <c r="C815" s="21"/>
      <c r="D815" s="21"/>
      <c r="E815" s="21"/>
      <c r="F815" s="21"/>
      <c r="G815" s="21"/>
    </row>
    <row r="816" spans="1:7">
      <c r="A816" s="403"/>
      <c r="B816" s="27"/>
      <c r="C816" s="21"/>
      <c r="D816" s="21"/>
      <c r="E816" s="21"/>
      <c r="F816" s="21"/>
      <c r="G816" s="21"/>
    </row>
    <row r="817" spans="1:7">
      <c r="A817" s="403"/>
      <c r="B817" s="27"/>
      <c r="C817" s="21"/>
      <c r="D817" s="21"/>
      <c r="E817" s="21"/>
      <c r="F817" s="21"/>
      <c r="G817" s="21"/>
    </row>
    <row r="818" spans="1:7">
      <c r="A818" s="403"/>
      <c r="B818" s="27"/>
      <c r="C818" s="21"/>
      <c r="D818" s="21"/>
      <c r="E818" s="21"/>
      <c r="F818" s="21"/>
      <c r="G818" s="21"/>
    </row>
    <row r="819" spans="1:7">
      <c r="A819" s="403"/>
      <c r="B819" s="27"/>
      <c r="C819" s="21"/>
      <c r="D819" s="21"/>
      <c r="E819" s="21"/>
      <c r="F819" s="21"/>
      <c r="G819" s="21"/>
    </row>
    <row r="820" spans="1:7">
      <c r="A820" s="403"/>
      <c r="B820" s="27"/>
      <c r="C820" s="21"/>
      <c r="D820" s="21"/>
      <c r="E820" s="21"/>
      <c r="F820" s="21"/>
      <c r="G820" s="21"/>
    </row>
    <row r="821" spans="1:7">
      <c r="A821" s="403"/>
      <c r="B821" s="27"/>
      <c r="C821" s="21"/>
      <c r="D821" s="21"/>
      <c r="E821" s="21"/>
      <c r="F821" s="21"/>
      <c r="G821" s="21"/>
    </row>
    <row r="822" spans="1:7">
      <c r="A822" s="403"/>
      <c r="B822" s="27"/>
      <c r="C822" s="21"/>
      <c r="D822" s="21"/>
      <c r="E822" s="21"/>
      <c r="F822" s="21"/>
      <c r="G822" s="21"/>
    </row>
    <row r="823" spans="1:7">
      <c r="A823" s="403"/>
      <c r="B823" s="27"/>
      <c r="C823" s="21"/>
      <c r="D823" s="21"/>
      <c r="E823" s="21"/>
      <c r="F823" s="21"/>
      <c r="G823" s="21"/>
    </row>
    <row r="824" spans="1:7">
      <c r="A824" s="403"/>
      <c r="B824" s="27"/>
      <c r="C824" s="21"/>
      <c r="D824" s="21"/>
      <c r="E824" s="21"/>
      <c r="F824" s="21"/>
      <c r="G824" s="21"/>
    </row>
    <row r="825" spans="1:7">
      <c r="A825" s="403"/>
      <c r="B825" s="27"/>
      <c r="C825" s="21"/>
      <c r="D825" s="21"/>
      <c r="E825" s="21"/>
      <c r="F825" s="21"/>
      <c r="G825" s="21"/>
    </row>
    <row r="826" spans="1:7">
      <c r="A826" s="403"/>
      <c r="B826" s="27"/>
      <c r="C826" s="21"/>
      <c r="D826" s="21"/>
      <c r="E826" s="21"/>
      <c r="F826" s="21"/>
      <c r="G826" s="21"/>
    </row>
    <row r="827" spans="1:7">
      <c r="A827" s="403"/>
      <c r="B827" s="27"/>
      <c r="C827" s="21"/>
      <c r="D827" s="21"/>
      <c r="E827" s="21"/>
      <c r="F827" s="21"/>
      <c r="G827" s="21"/>
    </row>
    <row r="828" spans="1:7">
      <c r="A828" s="403"/>
      <c r="B828" s="27"/>
      <c r="C828" s="21"/>
      <c r="D828" s="21"/>
      <c r="E828" s="21"/>
      <c r="F828" s="21"/>
      <c r="G828" s="21"/>
    </row>
    <row r="829" spans="1:7">
      <c r="A829" s="403"/>
      <c r="B829" s="27"/>
      <c r="C829" s="21"/>
      <c r="D829" s="21"/>
      <c r="E829" s="21"/>
      <c r="F829" s="21"/>
      <c r="G829" s="21"/>
    </row>
    <row r="830" spans="1:7">
      <c r="A830" s="403"/>
      <c r="B830" s="27"/>
      <c r="C830" s="21"/>
      <c r="D830" s="21"/>
      <c r="E830" s="21"/>
      <c r="F830" s="21"/>
      <c r="G830" s="21"/>
    </row>
    <row r="831" spans="1:7">
      <c r="A831" s="403"/>
      <c r="B831" s="27"/>
      <c r="C831" s="21"/>
      <c r="D831" s="21"/>
      <c r="E831" s="21"/>
      <c r="F831" s="21"/>
      <c r="G831" s="21"/>
    </row>
    <row r="832" spans="1:7">
      <c r="A832" s="403"/>
      <c r="B832" s="27"/>
      <c r="C832" s="21"/>
      <c r="D832" s="21"/>
      <c r="E832" s="21"/>
      <c r="F832" s="21"/>
      <c r="G832" s="21"/>
    </row>
    <row r="833" spans="1:7">
      <c r="A833" s="403"/>
      <c r="B833" s="27"/>
      <c r="C833" s="21"/>
      <c r="D833" s="21"/>
      <c r="E833" s="21"/>
      <c r="F833" s="21"/>
      <c r="G833" s="21"/>
    </row>
    <row r="834" spans="1:7">
      <c r="A834" s="403"/>
      <c r="B834" s="27"/>
      <c r="C834" s="21"/>
      <c r="D834" s="21"/>
      <c r="E834" s="21"/>
      <c r="F834" s="21"/>
      <c r="G834" s="21"/>
    </row>
    <row r="835" spans="1:7">
      <c r="A835" s="403"/>
      <c r="B835" s="27"/>
      <c r="C835" s="21"/>
      <c r="D835" s="21"/>
      <c r="E835" s="21"/>
      <c r="F835" s="21"/>
      <c r="G835" s="21"/>
    </row>
    <row r="836" spans="1:7">
      <c r="A836" s="403"/>
      <c r="B836" s="27"/>
      <c r="C836" s="21"/>
      <c r="D836" s="21"/>
      <c r="E836" s="21"/>
      <c r="F836" s="21"/>
      <c r="G836" s="21"/>
    </row>
    <row r="837" spans="1:7">
      <c r="A837" s="403"/>
      <c r="B837" s="27"/>
      <c r="C837" s="21"/>
      <c r="D837" s="21"/>
      <c r="E837" s="21"/>
      <c r="F837" s="21"/>
      <c r="G837" s="21"/>
    </row>
    <row r="838" spans="1:7">
      <c r="A838" s="403"/>
      <c r="B838" s="27"/>
      <c r="C838" s="21"/>
      <c r="D838" s="21"/>
      <c r="E838" s="21"/>
      <c r="F838" s="21"/>
      <c r="G838" s="21"/>
    </row>
    <row r="839" spans="1:7">
      <c r="A839" s="403"/>
      <c r="B839" s="27"/>
      <c r="C839" s="21"/>
      <c r="D839" s="21"/>
      <c r="E839" s="21"/>
      <c r="F839" s="21"/>
      <c r="G839" s="21"/>
    </row>
    <row r="840" spans="1:7">
      <c r="A840" s="403"/>
      <c r="B840" s="27"/>
      <c r="C840" s="21"/>
      <c r="D840" s="21"/>
      <c r="E840" s="21"/>
      <c r="F840" s="21"/>
      <c r="G840" s="21"/>
    </row>
    <row r="841" spans="1:7">
      <c r="A841" s="403"/>
      <c r="B841" s="27"/>
      <c r="C841" s="21"/>
      <c r="D841" s="21"/>
      <c r="E841" s="21"/>
      <c r="F841" s="21"/>
      <c r="G841" s="21"/>
    </row>
    <row r="842" spans="1:7">
      <c r="A842" s="403"/>
      <c r="B842" s="27"/>
      <c r="C842" s="21"/>
      <c r="D842" s="21"/>
      <c r="E842" s="21"/>
      <c r="F842" s="21"/>
      <c r="G842" s="21"/>
    </row>
    <row r="843" spans="1:7">
      <c r="A843" s="403"/>
      <c r="B843" s="27"/>
      <c r="C843" s="21"/>
      <c r="D843" s="21"/>
      <c r="E843" s="21"/>
      <c r="F843" s="21"/>
      <c r="G843" s="21"/>
    </row>
    <row r="844" spans="1:7">
      <c r="A844" s="403"/>
      <c r="B844" s="27"/>
      <c r="C844" s="21"/>
      <c r="D844" s="21"/>
      <c r="E844" s="21"/>
      <c r="F844" s="21"/>
      <c r="G844" s="21"/>
    </row>
    <row r="845" spans="1:7">
      <c r="A845" s="403"/>
      <c r="B845" s="27"/>
      <c r="C845" s="21"/>
      <c r="D845" s="21"/>
      <c r="E845" s="21"/>
      <c r="F845" s="21"/>
      <c r="G845" s="21"/>
    </row>
    <row r="846" spans="1:7">
      <c r="A846" s="403"/>
      <c r="B846" s="27"/>
      <c r="C846" s="21"/>
      <c r="D846" s="21"/>
      <c r="E846" s="21"/>
      <c r="F846" s="21"/>
      <c r="G846" s="21"/>
    </row>
    <row r="847" spans="1:7">
      <c r="A847" s="403"/>
      <c r="B847" s="27"/>
      <c r="C847" s="21"/>
      <c r="D847" s="21"/>
      <c r="E847" s="21"/>
      <c r="F847" s="21"/>
      <c r="G847" s="21"/>
    </row>
    <row r="848" spans="1:7">
      <c r="A848" s="403"/>
      <c r="B848" s="27"/>
      <c r="C848" s="21"/>
      <c r="D848" s="21"/>
      <c r="E848" s="21"/>
      <c r="F848" s="21"/>
      <c r="G848" s="21"/>
    </row>
    <row r="849" spans="1:7">
      <c r="A849" s="403"/>
      <c r="B849" s="27"/>
      <c r="C849" s="21"/>
      <c r="D849" s="21"/>
      <c r="E849" s="21"/>
      <c r="F849" s="21"/>
      <c r="G849" s="21"/>
    </row>
    <row r="850" spans="1:7">
      <c r="A850" s="403"/>
      <c r="B850" s="27"/>
      <c r="C850" s="21"/>
      <c r="D850" s="21"/>
      <c r="E850" s="21"/>
      <c r="F850" s="21"/>
      <c r="G850" s="21"/>
    </row>
    <row r="851" spans="1:7">
      <c r="A851" s="403"/>
      <c r="B851" s="27"/>
      <c r="C851" s="21"/>
      <c r="D851" s="21"/>
      <c r="E851" s="21"/>
      <c r="F851" s="21"/>
      <c r="G851" s="21"/>
    </row>
    <row r="852" spans="1:7">
      <c r="A852" s="403"/>
      <c r="B852" s="27"/>
      <c r="C852" s="21"/>
      <c r="D852" s="21"/>
      <c r="E852" s="21"/>
      <c r="F852" s="21"/>
      <c r="G852" s="21"/>
    </row>
    <row r="853" spans="1:7">
      <c r="A853" s="403"/>
      <c r="B853" s="27"/>
      <c r="C853" s="21"/>
      <c r="D853" s="21"/>
      <c r="E853" s="21"/>
      <c r="F853" s="21"/>
      <c r="G853" s="21"/>
    </row>
    <row r="854" spans="1:7">
      <c r="A854" s="403"/>
      <c r="B854" s="27"/>
      <c r="C854" s="21"/>
      <c r="D854" s="21"/>
      <c r="E854" s="21"/>
      <c r="F854" s="21"/>
      <c r="G854" s="21"/>
    </row>
    <row r="855" spans="1:7">
      <c r="A855" s="403"/>
      <c r="B855" s="27"/>
      <c r="C855" s="21"/>
      <c r="D855" s="21"/>
      <c r="E855" s="21"/>
      <c r="F855" s="21"/>
      <c r="G855" s="21"/>
    </row>
    <row r="856" spans="1:7">
      <c r="A856" s="403"/>
      <c r="B856" s="27"/>
      <c r="C856" s="21"/>
      <c r="D856" s="21"/>
      <c r="E856" s="21"/>
      <c r="F856" s="21"/>
      <c r="G856" s="21"/>
    </row>
    <row r="857" spans="1:7">
      <c r="A857" s="403"/>
      <c r="B857" s="27"/>
      <c r="C857" s="21"/>
      <c r="D857" s="21"/>
      <c r="E857" s="21"/>
      <c r="F857" s="21"/>
      <c r="G857" s="21"/>
    </row>
    <row r="858" spans="1:7">
      <c r="A858" s="403"/>
      <c r="B858" s="27"/>
      <c r="C858" s="21"/>
      <c r="D858" s="21"/>
      <c r="E858" s="21"/>
      <c r="F858" s="21"/>
      <c r="G858" s="21"/>
    </row>
    <row r="859" spans="1:7">
      <c r="A859" s="403"/>
      <c r="B859" s="27"/>
      <c r="C859" s="21"/>
      <c r="D859" s="21"/>
      <c r="E859" s="21"/>
      <c r="F859" s="21"/>
      <c r="G859" s="21"/>
    </row>
    <row r="860" spans="1:7">
      <c r="A860" s="403"/>
      <c r="B860" s="27"/>
      <c r="C860" s="21"/>
      <c r="D860" s="21"/>
      <c r="E860" s="21"/>
      <c r="F860" s="21"/>
      <c r="G860" s="21"/>
    </row>
    <row r="861" spans="1:7">
      <c r="A861" s="403"/>
      <c r="B861" s="27"/>
      <c r="C861" s="21"/>
      <c r="D861" s="21"/>
      <c r="E861" s="21"/>
      <c r="F861" s="21"/>
      <c r="G861" s="21"/>
    </row>
    <row r="862" spans="1:7">
      <c r="A862" s="403"/>
      <c r="B862" s="27"/>
      <c r="C862" s="21"/>
      <c r="D862" s="21"/>
      <c r="E862" s="21"/>
      <c r="F862" s="21"/>
      <c r="G862" s="21"/>
    </row>
    <row r="863" spans="1:7">
      <c r="A863" s="403"/>
      <c r="B863" s="27"/>
      <c r="C863" s="21"/>
      <c r="D863" s="21"/>
      <c r="E863" s="21"/>
      <c r="F863" s="21"/>
      <c r="G863" s="21"/>
    </row>
    <row r="864" spans="1:7">
      <c r="A864" s="403"/>
      <c r="B864" s="27"/>
      <c r="C864" s="21"/>
      <c r="D864" s="21"/>
      <c r="E864" s="21"/>
      <c r="F864" s="21"/>
      <c r="G864" s="21"/>
    </row>
    <row r="865" spans="1:7">
      <c r="A865" s="403"/>
      <c r="B865" s="27"/>
      <c r="C865" s="21"/>
      <c r="D865" s="21"/>
      <c r="E865" s="21"/>
      <c r="F865" s="21"/>
      <c r="G865" s="21"/>
    </row>
    <row r="866" spans="1:7">
      <c r="A866" s="403"/>
      <c r="B866" s="27"/>
      <c r="C866" s="21"/>
      <c r="D866" s="21"/>
      <c r="E866" s="21"/>
      <c r="F866" s="21"/>
      <c r="G866" s="21"/>
    </row>
    <row r="867" spans="1:7">
      <c r="A867" s="403"/>
      <c r="B867" s="27"/>
      <c r="C867" s="21"/>
      <c r="D867" s="21"/>
      <c r="E867" s="21"/>
      <c r="F867" s="21"/>
      <c r="G867" s="21"/>
    </row>
    <row r="868" spans="1:7">
      <c r="A868" s="403"/>
      <c r="B868" s="27"/>
      <c r="C868" s="21"/>
      <c r="D868" s="21"/>
      <c r="E868" s="21"/>
      <c r="F868" s="21"/>
      <c r="G868" s="21"/>
    </row>
    <row r="869" spans="1:7">
      <c r="A869" s="403"/>
      <c r="B869" s="27"/>
      <c r="C869" s="21"/>
      <c r="D869" s="21"/>
      <c r="E869" s="21"/>
      <c r="F869" s="21"/>
      <c r="G869" s="21"/>
    </row>
    <row r="870" spans="1:7">
      <c r="A870" s="403"/>
      <c r="B870" s="27"/>
      <c r="C870" s="21"/>
      <c r="D870" s="21"/>
      <c r="E870" s="21"/>
      <c r="F870" s="21"/>
      <c r="G870" s="21"/>
    </row>
    <row r="871" spans="1:7">
      <c r="A871" s="403"/>
      <c r="B871" s="27"/>
      <c r="C871" s="21"/>
      <c r="D871" s="21"/>
      <c r="E871" s="21"/>
      <c r="F871" s="21"/>
      <c r="G871" s="21"/>
    </row>
    <row r="872" spans="1:7">
      <c r="A872" s="403"/>
      <c r="B872" s="27"/>
      <c r="C872" s="21"/>
      <c r="D872" s="21"/>
      <c r="E872" s="21"/>
      <c r="F872" s="21"/>
      <c r="G872" s="21"/>
    </row>
    <row r="873" spans="1:7">
      <c r="A873" s="403"/>
      <c r="B873" s="27"/>
      <c r="C873" s="21"/>
      <c r="D873" s="21"/>
      <c r="E873" s="21"/>
      <c r="F873" s="21"/>
      <c r="G873" s="21"/>
    </row>
    <row r="874" spans="1:7">
      <c r="A874" s="403"/>
      <c r="B874" s="27"/>
      <c r="C874" s="21"/>
      <c r="D874" s="21"/>
      <c r="E874" s="21"/>
      <c r="F874" s="21"/>
      <c r="G874" s="21"/>
    </row>
    <row r="875" spans="1:7">
      <c r="A875" s="403"/>
      <c r="B875" s="27"/>
      <c r="C875" s="21"/>
      <c r="D875" s="21"/>
      <c r="E875" s="21"/>
      <c r="F875" s="21"/>
      <c r="G875" s="21"/>
    </row>
    <row r="876" spans="1:7">
      <c r="A876" s="403"/>
      <c r="B876" s="27"/>
      <c r="C876" s="21"/>
      <c r="D876" s="21"/>
      <c r="E876" s="21"/>
      <c r="F876" s="21"/>
      <c r="G876" s="21"/>
    </row>
    <row r="877" spans="1:7">
      <c r="A877" s="403"/>
      <c r="B877" s="27"/>
      <c r="C877" s="21"/>
      <c r="D877" s="21"/>
      <c r="E877" s="21"/>
      <c r="F877" s="21"/>
      <c r="G877" s="21"/>
    </row>
    <row r="878" spans="1:7">
      <c r="A878" s="403"/>
      <c r="B878" s="27"/>
      <c r="C878" s="21"/>
      <c r="D878" s="21"/>
      <c r="E878" s="21"/>
      <c r="F878" s="21"/>
      <c r="G878" s="21"/>
    </row>
    <row r="879" spans="1:7">
      <c r="A879" s="403"/>
      <c r="B879" s="27"/>
      <c r="C879" s="21"/>
      <c r="D879" s="21"/>
      <c r="E879" s="21"/>
      <c r="F879" s="21"/>
      <c r="G879" s="21"/>
    </row>
    <row r="880" spans="1:7">
      <c r="A880" s="403"/>
      <c r="B880" s="27"/>
      <c r="C880" s="21"/>
      <c r="D880" s="21"/>
      <c r="E880" s="21"/>
      <c r="F880" s="21"/>
      <c r="G880" s="21"/>
    </row>
    <row r="881" spans="1:7">
      <c r="A881" s="403"/>
      <c r="B881" s="27"/>
      <c r="C881" s="21"/>
      <c r="D881" s="21"/>
      <c r="E881" s="21"/>
      <c r="F881" s="21"/>
      <c r="G881" s="21"/>
    </row>
    <row r="882" spans="1:7">
      <c r="A882" s="403"/>
      <c r="B882" s="27"/>
      <c r="C882" s="21"/>
      <c r="D882" s="21"/>
      <c r="E882" s="21"/>
      <c r="F882" s="21"/>
      <c r="G882" s="21"/>
    </row>
    <row r="883" spans="1:7">
      <c r="A883" s="403"/>
      <c r="B883" s="27"/>
      <c r="C883" s="21"/>
      <c r="D883" s="21"/>
      <c r="E883" s="21"/>
      <c r="F883" s="21"/>
      <c r="G883" s="21"/>
    </row>
    <row r="884" spans="1:7">
      <c r="A884" s="403"/>
      <c r="B884" s="27"/>
      <c r="C884" s="21"/>
      <c r="D884" s="21"/>
      <c r="E884" s="21"/>
      <c r="F884" s="21"/>
      <c r="G884" s="21"/>
    </row>
    <row r="885" spans="1:7">
      <c r="A885" s="403"/>
      <c r="B885" s="27"/>
      <c r="C885" s="21"/>
      <c r="D885" s="21"/>
      <c r="E885" s="21"/>
      <c r="F885" s="21"/>
      <c r="G885" s="21"/>
    </row>
    <row r="886" spans="1:7">
      <c r="A886" s="403"/>
      <c r="B886" s="27"/>
      <c r="C886" s="21"/>
      <c r="D886" s="21"/>
      <c r="E886" s="21"/>
      <c r="F886" s="21"/>
      <c r="G886" s="21"/>
    </row>
    <row r="887" spans="1:7">
      <c r="A887" s="403"/>
      <c r="B887" s="27"/>
      <c r="C887" s="21"/>
      <c r="D887" s="21"/>
      <c r="E887" s="21"/>
      <c r="F887" s="21"/>
      <c r="G887" s="21"/>
    </row>
    <row r="888" spans="1:7">
      <c r="A888" s="403"/>
      <c r="B888" s="27"/>
      <c r="C888" s="21"/>
      <c r="D888" s="21"/>
      <c r="E888" s="21"/>
      <c r="F888" s="21"/>
      <c r="G888" s="21"/>
    </row>
    <row r="889" spans="1:7">
      <c r="A889" s="403"/>
      <c r="B889" s="27"/>
      <c r="C889" s="21"/>
      <c r="D889" s="21"/>
      <c r="E889" s="21"/>
      <c r="F889" s="21"/>
      <c r="G889" s="21"/>
    </row>
    <row r="890" spans="1:7">
      <c r="A890" s="403"/>
      <c r="B890" s="27"/>
      <c r="C890" s="21"/>
      <c r="D890" s="21"/>
      <c r="E890" s="21"/>
      <c r="F890" s="21"/>
      <c r="G890" s="21"/>
    </row>
    <row r="891" spans="1:7">
      <c r="A891" s="403"/>
      <c r="B891" s="27"/>
      <c r="C891" s="21"/>
      <c r="D891" s="21"/>
      <c r="E891" s="21"/>
      <c r="F891" s="21"/>
      <c r="G891" s="21"/>
    </row>
    <row r="892" spans="1:7">
      <c r="A892" s="403"/>
      <c r="B892" s="27"/>
      <c r="C892" s="21"/>
      <c r="D892" s="21"/>
      <c r="E892" s="21"/>
      <c r="F892" s="21"/>
      <c r="G892" s="21"/>
    </row>
    <row r="893" spans="1:7">
      <c r="A893" s="403"/>
      <c r="B893" s="27"/>
      <c r="C893" s="21"/>
      <c r="D893" s="21"/>
      <c r="E893" s="21"/>
      <c r="F893" s="21"/>
      <c r="G893" s="21"/>
    </row>
    <row r="894" spans="1:7">
      <c r="A894" s="403"/>
      <c r="B894" s="27"/>
      <c r="C894" s="21"/>
      <c r="D894" s="21"/>
      <c r="E894" s="21"/>
      <c r="F894" s="21"/>
      <c r="G894" s="21"/>
    </row>
    <row r="895" spans="1:7">
      <c r="A895" s="403"/>
      <c r="B895" s="27"/>
      <c r="C895" s="21"/>
      <c r="D895" s="21"/>
      <c r="E895" s="21"/>
      <c r="F895" s="21"/>
      <c r="G895" s="21"/>
    </row>
    <row r="896" spans="1:7">
      <c r="A896" s="403"/>
      <c r="B896" s="27"/>
      <c r="C896" s="21"/>
      <c r="D896" s="21"/>
      <c r="E896" s="21"/>
      <c r="F896" s="21"/>
      <c r="G896" s="21"/>
    </row>
    <row r="897" spans="1:7">
      <c r="A897" s="403"/>
      <c r="B897" s="27"/>
      <c r="C897" s="21"/>
      <c r="D897" s="21"/>
      <c r="E897" s="21"/>
      <c r="F897" s="21"/>
      <c r="G897" s="21"/>
    </row>
    <row r="898" spans="1:7">
      <c r="A898" s="403"/>
      <c r="B898" s="27"/>
      <c r="C898" s="21"/>
      <c r="D898" s="21"/>
      <c r="E898" s="21"/>
      <c r="F898" s="21"/>
      <c r="G898" s="21"/>
    </row>
    <row r="899" spans="1:7">
      <c r="A899" s="403"/>
      <c r="B899" s="27"/>
      <c r="C899" s="21"/>
      <c r="D899" s="21"/>
      <c r="E899" s="21"/>
      <c r="F899" s="21"/>
      <c r="G899" s="21"/>
    </row>
    <row r="900" spans="1:7">
      <c r="A900" s="403"/>
      <c r="B900" s="27"/>
      <c r="C900" s="21"/>
      <c r="D900" s="21"/>
      <c r="E900" s="21"/>
      <c r="F900" s="21"/>
      <c r="G900" s="21"/>
    </row>
    <row r="901" spans="1:7">
      <c r="A901" s="403"/>
      <c r="B901" s="27"/>
      <c r="C901" s="21"/>
      <c r="D901" s="21"/>
      <c r="E901" s="21"/>
      <c r="F901" s="21"/>
      <c r="G901" s="21"/>
    </row>
    <row r="902" spans="1:7">
      <c r="A902" s="403"/>
      <c r="B902" s="27"/>
      <c r="C902" s="21"/>
      <c r="D902" s="21"/>
      <c r="E902" s="21"/>
      <c r="F902" s="21"/>
      <c r="G902" s="21"/>
    </row>
    <row r="903" spans="1:7">
      <c r="A903" s="403"/>
      <c r="B903" s="27"/>
      <c r="C903" s="21"/>
      <c r="D903" s="21"/>
      <c r="E903" s="21"/>
      <c r="F903" s="21"/>
      <c r="G903" s="21"/>
    </row>
    <row r="904" spans="1:7">
      <c r="A904" s="403"/>
      <c r="B904" s="27"/>
      <c r="C904" s="21"/>
      <c r="D904" s="21"/>
      <c r="E904" s="21"/>
      <c r="F904" s="21"/>
      <c r="G904" s="21"/>
    </row>
    <row r="905" spans="1:7">
      <c r="A905" s="403"/>
      <c r="B905" s="27"/>
      <c r="C905" s="21"/>
      <c r="D905" s="21"/>
      <c r="E905" s="21"/>
      <c r="F905" s="21"/>
      <c r="G905" s="21"/>
    </row>
    <row r="906" spans="1:7">
      <c r="A906" s="403"/>
      <c r="B906" s="27"/>
      <c r="C906" s="21"/>
      <c r="D906" s="21"/>
      <c r="E906" s="21"/>
      <c r="F906" s="21"/>
      <c r="G906" s="21"/>
    </row>
    <row r="907" spans="1:7">
      <c r="A907" s="403"/>
      <c r="B907" s="27"/>
      <c r="C907" s="21"/>
      <c r="D907" s="21"/>
      <c r="E907" s="21"/>
      <c r="F907" s="21"/>
      <c r="G907" s="21"/>
    </row>
    <row r="908" spans="1:7">
      <c r="A908" s="403"/>
      <c r="B908" s="27"/>
      <c r="C908" s="21"/>
      <c r="D908" s="21"/>
      <c r="E908" s="21"/>
      <c r="F908" s="21"/>
      <c r="G908" s="21"/>
    </row>
    <row r="909" spans="1:7">
      <c r="A909" s="403"/>
      <c r="B909" s="27"/>
      <c r="C909" s="21"/>
      <c r="D909" s="21"/>
      <c r="E909" s="21"/>
      <c r="F909" s="21"/>
      <c r="G909" s="21"/>
    </row>
    <row r="910" spans="1:7">
      <c r="A910" s="403"/>
      <c r="B910" s="27"/>
      <c r="C910" s="21"/>
      <c r="D910" s="21"/>
      <c r="E910" s="21"/>
      <c r="F910" s="21"/>
      <c r="G910" s="21"/>
    </row>
    <row r="911" spans="1:7">
      <c r="A911" s="403"/>
      <c r="B911" s="27"/>
      <c r="C911" s="21"/>
      <c r="D911" s="21"/>
      <c r="E911" s="21"/>
      <c r="F911" s="21"/>
      <c r="G911" s="21"/>
    </row>
    <row r="912" spans="1:7">
      <c r="A912" s="403"/>
      <c r="B912" s="27"/>
      <c r="C912" s="21"/>
      <c r="D912" s="21"/>
      <c r="E912" s="21"/>
      <c r="F912" s="21"/>
      <c r="G912" s="21"/>
    </row>
    <row r="913" spans="1:7">
      <c r="A913" s="403"/>
      <c r="B913" s="27"/>
      <c r="C913" s="21"/>
      <c r="D913" s="21"/>
      <c r="E913" s="21"/>
      <c r="F913" s="21"/>
      <c r="G913" s="21"/>
    </row>
    <row r="914" spans="1:7">
      <c r="A914" s="403"/>
      <c r="B914" s="27"/>
      <c r="C914" s="21"/>
      <c r="D914" s="21"/>
      <c r="E914" s="21"/>
      <c r="F914" s="21"/>
      <c r="G914" s="21"/>
    </row>
    <row r="915" spans="1:7">
      <c r="A915" s="403"/>
      <c r="B915" s="27"/>
      <c r="C915" s="21"/>
      <c r="D915" s="21"/>
      <c r="E915" s="21"/>
      <c r="F915" s="21"/>
      <c r="G915" s="21"/>
    </row>
    <row r="916" spans="1:7">
      <c r="A916" s="403"/>
      <c r="B916" s="27"/>
      <c r="C916" s="21"/>
      <c r="D916" s="21"/>
      <c r="E916" s="21"/>
      <c r="F916" s="21"/>
      <c r="G916" s="21"/>
    </row>
    <row r="917" spans="1:7">
      <c r="A917" s="403"/>
      <c r="B917" s="27"/>
      <c r="C917" s="21"/>
      <c r="D917" s="21"/>
      <c r="E917" s="21"/>
      <c r="F917" s="21"/>
      <c r="G917" s="21"/>
    </row>
    <row r="918" spans="1:7">
      <c r="A918" s="403"/>
      <c r="B918" s="27"/>
      <c r="C918" s="21"/>
      <c r="D918" s="21"/>
      <c r="E918" s="21"/>
      <c r="F918" s="21"/>
      <c r="G918" s="21"/>
    </row>
    <row r="919" spans="1:7">
      <c r="A919" s="403"/>
      <c r="B919" s="27"/>
      <c r="C919" s="21"/>
      <c r="D919" s="21"/>
      <c r="E919" s="21"/>
      <c r="F919" s="21"/>
      <c r="G919" s="21"/>
    </row>
    <row r="920" spans="1:7">
      <c r="A920" s="403"/>
      <c r="B920" s="27"/>
      <c r="C920" s="21"/>
      <c r="D920" s="21"/>
      <c r="E920" s="21"/>
      <c r="F920" s="21"/>
      <c r="G920" s="21"/>
    </row>
    <row r="921" spans="1:7">
      <c r="A921" s="403"/>
      <c r="B921" s="27"/>
      <c r="C921" s="21"/>
      <c r="D921" s="21"/>
      <c r="E921" s="21"/>
      <c r="F921" s="21"/>
      <c r="G921" s="21"/>
    </row>
    <row r="922" spans="1:7">
      <c r="A922" s="403"/>
      <c r="B922" s="27"/>
      <c r="C922" s="21"/>
      <c r="D922" s="21"/>
      <c r="E922" s="21"/>
      <c r="F922" s="21"/>
      <c r="G922" s="21"/>
    </row>
    <row r="923" spans="1:7">
      <c r="A923" s="403"/>
      <c r="B923" s="27"/>
      <c r="C923" s="21"/>
      <c r="D923" s="21"/>
      <c r="E923" s="21"/>
      <c r="F923" s="21"/>
      <c r="G923" s="21"/>
    </row>
    <row r="924" spans="1:7">
      <c r="A924" s="403"/>
      <c r="B924" s="27"/>
      <c r="C924" s="21"/>
      <c r="D924" s="21"/>
      <c r="E924" s="21"/>
      <c r="F924" s="21"/>
      <c r="G924" s="21"/>
    </row>
    <row r="925" spans="1:7">
      <c r="A925" s="403"/>
      <c r="B925" s="27"/>
      <c r="C925" s="21"/>
      <c r="D925" s="21"/>
      <c r="E925" s="21"/>
      <c r="F925" s="21"/>
      <c r="G925" s="21"/>
    </row>
    <row r="926" spans="1:7">
      <c r="A926" s="403"/>
      <c r="B926" s="27"/>
      <c r="C926" s="21"/>
      <c r="D926" s="21"/>
      <c r="E926" s="21"/>
      <c r="F926" s="21"/>
      <c r="G926" s="21"/>
    </row>
    <row r="927" spans="1:7">
      <c r="A927" s="403"/>
      <c r="B927" s="27"/>
      <c r="C927" s="21"/>
      <c r="D927" s="21"/>
      <c r="E927" s="21"/>
      <c r="F927" s="21"/>
      <c r="G927" s="21"/>
    </row>
    <row r="928" spans="1:7">
      <c r="A928" s="403"/>
      <c r="B928" s="27"/>
      <c r="C928" s="21"/>
      <c r="D928" s="21"/>
      <c r="E928" s="21"/>
      <c r="F928" s="21"/>
      <c r="G928" s="21"/>
    </row>
    <row r="929" spans="1:7">
      <c r="A929" s="403"/>
      <c r="B929" s="27"/>
      <c r="C929" s="21"/>
      <c r="D929" s="21"/>
      <c r="E929" s="21"/>
      <c r="F929" s="21"/>
      <c r="G929" s="21"/>
    </row>
    <row r="930" spans="1:7">
      <c r="A930" s="403"/>
      <c r="B930" s="27"/>
      <c r="C930" s="21"/>
      <c r="D930" s="21"/>
      <c r="E930" s="21"/>
      <c r="F930" s="21"/>
      <c r="G930" s="21"/>
    </row>
    <row r="931" spans="1:7">
      <c r="A931" s="403"/>
      <c r="B931" s="27"/>
      <c r="C931" s="21"/>
      <c r="D931" s="21"/>
      <c r="E931" s="21"/>
      <c r="F931" s="21"/>
      <c r="G931" s="21"/>
    </row>
    <row r="932" spans="1:7">
      <c r="A932" s="403"/>
      <c r="B932" s="27"/>
      <c r="C932" s="21"/>
      <c r="D932" s="21"/>
      <c r="E932" s="21"/>
      <c r="F932" s="21"/>
      <c r="G932" s="21"/>
    </row>
    <row r="933" spans="1:7">
      <c r="A933" s="403"/>
      <c r="B933" s="27"/>
      <c r="C933" s="21"/>
      <c r="D933" s="21"/>
      <c r="E933" s="21"/>
      <c r="F933" s="21"/>
      <c r="G933" s="21"/>
    </row>
    <row r="934" spans="1:7">
      <c r="A934" s="403"/>
      <c r="B934" s="27"/>
      <c r="C934" s="21"/>
      <c r="D934" s="21"/>
      <c r="E934" s="21"/>
      <c r="F934" s="21"/>
      <c r="G934" s="21"/>
    </row>
    <row r="935" spans="1:7">
      <c r="A935" s="403"/>
      <c r="B935" s="27"/>
      <c r="C935" s="21"/>
      <c r="D935" s="21"/>
      <c r="E935" s="21"/>
      <c r="F935" s="21"/>
      <c r="G935" s="21"/>
    </row>
    <row r="936" spans="1:7">
      <c r="A936" s="403"/>
      <c r="B936" s="27"/>
      <c r="C936" s="21"/>
      <c r="D936" s="21"/>
      <c r="E936" s="21"/>
      <c r="F936" s="21"/>
      <c r="G936" s="21"/>
    </row>
    <row r="937" spans="1:7">
      <c r="A937" s="403"/>
      <c r="B937" s="27"/>
      <c r="C937" s="21"/>
      <c r="D937" s="21"/>
      <c r="E937" s="21"/>
      <c r="F937" s="21"/>
      <c r="G937" s="21"/>
    </row>
    <row r="938" spans="1:7">
      <c r="A938" s="403"/>
      <c r="B938" s="27"/>
      <c r="C938" s="21"/>
      <c r="D938" s="21"/>
      <c r="E938" s="21"/>
      <c r="F938" s="21"/>
      <c r="G938" s="21"/>
    </row>
    <row r="939" spans="1:7">
      <c r="A939" s="403"/>
      <c r="B939" s="27"/>
      <c r="C939" s="21"/>
      <c r="D939" s="21"/>
      <c r="E939" s="21"/>
      <c r="F939" s="21"/>
      <c r="G939" s="21"/>
    </row>
    <row r="940" spans="1:7">
      <c r="A940" s="403"/>
      <c r="B940" s="27"/>
      <c r="C940" s="21"/>
      <c r="D940" s="21"/>
      <c r="E940" s="21"/>
      <c r="F940" s="21"/>
      <c r="G940" s="21"/>
    </row>
    <row r="941" spans="1:7">
      <c r="A941" s="403"/>
      <c r="B941" s="27"/>
      <c r="C941" s="21"/>
      <c r="D941" s="21"/>
      <c r="E941" s="21"/>
      <c r="F941" s="21"/>
      <c r="G941" s="21"/>
    </row>
    <row r="942" spans="1:7">
      <c r="A942" s="403"/>
      <c r="B942" s="27"/>
      <c r="C942" s="21"/>
      <c r="D942" s="21"/>
      <c r="E942" s="21"/>
      <c r="F942" s="21"/>
      <c r="G942" s="21"/>
    </row>
    <row r="943" spans="1:7">
      <c r="A943" s="403"/>
      <c r="B943" s="27"/>
      <c r="C943" s="21"/>
      <c r="D943" s="21"/>
      <c r="E943" s="21"/>
      <c r="F943" s="21"/>
      <c r="G943" s="21"/>
    </row>
    <row r="944" spans="1:7">
      <c r="A944" s="403"/>
      <c r="B944" s="27"/>
      <c r="C944" s="21"/>
      <c r="D944" s="21"/>
      <c r="E944" s="21"/>
      <c r="F944" s="21"/>
      <c r="G944" s="21"/>
    </row>
    <row r="945" spans="1:7">
      <c r="A945" s="403"/>
      <c r="B945" s="27"/>
      <c r="C945" s="21"/>
      <c r="D945" s="21"/>
      <c r="E945" s="21"/>
      <c r="F945" s="21"/>
      <c r="G945" s="21"/>
    </row>
    <row r="946" spans="1:7">
      <c r="A946" s="403"/>
      <c r="B946" s="27"/>
      <c r="C946" s="21"/>
      <c r="D946" s="21"/>
      <c r="E946" s="21"/>
      <c r="F946" s="21"/>
      <c r="G946" s="21"/>
    </row>
    <row r="947" spans="1:7">
      <c r="A947" s="403"/>
      <c r="B947" s="27"/>
      <c r="C947" s="21"/>
      <c r="D947" s="21"/>
      <c r="E947" s="21"/>
      <c r="F947" s="21"/>
      <c r="G947" s="21"/>
    </row>
    <row r="948" spans="1:7">
      <c r="A948" s="403"/>
      <c r="B948" s="27"/>
      <c r="C948" s="21"/>
      <c r="D948" s="21"/>
      <c r="E948" s="21"/>
      <c r="F948" s="21"/>
      <c r="G948" s="21"/>
    </row>
    <row r="949" spans="1:7">
      <c r="A949" s="403"/>
      <c r="B949" s="27"/>
      <c r="C949" s="21"/>
      <c r="D949" s="21"/>
      <c r="E949" s="21"/>
      <c r="F949" s="21"/>
      <c r="G949" s="21"/>
    </row>
    <row r="950" spans="1:7">
      <c r="A950" s="403"/>
      <c r="B950" s="27"/>
      <c r="C950" s="21"/>
      <c r="D950" s="21"/>
      <c r="E950" s="21"/>
      <c r="F950" s="21"/>
      <c r="G950" s="21"/>
    </row>
    <row r="951" spans="1:7">
      <c r="A951" s="403"/>
      <c r="B951" s="27"/>
      <c r="C951" s="21"/>
      <c r="D951" s="21"/>
      <c r="E951" s="21"/>
      <c r="F951" s="21"/>
      <c r="G951" s="21"/>
    </row>
    <row r="952" spans="1:7">
      <c r="A952" s="403"/>
      <c r="B952" s="27"/>
      <c r="C952" s="21"/>
      <c r="D952" s="21"/>
      <c r="E952" s="21"/>
      <c r="F952" s="21"/>
      <c r="G952" s="21"/>
    </row>
    <row r="953" spans="1:7">
      <c r="A953" s="403"/>
      <c r="B953" s="27"/>
      <c r="C953" s="21"/>
      <c r="D953" s="21"/>
      <c r="E953" s="21"/>
      <c r="F953" s="21"/>
      <c r="G953" s="21"/>
    </row>
    <row r="954" spans="1:7">
      <c r="A954" s="403"/>
      <c r="B954" s="27"/>
      <c r="C954" s="21"/>
      <c r="D954" s="21"/>
      <c r="E954" s="21"/>
      <c r="F954" s="21"/>
      <c r="G954" s="21"/>
    </row>
    <row r="955" spans="1:7">
      <c r="A955" s="403"/>
      <c r="B955" s="27"/>
      <c r="C955" s="21"/>
      <c r="D955" s="21"/>
      <c r="E955" s="21"/>
      <c r="F955" s="21"/>
      <c r="G955" s="21"/>
    </row>
    <row r="956" spans="1:7">
      <c r="A956" s="403"/>
      <c r="B956" s="27"/>
      <c r="C956" s="21"/>
      <c r="D956" s="21"/>
      <c r="E956" s="21"/>
      <c r="F956" s="21"/>
      <c r="G956" s="21"/>
    </row>
    <row r="957" spans="1:7">
      <c r="A957" s="403"/>
      <c r="B957" s="27"/>
      <c r="C957" s="21"/>
      <c r="D957" s="21"/>
      <c r="E957" s="21"/>
      <c r="F957" s="21"/>
      <c r="G957" s="21"/>
    </row>
    <row r="958" spans="1:7">
      <c r="A958" s="403"/>
      <c r="B958" s="27"/>
      <c r="C958" s="21"/>
      <c r="D958" s="21"/>
      <c r="E958" s="21"/>
      <c r="F958" s="21"/>
      <c r="G958" s="21"/>
    </row>
    <row r="959" spans="1:7">
      <c r="A959" s="403"/>
      <c r="B959" s="27"/>
      <c r="C959" s="21"/>
      <c r="D959" s="21"/>
      <c r="E959" s="21"/>
      <c r="F959" s="21"/>
      <c r="G959" s="21"/>
    </row>
    <row r="960" spans="1:7">
      <c r="A960" s="403"/>
      <c r="B960" s="27"/>
      <c r="C960" s="21"/>
      <c r="D960" s="21"/>
      <c r="E960" s="21"/>
      <c r="F960" s="21"/>
      <c r="G960" s="21"/>
    </row>
    <row r="961" spans="1:7">
      <c r="A961" s="403"/>
      <c r="B961" s="27"/>
      <c r="C961" s="21"/>
      <c r="D961" s="21"/>
      <c r="E961" s="21"/>
      <c r="F961" s="21"/>
      <c r="G961" s="21"/>
    </row>
    <row r="962" spans="1:7">
      <c r="A962" s="403"/>
      <c r="B962" s="27"/>
      <c r="C962" s="21"/>
      <c r="D962" s="21"/>
      <c r="E962" s="21"/>
      <c r="F962" s="21"/>
      <c r="G962" s="21"/>
    </row>
    <row r="963" spans="1:7">
      <c r="A963" s="403"/>
      <c r="B963" s="27"/>
      <c r="C963" s="21"/>
      <c r="D963" s="21"/>
      <c r="E963" s="21"/>
      <c r="F963" s="21"/>
      <c r="G963" s="21"/>
    </row>
    <row r="964" spans="1:7">
      <c r="A964" s="403"/>
      <c r="B964" s="27"/>
      <c r="C964" s="21"/>
      <c r="D964" s="21"/>
      <c r="E964" s="21"/>
      <c r="F964" s="21"/>
      <c r="G964" s="21"/>
    </row>
    <row r="965" spans="1:7">
      <c r="A965" s="403"/>
      <c r="B965" s="27"/>
      <c r="C965" s="21"/>
      <c r="D965" s="21"/>
      <c r="E965" s="21"/>
      <c r="F965" s="21"/>
      <c r="G965" s="21"/>
    </row>
    <row r="966" spans="1:7">
      <c r="A966" s="403"/>
      <c r="B966" s="27"/>
      <c r="C966" s="21"/>
      <c r="D966" s="21"/>
      <c r="E966" s="21"/>
      <c r="F966" s="21"/>
      <c r="G966" s="21"/>
    </row>
    <row r="967" spans="1:7">
      <c r="A967" s="403"/>
      <c r="B967" s="27"/>
      <c r="C967" s="21"/>
      <c r="D967" s="21"/>
      <c r="E967" s="21"/>
      <c r="F967" s="21"/>
      <c r="G967" s="21"/>
    </row>
    <row r="968" spans="1:7">
      <c r="A968" s="403"/>
      <c r="B968" s="27"/>
      <c r="C968" s="21"/>
      <c r="D968" s="21"/>
      <c r="E968" s="21"/>
      <c r="F968" s="21"/>
      <c r="G968" s="21"/>
    </row>
    <row r="969" spans="1:7">
      <c r="A969" s="403"/>
      <c r="B969" s="27"/>
      <c r="C969" s="21"/>
      <c r="D969" s="21"/>
      <c r="E969" s="21"/>
      <c r="F969" s="21"/>
      <c r="G969" s="21"/>
    </row>
    <row r="970" spans="1:7">
      <c r="A970" s="403"/>
      <c r="B970" s="27"/>
      <c r="C970" s="21"/>
      <c r="D970" s="21"/>
      <c r="E970" s="21"/>
      <c r="F970" s="21"/>
      <c r="G970" s="21"/>
    </row>
    <row r="971" spans="1:7">
      <c r="A971" s="403"/>
      <c r="B971" s="27"/>
      <c r="C971" s="21"/>
      <c r="D971" s="21"/>
      <c r="E971" s="21"/>
      <c r="F971" s="21"/>
      <c r="G971" s="21"/>
    </row>
    <row r="972" spans="1:7">
      <c r="A972" s="403"/>
      <c r="B972" s="27"/>
      <c r="C972" s="21"/>
      <c r="D972" s="21"/>
      <c r="E972" s="21"/>
      <c r="F972" s="21"/>
      <c r="G972" s="21"/>
    </row>
    <row r="973" spans="1:7">
      <c r="A973" s="403"/>
      <c r="B973" s="27"/>
      <c r="C973" s="21"/>
      <c r="D973" s="21"/>
      <c r="E973" s="21"/>
      <c r="F973" s="21"/>
      <c r="G973" s="21"/>
    </row>
    <row r="974" spans="1:7">
      <c r="A974" s="403"/>
      <c r="B974" s="27"/>
      <c r="C974" s="21"/>
      <c r="D974" s="21"/>
      <c r="E974" s="21"/>
      <c r="F974" s="21"/>
      <c r="G974" s="21"/>
    </row>
    <row r="975" spans="1:7">
      <c r="A975" s="403"/>
      <c r="B975" s="27"/>
      <c r="C975" s="21"/>
      <c r="D975" s="21"/>
      <c r="E975" s="21"/>
      <c r="F975" s="21"/>
      <c r="G975" s="21"/>
    </row>
    <row r="976" spans="1:7">
      <c r="A976" s="403"/>
      <c r="B976" s="27"/>
      <c r="C976" s="21"/>
      <c r="D976" s="21"/>
      <c r="E976" s="21"/>
      <c r="F976" s="21"/>
      <c r="G976" s="21"/>
    </row>
    <row r="977" spans="1:7">
      <c r="A977" s="403"/>
      <c r="B977" s="27"/>
      <c r="C977" s="21"/>
      <c r="D977" s="21"/>
      <c r="E977" s="21"/>
      <c r="F977" s="21"/>
      <c r="G977" s="21"/>
    </row>
    <row r="978" spans="1:7">
      <c r="A978" s="403"/>
      <c r="B978" s="27"/>
      <c r="C978" s="21"/>
      <c r="D978" s="21"/>
      <c r="E978" s="21"/>
      <c r="F978" s="21"/>
      <c r="G978" s="21"/>
    </row>
    <row r="979" spans="1:7">
      <c r="A979" s="403"/>
      <c r="B979" s="27"/>
      <c r="C979" s="21"/>
      <c r="D979" s="21"/>
      <c r="E979" s="21"/>
      <c r="F979" s="21"/>
      <c r="G979" s="21"/>
    </row>
    <row r="980" spans="1:7">
      <c r="A980" s="403"/>
      <c r="B980" s="27"/>
      <c r="C980" s="21"/>
      <c r="D980" s="21"/>
      <c r="E980" s="21"/>
      <c r="F980" s="21"/>
      <c r="G980" s="21"/>
    </row>
    <row r="981" spans="1:7">
      <c r="A981" s="403"/>
      <c r="B981" s="27"/>
      <c r="C981" s="21"/>
      <c r="D981" s="21"/>
      <c r="E981" s="21"/>
      <c r="F981" s="21"/>
      <c r="G981" s="21"/>
    </row>
    <row r="982" spans="1:7">
      <c r="A982" s="403"/>
      <c r="B982" s="27"/>
      <c r="C982" s="21"/>
      <c r="D982" s="21"/>
      <c r="E982" s="21"/>
      <c r="F982" s="21"/>
      <c r="G982" s="21"/>
    </row>
    <row r="983" spans="1:7">
      <c r="A983" s="403"/>
      <c r="B983" s="27"/>
      <c r="C983" s="21"/>
      <c r="D983" s="21"/>
      <c r="E983" s="21"/>
      <c r="F983" s="21"/>
      <c r="G983" s="21"/>
    </row>
    <row r="984" spans="1:7">
      <c r="A984" s="403"/>
      <c r="B984" s="27"/>
      <c r="C984" s="21"/>
      <c r="D984" s="21"/>
      <c r="E984" s="21"/>
      <c r="F984" s="21"/>
      <c r="G984" s="21"/>
    </row>
    <row r="985" spans="1:7">
      <c r="A985" s="403"/>
      <c r="B985" s="27"/>
      <c r="C985" s="21"/>
      <c r="D985" s="21"/>
      <c r="E985" s="21"/>
      <c r="F985" s="21"/>
      <c r="G985" s="21"/>
    </row>
    <row r="986" spans="1:7">
      <c r="A986" s="403"/>
      <c r="B986" s="27"/>
      <c r="C986" s="21"/>
      <c r="D986" s="21"/>
      <c r="E986" s="21"/>
      <c r="F986" s="21"/>
      <c r="G986" s="21"/>
    </row>
    <row r="987" spans="1:7">
      <c r="A987" s="403"/>
      <c r="B987" s="27"/>
      <c r="C987" s="21"/>
      <c r="D987" s="21"/>
      <c r="E987" s="21"/>
      <c r="F987" s="21"/>
      <c r="G987" s="21"/>
    </row>
    <row r="988" spans="1:7">
      <c r="A988" s="403"/>
      <c r="B988" s="27"/>
      <c r="C988" s="21"/>
      <c r="D988" s="21"/>
      <c r="E988" s="21"/>
      <c r="F988" s="21"/>
      <c r="G988" s="21"/>
    </row>
    <row r="989" spans="1:7">
      <c r="A989" s="403"/>
      <c r="B989" s="27"/>
      <c r="C989" s="21"/>
      <c r="D989" s="21"/>
      <c r="E989" s="21"/>
      <c r="F989" s="21"/>
      <c r="G989" s="21"/>
    </row>
    <row r="990" spans="1:7">
      <c r="A990" s="403"/>
      <c r="B990" s="27"/>
      <c r="C990" s="21"/>
      <c r="D990" s="21"/>
      <c r="E990" s="21"/>
      <c r="F990" s="21"/>
      <c r="G990" s="21"/>
    </row>
    <row r="991" spans="1:7">
      <c r="A991" s="403"/>
      <c r="B991" s="27"/>
      <c r="C991" s="21"/>
      <c r="D991" s="21"/>
      <c r="E991" s="21"/>
      <c r="F991" s="21"/>
      <c r="G991" s="21"/>
    </row>
    <row r="992" spans="1:7">
      <c r="A992" s="403"/>
      <c r="B992" s="27"/>
      <c r="C992" s="21"/>
      <c r="D992" s="21"/>
      <c r="E992" s="21"/>
      <c r="F992" s="21"/>
      <c r="G992" s="21"/>
    </row>
    <row r="993" spans="1:7">
      <c r="A993" s="403"/>
      <c r="B993" s="27"/>
      <c r="C993" s="21"/>
      <c r="D993" s="21"/>
      <c r="E993" s="21"/>
      <c r="F993" s="21"/>
      <c r="G993" s="21"/>
    </row>
    <row r="994" spans="1:7">
      <c r="A994" s="403"/>
      <c r="B994" s="27"/>
      <c r="C994" s="21"/>
      <c r="D994" s="21"/>
      <c r="E994" s="21"/>
      <c r="F994" s="21"/>
      <c r="G994" s="21"/>
    </row>
    <row r="995" spans="1:7">
      <c r="A995" s="403"/>
      <c r="B995" s="27"/>
      <c r="C995" s="21"/>
      <c r="D995" s="21"/>
      <c r="E995" s="21"/>
      <c r="F995" s="21"/>
      <c r="G995" s="21"/>
    </row>
    <row r="996" spans="1:7">
      <c r="A996" s="403"/>
      <c r="B996" s="27"/>
      <c r="C996" s="21"/>
      <c r="D996" s="21"/>
      <c r="E996" s="21"/>
      <c r="F996" s="21"/>
      <c r="G996" s="21"/>
    </row>
    <row r="997" spans="1:7">
      <c r="A997" s="403"/>
      <c r="B997" s="27"/>
      <c r="C997" s="21"/>
      <c r="D997" s="21"/>
      <c r="E997" s="21"/>
      <c r="F997" s="21"/>
      <c r="G997" s="21"/>
    </row>
    <row r="998" spans="1:7">
      <c r="A998" s="403"/>
      <c r="B998" s="27"/>
      <c r="C998" s="21"/>
      <c r="D998" s="21"/>
      <c r="E998" s="21"/>
      <c r="F998" s="21"/>
      <c r="G998" s="21"/>
    </row>
    <row r="999" spans="1:7">
      <c r="A999" s="403"/>
      <c r="B999" s="27"/>
      <c r="C999" s="21"/>
      <c r="D999" s="21"/>
      <c r="E999" s="21"/>
      <c r="F999" s="21"/>
      <c r="G999" s="21"/>
    </row>
    <row r="1000" spans="1:7">
      <c r="A1000" s="403"/>
      <c r="B1000" s="27"/>
      <c r="C1000" s="21"/>
      <c r="D1000" s="21"/>
      <c r="E1000" s="21"/>
      <c r="F1000" s="21"/>
      <c r="G1000" s="21"/>
    </row>
    <row r="1001" spans="1:7">
      <c r="A1001" s="403"/>
      <c r="B1001" s="27"/>
      <c r="C1001" s="21"/>
      <c r="D1001" s="21"/>
      <c r="E1001" s="21"/>
      <c r="F1001" s="21"/>
      <c r="G1001" s="21"/>
    </row>
    <row r="1002" spans="1:7">
      <c r="A1002" s="403"/>
      <c r="B1002" s="27"/>
      <c r="C1002" s="21"/>
      <c r="D1002" s="21"/>
      <c r="E1002" s="21"/>
      <c r="F1002" s="21"/>
      <c r="G1002" s="21"/>
    </row>
    <row r="1003" spans="1:7">
      <c r="A1003" s="403"/>
      <c r="B1003" s="27"/>
      <c r="C1003" s="21"/>
      <c r="D1003" s="21"/>
      <c r="E1003" s="21"/>
      <c r="F1003" s="21"/>
      <c r="G1003" s="21"/>
    </row>
    <row r="1004" spans="1:7">
      <c r="A1004" s="403"/>
      <c r="B1004" s="27"/>
      <c r="C1004" s="21"/>
      <c r="D1004" s="21"/>
      <c r="E1004" s="21"/>
      <c r="F1004" s="21"/>
      <c r="G1004" s="21"/>
    </row>
    <row r="1005" spans="1:7">
      <c r="A1005" s="403"/>
      <c r="B1005" s="27"/>
      <c r="C1005" s="21"/>
      <c r="D1005" s="21"/>
      <c r="E1005" s="21"/>
      <c r="F1005" s="21"/>
      <c r="G1005" s="21"/>
    </row>
    <row r="1006" spans="1:7">
      <c r="A1006" s="403"/>
      <c r="B1006" s="27"/>
      <c r="C1006" s="21"/>
      <c r="D1006" s="21"/>
      <c r="E1006" s="21"/>
      <c r="F1006" s="21"/>
      <c r="G1006" s="21"/>
    </row>
    <row r="1007" spans="1:7">
      <c r="A1007" s="403"/>
      <c r="B1007" s="27"/>
      <c r="C1007" s="21"/>
      <c r="D1007" s="21"/>
      <c r="E1007" s="21"/>
      <c r="F1007" s="21"/>
      <c r="G1007" s="21"/>
    </row>
    <row r="1008" spans="1:7">
      <c r="A1008" s="403"/>
      <c r="B1008" s="27"/>
      <c r="C1008" s="21"/>
      <c r="D1008" s="21"/>
      <c r="E1008" s="21"/>
      <c r="F1008" s="21"/>
      <c r="G1008" s="21"/>
    </row>
    <row r="1009" spans="1:7">
      <c r="A1009" s="403"/>
      <c r="B1009" s="27"/>
      <c r="C1009" s="21"/>
      <c r="D1009" s="21"/>
      <c r="E1009" s="21"/>
      <c r="F1009" s="21"/>
      <c r="G1009" s="21"/>
    </row>
    <row r="1010" spans="1:7">
      <c r="A1010" s="403"/>
      <c r="B1010" s="27"/>
      <c r="C1010" s="21"/>
      <c r="D1010" s="21"/>
      <c r="E1010" s="21"/>
      <c r="F1010" s="21"/>
      <c r="G1010" s="21"/>
    </row>
    <row r="1011" spans="1:7">
      <c r="A1011" s="403"/>
      <c r="B1011" s="27"/>
      <c r="C1011" s="21"/>
      <c r="D1011" s="21"/>
      <c r="E1011" s="21"/>
      <c r="F1011" s="21"/>
      <c r="G1011" s="21"/>
    </row>
    <row r="1012" spans="1:7">
      <c r="A1012" s="403"/>
      <c r="B1012" s="27"/>
      <c r="C1012" s="21"/>
      <c r="D1012" s="21"/>
      <c r="E1012" s="21"/>
      <c r="F1012" s="21"/>
      <c r="G1012" s="21"/>
    </row>
    <row r="1013" spans="1:7">
      <c r="A1013" s="403"/>
      <c r="B1013" s="27"/>
      <c r="C1013" s="21"/>
      <c r="D1013" s="21"/>
      <c r="E1013" s="21"/>
      <c r="F1013" s="21"/>
      <c r="G1013" s="21"/>
    </row>
    <row r="1014" spans="1:7">
      <c r="A1014" s="403"/>
      <c r="B1014" s="27"/>
      <c r="C1014" s="21"/>
      <c r="D1014" s="21"/>
      <c r="E1014" s="21"/>
      <c r="F1014" s="21"/>
      <c r="G1014" s="21"/>
    </row>
    <row r="1015" spans="1:7">
      <c r="A1015" s="403"/>
      <c r="B1015" s="27"/>
      <c r="C1015" s="21"/>
      <c r="D1015" s="21"/>
      <c r="E1015" s="21"/>
      <c r="F1015" s="21"/>
      <c r="G1015" s="21"/>
    </row>
    <row r="1016" spans="1:7">
      <c r="A1016" s="403"/>
      <c r="B1016" s="27"/>
      <c r="C1016" s="21"/>
      <c r="D1016" s="21"/>
      <c r="E1016" s="21"/>
      <c r="F1016" s="21"/>
      <c r="G1016" s="21"/>
    </row>
    <row r="1017" spans="1:7">
      <c r="A1017" s="403"/>
      <c r="B1017" s="27"/>
      <c r="C1017" s="21"/>
      <c r="D1017" s="21"/>
      <c r="E1017" s="21"/>
      <c r="F1017" s="21"/>
      <c r="G1017" s="21"/>
    </row>
    <row r="1018" spans="1:7">
      <c r="A1018" s="403"/>
      <c r="B1018" s="27"/>
      <c r="C1018" s="21"/>
      <c r="D1018" s="21"/>
      <c r="E1018" s="21"/>
      <c r="F1018" s="21"/>
      <c r="G1018" s="21"/>
    </row>
    <row r="1019" spans="1:7">
      <c r="A1019" s="403"/>
      <c r="B1019" s="27"/>
      <c r="C1019" s="21"/>
      <c r="D1019" s="21"/>
      <c r="E1019" s="21"/>
      <c r="F1019" s="21"/>
      <c r="G1019" s="21"/>
    </row>
    <row r="1020" spans="1:7">
      <c r="A1020" s="403"/>
      <c r="B1020" s="27"/>
      <c r="C1020" s="21"/>
      <c r="D1020" s="21"/>
      <c r="E1020" s="21"/>
      <c r="F1020" s="21"/>
      <c r="G1020" s="21"/>
    </row>
    <row r="1021" spans="1:7">
      <c r="A1021" s="403"/>
      <c r="B1021" s="27"/>
      <c r="C1021" s="21"/>
      <c r="D1021" s="21"/>
      <c r="E1021" s="21"/>
      <c r="F1021" s="21"/>
      <c r="G1021" s="21"/>
    </row>
    <row r="1022" spans="1:7">
      <c r="A1022" s="403"/>
      <c r="B1022" s="27"/>
      <c r="C1022" s="21"/>
      <c r="D1022" s="21"/>
      <c r="E1022" s="21"/>
      <c r="F1022" s="21"/>
      <c r="G1022" s="21"/>
    </row>
    <row r="1023" spans="1:7">
      <c r="A1023" s="403"/>
      <c r="B1023" s="27"/>
      <c r="C1023" s="21"/>
      <c r="D1023" s="21"/>
      <c r="E1023" s="21"/>
      <c r="F1023" s="21"/>
      <c r="G1023" s="21"/>
    </row>
    <row r="1024" spans="1:7">
      <c r="A1024" s="403"/>
      <c r="B1024" s="27"/>
      <c r="C1024" s="21"/>
      <c r="D1024" s="21"/>
      <c r="E1024" s="21"/>
      <c r="F1024" s="21"/>
      <c r="G1024" s="21"/>
    </row>
    <row r="1025" spans="1:7">
      <c r="A1025" s="403"/>
      <c r="B1025" s="27"/>
      <c r="C1025" s="21"/>
      <c r="D1025" s="21"/>
      <c r="E1025" s="21"/>
      <c r="F1025" s="21"/>
      <c r="G1025" s="21"/>
    </row>
    <row r="1026" spans="1:7">
      <c r="A1026" s="403"/>
      <c r="B1026" s="27"/>
      <c r="C1026" s="21"/>
      <c r="D1026" s="21"/>
      <c r="E1026" s="21"/>
      <c r="F1026" s="21"/>
      <c r="G1026" s="21"/>
    </row>
    <row r="1027" spans="1:7">
      <c r="A1027" s="403"/>
      <c r="B1027" s="27"/>
      <c r="C1027" s="21"/>
      <c r="D1027" s="21"/>
      <c r="E1027" s="21"/>
      <c r="F1027" s="21"/>
      <c r="G1027" s="21"/>
    </row>
    <row r="1028" spans="1:7">
      <c r="A1028" s="403"/>
      <c r="B1028" s="27"/>
      <c r="C1028" s="21"/>
      <c r="D1028" s="21"/>
      <c r="E1028" s="21"/>
      <c r="F1028" s="21"/>
      <c r="G1028" s="21"/>
    </row>
    <row r="1029" spans="1:7">
      <c r="A1029" s="403"/>
      <c r="B1029" s="27"/>
      <c r="C1029" s="21"/>
      <c r="D1029" s="21"/>
      <c r="E1029" s="21"/>
      <c r="F1029" s="21"/>
      <c r="G1029" s="21"/>
    </row>
    <row r="1030" spans="1:7">
      <c r="A1030" s="403"/>
      <c r="B1030" s="27"/>
      <c r="C1030" s="21"/>
      <c r="D1030" s="21"/>
      <c r="E1030" s="21"/>
      <c r="F1030" s="21"/>
      <c r="G1030" s="21"/>
    </row>
    <row r="1031" spans="1:7">
      <c r="A1031" s="403"/>
      <c r="B1031" s="27"/>
      <c r="C1031" s="21"/>
      <c r="D1031" s="21"/>
      <c r="E1031" s="21"/>
      <c r="F1031" s="21"/>
      <c r="G1031" s="21"/>
    </row>
    <row r="1032" spans="1:7">
      <c r="A1032" s="403"/>
      <c r="B1032" s="27"/>
      <c r="C1032" s="21"/>
      <c r="D1032" s="21"/>
      <c r="E1032" s="21"/>
      <c r="F1032" s="21"/>
      <c r="G1032" s="21"/>
    </row>
    <row r="1033" spans="1:7">
      <c r="A1033" s="403"/>
      <c r="B1033" s="27"/>
      <c r="C1033" s="21"/>
      <c r="D1033" s="21"/>
      <c r="E1033" s="21"/>
      <c r="F1033" s="21"/>
      <c r="G1033" s="21"/>
    </row>
    <row r="1034" spans="1:7">
      <c r="A1034" s="403"/>
      <c r="B1034" s="27"/>
      <c r="C1034" s="21"/>
      <c r="D1034" s="21"/>
      <c r="E1034" s="21"/>
      <c r="F1034" s="21"/>
      <c r="G1034" s="21"/>
    </row>
    <row r="1035" spans="1:7">
      <c r="A1035" s="403"/>
      <c r="B1035" s="27"/>
      <c r="C1035" s="21"/>
      <c r="D1035" s="21"/>
      <c r="E1035" s="21"/>
      <c r="F1035" s="21"/>
      <c r="G1035" s="21"/>
    </row>
    <row r="1036" spans="1:7">
      <c r="A1036" s="403"/>
      <c r="B1036" s="27"/>
      <c r="C1036" s="21"/>
      <c r="D1036" s="21"/>
      <c r="E1036" s="21"/>
      <c r="F1036" s="21"/>
      <c r="G1036" s="21"/>
    </row>
    <row r="1037" spans="1:7">
      <c r="A1037" s="403"/>
      <c r="B1037" s="27"/>
      <c r="C1037" s="21"/>
      <c r="D1037" s="21"/>
      <c r="E1037" s="21"/>
      <c r="F1037" s="21"/>
      <c r="G1037" s="21"/>
    </row>
    <row r="1038" spans="1:7">
      <c r="A1038" s="403"/>
      <c r="B1038" s="27"/>
      <c r="C1038" s="21"/>
      <c r="D1038" s="21"/>
      <c r="E1038" s="21"/>
      <c r="F1038" s="21"/>
      <c r="G1038" s="21"/>
    </row>
    <row r="1039" spans="1:7">
      <c r="A1039" s="403"/>
      <c r="B1039" s="27"/>
      <c r="C1039" s="21"/>
      <c r="D1039" s="21"/>
      <c r="E1039" s="21"/>
      <c r="F1039" s="21"/>
      <c r="G1039" s="21"/>
    </row>
    <row r="1040" spans="1:7">
      <c r="A1040" s="403"/>
      <c r="B1040" s="27"/>
      <c r="C1040" s="21"/>
      <c r="D1040" s="21"/>
      <c r="E1040" s="21"/>
      <c r="F1040" s="21"/>
      <c r="G1040" s="21"/>
    </row>
    <row r="1041" spans="1:7">
      <c r="A1041" s="403"/>
      <c r="B1041" s="27"/>
      <c r="C1041" s="21"/>
      <c r="D1041" s="21"/>
      <c r="E1041" s="21"/>
      <c r="F1041" s="21"/>
      <c r="G1041" s="21"/>
    </row>
    <row r="1042" spans="1:7">
      <c r="A1042" s="403"/>
      <c r="B1042" s="27"/>
      <c r="C1042" s="21"/>
      <c r="D1042" s="21"/>
      <c r="E1042" s="21"/>
      <c r="F1042" s="21"/>
      <c r="G1042" s="21"/>
    </row>
    <row r="1043" spans="1:7">
      <c r="A1043" s="403"/>
      <c r="B1043" s="27"/>
      <c r="C1043" s="21"/>
      <c r="D1043" s="21"/>
      <c r="E1043" s="21"/>
      <c r="F1043" s="21"/>
      <c r="G1043" s="21"/>
    </row>
    <row r="1044" spans="1:7">
      <c r="A1044" s="403"/>
      <c r="B1044" s="27"/>
      <c r="C1044" s="21"/>
      <c r="D1044" s="21"/>
      <c r="E1044" s="21"/>
      <c r="F1044" s="21"/>
      <c r="G1044" s="21"/>
    </row>
    <row r="1045" spans="1:7">
      <c r="A1045" s="403"/>
      <c r="B1045" s="27"/>
      <c r="C1045" s="21"/>
      <c r="D1045" s="21"/>
      <c r="E1045" s="21"/>
      <c r="F1045" s="21"/>
      <c r="G1045" s="21"/>
    </row>
    <row r="1046" spans="1:7">
      <c r="A1046" s="403"/>
      <c r="B1046" s="27"/>
      <c r="C1046" s="21"/>
      <c r="D1046" s="21"/>
      <c r="E1046" s="21"/>
      <c r="F1046" s="21"/>
      <c r="G1046" s="21"/>
    </row>
    <row r="1047" spans="1:7">
      <c r="A1047" s="403"/>
      <c r="B1047" s="27"/>
      <c r="C1047" s="21"/>
      <c r="D1047" s="21"/>
      <c r="E1047" s="21"/>
      <c r="F1047" s="21"/>
      <c r="G1047" s="21"/>
    </row>
    <row r="1048" spans="1:7">
      <c r="A1048" s="403"/>
      <c r="B1048" s="27"/>
      <c r="C1048" s="21"/>
      <c r="D1048" s="21"/>
      <c r="E1048" s="21"/>
      <c r="F1048" s="21"/>
      <c r="G1048" s="21"/>
    </row>
    <row r="1049" spans="1:7">
      <c r="A1049" s="403"/>
      <c r="B1049" s="27"/>
      <c r="C1049" s="21"/>
      <c r="D1049" s="21"/>
      <c r="E1049" s="21"/>
      <c r="F1049" s="21"/>
      <c r="G1049" s="21"/>
    </row>
    <row r="1050" spans="1:7">
      <c r="A1050" s="403"/>
      <c r="B1050" s="27"/>
      <c r="C1050" s="21"/>
      <c r="D1050" s="21"/>
      <c r="E1050" s="21"/>
      <c r="F1050" s="21"/>
      <c r="G1050" s="21"/>
    </row>
    <row r="1051" spans="1:7">
      <c r="A1051" s="403"/>
      <c r="B1051" s="27"/>
      <c r="C1051" s="21"/>
      <c r="D1051" s="21"/>
      <c r="E1051" s="21"/>
      <c r="F1051" s="21"/>
      <c r="G1051" s="21"/>
    </row>
    <row r="1052" spans="1:7">
      <c r="A1052" s="403"/>
      <c r="B1052" s="27"/>
      <c r="C1052" s="21"/>
      <c r="D1052" s="21"/>
      <c r="E1052" s="21"/>
      <c r="F1052" s="21"/>
      <c r="G1052" s="21"/>
    </row>
    <row r="1053" spans="1:7">
      <c r="A1053" s="403"/>
      <c r="B1053" s="27"/>
      <c r="C1053" s="21"/>
      <c r="D1053" s="21"/>
      <c r="E1053" s="21"/>
      <c r="F1053" s="21"/>
      <c r="G1053" s="21"/>
    </row>
    <row r="1054" spans="1:7">
      <c r="A1054" s="403"/>
      <c r="B1054" s="27"/>
      <c r="C1054" s="21"/>
      <c r="D1054" s="21"/>
      <c r="E1054" s="21"/>
      <c r="F1054" s="21"/>
      <c r="G1054" s="21"/>
    </row>
    <row r="1055" spans="1:7">
      <c r="A1055" s="403"/>
      <c r="B1055" s="27"/>
      <c r="C1055" s="21"/>
      <c r="D1055" s="21"/>
      <c r="E1055" s="21"/>
      <c r="F1055" s="21"/>
      <c r="G1055" s="21"/>
    </row>
    <row r="1056" spans="1:7">
      <c r="A1056" s="403"/>
      <c r="B1056" s="27"/>
      <c r="C1056" s="21"/>
      <c r="D1056" s="21"/>
      <c r="E1056" s="21"/>
      <c r="F1056" s="21"/>
      <c r="G1056" s="21"/>
    </row>
    <row r="1057" spans="1:7">
      <c r="A1057" s="403"/>
      <c r="B1057" s="27"/>
      <c r="C1057" s="21"/>
      <c r="D1057" s="21"/>
      <c r="E1057" s="21"/>
      <c r="F1057" s="21"/>
      <c r="G1057" s="21"/>
    </row>
    <row r="1058" spans="1:7">
      <c r="A1058" s="403"/>
      <c r="B1058" s="27"/>
      <c r="C1058" s="21"/>
      <c r="D1058" s="21"/>
      <c r="E1058" s="21"/>
      <c r="F1058" s="21"/>
      <c r="G1058" s="21"/>
    </row>
    <row r="1059" spans="1:7">
      <c r="A1059" s="403"/>
      <c r="B1059" s="27"/>
      <c r="C1059" s="21"/>
      <c r="D1059" s="21"/>
      <c r="E1059" s="21"/>
      <c r="F1059" s="21"/>
      <c r="G1059" s="21"/>
    </row>
    <row r="1060" spans="1:7">
      <c r="A1060" s="403"/>
      <c r="B1060" s="27"/>
      <c r="C1060" s="21"/>
      <c r="D1060" s="21"/>
      <c r="E1060" s="21"/>
      <c r="F1060" s="21"/>
      <c r="G1060" s="21"/>
    </row>
    <row r="1061" spans="1:7">
      <c r="A1061" s="403"/>
      <c r="B1061" s="27"/>
      <c r="C1061" s="21"/>
      <c r="D1061" s="21"/>
      <c r="E1061" s="21"/>
      <c r="F1061" s="21"/>
      <c r="G1061" s="21"/>
    </row>
    <row r="1062" spans="1:7">
      <c r="A1062" s="403"/>
      <c r="B1062" s="27"/>
      <c r="C1062" s="21"/>
      <c r="D1062" s="21"/>
      <c r="E1062" s="21"/>
      <c r="F1062" s="21"/>
      <c r="G1062" s="21"/>
    </row>
    <row r="1063" spans="1:7">
      <c r="A1063" s="403"/>
      <c r="B1063" s="27"/>
      <c r="C1063" s="21"/>
      <c r="D1063" s="21"/>
      <c r="E1063" s="21"/>
      <c r="F1063" s="21"/>
      <c r="G1063" s="21"/>
    </row>
    <row r="1064" spans="1:7">
      <c r="A1064" s="403"/>
      <c r="B1064" s="27"/>
      <c r="C1064" s="21"/>
      <c r="D1064" s="21"/>
      <c r="E1064" s="21"/>
      <c r="F1064" s="21"/>
      <c r="G1064" s="21"/>
    </row>
    <row r="1065" spans="1:7">
      <c r="A1065" s="403"/>
      <c r="B1065" s="27"/>
      <c r="C1065" s="21"/>
      <c r="D1065" s="21"/>
      <c r="E1065" s="21"/>
      <c r="F1065" s="21"/>
      <c r="G1065" s="21"/>
    </row>
    <row r="1066" spans="1:7">
      <c r="A1066" s="403"/>
      <c r="B1066" s="27"/>
      <c r="C1066" s="21"/>
      <c r="D1066" s="21"/>
      <c r="E1066" s="21"/>
      <c r="F1066" s="21"/>
      <c r="G1066" s="21"/>
    </row>
    <row r="1067" spans="1:7">
      <c r="A1067" s="403"/>
      <c r="B1067" s="27"/>
      <c r="C1067" s="21"/>
      <c r="D1067" s="21"/>
      <c r="E1067" s="21"/>
      <c r="F1067" s="21"/>
      <c r="G1067" s="21"/>
    </row>
    <row r="1068" spans="1:7">
      <c r="A1068" s="403"/>
      <c r="B1068" s="27"/>
      <c r="C1068" s="21"/>
      <c r="D1068" s="21"/>
      <c r="E1068" s="21"/>
      <c r="F1068" s="21"/>
      <c r="G1068" s="21"/>
    </row>
    <row r="1069" spans="1:7">
      <c r="A1069" s="403"/>
      <c r="B1069" s="27"/>
      <c r="C1069" s="21"/>
      <c r="D1069" s="21"/>
      <c r="E1069" s="21"/>
      <c r="F1069" s="21"/>
      <c r="G1069" s="21"/>
    </row>
    <row r="1070" spans="1:7">
      <c r="A1070" s="403"/>
      <c r="B1070" s="27"/>
      <c r="C1070" s="21"/>
      <c r="D1070" s="21"/>
      <c r="E1070" s="21"/>
      <c r="F1070" s="21"/>
      <c r="G1070" s="21"/>
    </row>
    <row r="1071" spans="1:7">
      <c r="A1071" s="403"/>
      <c r="B1071" s="27"/>
      <c r="C1071" s="21"/>
      <c r="D1071" s="21"/>
      <c r="E1071" s="21"/>
      <c r="F1071" s="21"/>
      <c r="G1071" s="21"/>
    </row>
    <row r="1072" spans="1:7">
      <c r="A1072" s="403"/>
      <c r="B1072" s="27"/>
      <c r="C1072" s="21"/>
      <c r="D1072" s="21"/>
      <c r="E1072" s="21"/>
      <c r="F1072" s="21"/>
      <c r="G1072" s="21"/>
    </row>
    <row r="1073" spans="1:7">
      <c r="A1073" s="403"/>
      <c r="B1073" s="27"/>
      <c r="C1073" s="21"/>
      <c r="D1073" s="21"/>
      <c r="E1073" s="21"/>
      <c r="F1073" s="21"/>
      <c r="G1073" s="21"/>
    </row>
    <row r="1074" spans="1:7">
      <c r="A1074" s="403"/>
      <c r="B1074" s="27"/>
      <c r="C1074" s="21"/>
      <c r="D1074" s="21"/>
      <c r="E1074" s="21"/>
      <c r="F1074" s="21"/>
      <c r="G1074" s="21"/>
    </row>
    <row r="1075" spans="1:7">
      <c r="A1075" s="403"/>
      <c r="B1075" s="27"/>
      <c r="C1075" s="21"/>
      <c r="D1075" s="21"/>
      <c r="E1075" s="21"/>
      <c r="F1075" s="21"/>
      <c r="G1075" s="21"/>
    </row>
    <row r="1076" spans="1:7">
      <c r="A1076" s="403"/>
      <c r="B1076" s="27"/>
      <c r="C1076" s="21"/>
      <c r="D1076" s="21"/>
      <c r="E1076" s="21"/>
      <c r="F1076" s="21"/>
      <c r="G1076" s="21"/>
    </row>
    <row r="1077" spans="1:7">
      <c r="A1077" s="403"/>
      <c r="B1077" s="27"/>
      <c r="C1077" s="21"/>
      <c r="D1077" s="21"/>
      <c r="E1077" s="21"/>
      <c r="F1077" s="21"/>
      <c r="G1077" s="21"/>
    </row>
    <row r="1078" spans="1:7">
      <c r="A1078" s="403"/>
      <c r="B1078" s="27"/>
      <c r="C1078" s="21"/>
      <c r="D1078" s="21"/>
      <c r="E1078" s="21"/>
      <c r="F1078" s="21"/>
      <c r="G1078" s="21"/>
    </row>
    <row r="1079" spans="1:7">
      <c r="A1079" s="403"/>
      <c r="B1079" s="27"/>
      <c r="C1079" s="21"/>
      <c r="D1079" s="21"/>
      <c r="E1079" s="21"/>
      <c r="F1079" s="21"/>
      <c r="G1079" s="21"/>
    </row>
    <row r="1080" spans="1:7">
      <c r="A1080" s="403"/>
      <c r="B1080" s="27"/>
      <c r="C1080" s="21"/>
      <c r="D1080" s="21"/>
      <c r="E1080" s="21"/>
      <c r="F1080" s="21"/>
      <c r="G1080" s="21"/>
    </row>
    <row r="1081" spans="1:7">
      <c r="A1081" s="403"/>
      <c r="B1081" s="27"/>
      <c r="C1081" s="21"/>
      <c r="D1081" s="21"/>
      <c r="E1081" s="21"/>
      <c r="F1081" s="21"/>
      <c r="G1081" s="21"/>
    </row>
    <row r="1082" spans="1:7">
      <c r="A1082" s="403"/>
      <c r="B1082" s="27"/>
      <c r="C1082" s="21"/>
      <c r="D1082" s="21"/>
      <c r="E1082" s="21"/>
      <c r="F1082" s="21"/>
      <c r="G1082" s="21"/>
    </row>
    <row r="1083" spans="1:7">
      <c r="A1083" s="403"/>
      <c r="B1083" s="27"/>
      <c r="C1083" s="21"/>
      <c r="D1083" s="21"/>
      <c r="E1083" s="21"/>
      <c r="F1083" s="21"/>
      <c r="G1083" s="21"/>
    </row>
    <row r="1084" spans="1:7">
      <c r="A1084" s="403"/>
      <c r="B1084" s="27"/>
      <c r="C1084" s="21"/>
      <c r="D1084" s="21"/>
      <c r="E1084" s="21"/>
      <c r="F1084" s="21"/>
      <c r="G1084" s="21"/>
    </row>
    <row r="1085" spans="1:7">
      <c r="A1085" s="403"/>
      <c r="B1085" s="27"/>
      <c r="C1085" s="21"/>
      <c r="D1085" s="21"/>
      <c r="E1085" s="21"/>
      <c r="F1085" s="21"/>
      <c r="G1085" s="21"/>
    </row>
    <row r="1086" spans="1:7">
      <c r="A1086" s="403"/>
      <c r="B1086" s="27"/>
      <c r="C1086" s="21"/>
      <c r="D1086" s="21"/>
      <c r="E1086" s="21"/>
      <c r="F1086" s="21"/>
      <c r="G1086" s="21"/>
    </row>
    <row r="1087" spans="1:7">
      <c r="A1087" s="403"/>
      <c r="B1087" s="27"/>
      <c r="C1087" s="21"/>
      <c r="D1087" s="21"/>
      <c r="E1087" s="21"/>
      <c r="F1087" s="21"/>
      <c r="G1087" s="21"/>
    </row>
    <row r="1088" spans="1:7">
      <c r="A1088" s="403"/>
      <c r="B1088" s="27"/>
      <c r="C1088" s="21"/>
      <c r="D1088" s="21"/>
      <c r="E1088" s="21"/>
      <c r="F1088" s="21"/>
      <c r="G1088" s="21"/>
    </row>
    <row r="1089" spans="1:7">
      <c r="A1089" s="403"/>
      <c r="B1089" s="27"/>
      <c r="C1089" s="21"/>
      <c r="D1089" s="21"/>
      <c r="E1089" s="21"/>
      <c r="F1089" s="21"/>
      <c r="G1089" s="21"/>
    </row>
    <row r="1090" spans="1:7">
      <c r="A1090" s="403"/>
      <c r="B1090" s="27"/>
      <c r="C1090" s="21"/>
      <c r="D1090" s="21"/>
      <c r="E1090" s="21"/>
      <c r="F1090" s="21"/>
      <c r="G1090" s="21"/>
    </row>
    <row r="1091" spans="1:7">
      <c r="A1091" s="403"/>
      <c r="B1091" s="27"/>
      <c r="C1091" s="21"/>
      <c r="D1091" s="21"/>
      <c r="E1091" s="21"/>
      <c r="F1091" s="21"/>
      <c r="G1091" s="21"/>
    </row>
    <row r="1092" spans="1:7">
      <c r="A1092" s="403"/>
      <c r="B1092" s="27"/>
      <c r="C1092" s="21"/>
      <c r="D1092" s="21"/>
      <c r="E1092" s="21"/>
      <c r="F1092" s="21"/>
      <c r="G1092" s="21"/>
    </row>
    <row r="1093" spans="1:7">
      <c r="A1093" s="403"/>
      <c r="B1093" s="27"/>
      <c r="C1093" s="21"/>
      <c r="D1093" s="21"/>
      <c r="E1093" s="21"/>
      <c r="F1093" s="21"/>
      <c r="G1093" s="21"/>
    </row>
    <row r="1094" spans="1:7">
      <c r="A1094" s="403"/>
      <c r="B1094" s="27"/>
      <c r="C1094" s="21"/>
      <c r="D1094" s="21"/>
      <c r="E1094" s="21"/>
      <c r="F1094" s="21"/>
      <c r="G1094" s="21"/>
    </row>
    <row r="1095" spans="1:7">
      <c r="A1095" s="403"/>
      <c r="B1095" s="27"/>
      <c r="C1095" s="21"/>
      <c r="D1095" s="21"/>
      <c r="E1095" s="21"/>
      <c r="F1095" s="21"/>
      <c r="G1095" s="21"/>
    </row>
    <row r="1096" spans="1:7">
      <c r="A1096" s="403"/>
      <c r="B1096" s="27"/>
      <c r="C1096" s="21"/>
      <c r="D1096" s="21"/>
      <c r="E1096" s="21"/>
      <c r="F1096" s="21"/>
      <c r="G1096" s="21"/>
    </row>
    <row r="1097" spans="1:7">
      <c r="A1097" s="403"/>
      <c r="B1097" s="27"/>
      <c r="C1097" s="21"/>
      <c r="D1097" s="21"/>
      <c r="E1097" s="21"/>
      <c r="F1097" s="21"/>
      <c r="G1097" s="21"/>
    </row>
    <row r="1098" spans="1:7">
      <c r="A1098" s="403"/>
      <c r="B1098" s="27"/>
      <c r="C1098" s="21"/>
      <c r="D1098" s="21"/>
      <c r="E1098" s="21"/>
      <c r="F1098" s="21"/>
      <c r="G1098" s="21"/>
    </row>
    <row r="1099" spans="1:7">
      <c r="A1099" s="403"/>
      <c r="B1099" s="27"/>
      <c r="C1099" s="21"/>
      <c r="D1099" s="21"/>
      <c r="E1099" s="21"/>
      <c r="F1099" s="21"/>
      <c r="G1099" s="21"/>
    </row>
    <row r="1100" spans="1:7">
      <c r="A1100" s="403"/>
      <c r="B1100" s="27"/>
      <c r="C1100" s="21"/>
      <c r="D1100" s="21"/>
      <c r="E1100" s="21"/>
      <c r="F1100" s="21"/>
      <c r="G1100" s="21"/>
    </row>
    <row r="1101" spans="1:7">
      <c r="A1101" s="403"/>
      <c r="B1101" s="27"/>
      <c r="C1101" s="21"/>
      <c r="D1101" s="21"/>
      <c r="E1101" s="21"/>
      <c r="F1101" s="21"/>
      <c r="G1101" s="21"/>
    </row>
    <row r="1102" spans="1:7">
      <c r="A1102" s="403"/>
      <c r="B1102" s="27"/>
      <c r="C1102" s="21"/>
      <c r="D1102" s="21"/>
      <c r="E1102" s="21"/>
      <c r="F1102" s="21"/>
      <c r="G1102" s="21"/>
    </row>
    <row r="1103" spans="1:7">
      <c r="A1103" s="403"/>
      <c r="B1103" s="27"/>
      <c r="C1103" s="21"/>
      <c r="D1103" s="21"/>
      <c r="E1103" s="21"/>
      <c r="F1103" s="21"/>
      <c r="G1103" s="21"/>
    </row>
    <row r="1104" spans="1:7">
      <c r="A1104" s="403"/>
      <c r="B1104" s="27"/>
      <c r="C1104" s="21"/>
      <c r="D1104" s="21"/>
      <c r="E1104" s="21"/>
      <c r="F1104" s="21"/>
      <c r="G1104" s="21"/>
    </row>
    <row r="1105" spans="1:7">
      <c r="A1105" s="403"/>
      <c r="B1105" s="27"/>
      <c r="C1105" s="21"/>
      <c r="D1105" s="21"/>
      <c r="E1105" s="21"/>
      <c r="F1105" s="21"/>
      <c r="G1105" s="21"/>
    </row>
    <row r="1106" spans="1:7">
      <c r="A1106" s="403"/>
      <c r="B1106" s="27"/>
      <c r="C1106" s="21"/>
      <c r="D1106" s="21"/>
      <c r="E1106" s="21"/>
      <c r="F1106" s="21"/>
      <c r="G1106" s="21"/>
    </row>
    <row r="1107" spans="1:7">
      <c r="A1107" s="403"/>
      <c r="B1107" s="27"/>
      <c r="C1107" s="21"/>
      <c r="D1107" s="21"/>
      <c r="E1107" s="21"/>
      <c r="F1107" s="21"/>
      <c r="G1107" s="21"/>
    </row>
    <row r="1108" spans="1:7">
      <c r="A1108" s="403"/>
      <c r="B1108" s="27"/>
      <c r="C1108" s="21"/>
      <c r="D1108" s="21"/>
      <c r="E1108" s="21"/>
      <c r="F1108" s="21"/>
      <c r="G1108" s="21"/>
    </row>
    <row r="1109" spans="1:7">
      <c r="A1109" s="403"/>
      <c r="B1109" s="27"/>
      <c r="C1109" s="21"/>
      <c r="D1109" s="21"/>
      <c r="E1109" s="21"/>
      <c r="F1109" s="21"/>
      <c r="G1109" s="21"/>
    </row>
    <row r="1110" spans="1:7">
      <c r="A1110" s="403"/>
      <c r="B1110" s="27"/>
      <c r="C1110" s="21"/>
      <c r="D1110" s="21"/>
      <c r="E1110" s="21"/>
      <c r="F1110" s="21"/>
      <c r="G1110" s="21"/>
    </row>
    <row r="1111" spans="1:7">
      <c r="A1111" s="403"/>
      <c r="B1111" s="27"/>
      <c r="C1111" s="21"/>
      <c r="D1111" s="21"/>
      <c r="E1111" s="21"/>
      <c r="F1111" s="21"/>
      <c r="G1111" s="21"/>
    </row>
    <row r="1112" spans="1:7">
      <c r="A1112" s="403"/>
      <c r="B1112" s="27"/>
      <c r="C1112" s="21"/>
      <c r="D1112" s="21"/>
      <c r="E1112" s="21"/>
      <c r="F1112" s="21"/>
      <c r="G1112" s="21"/>
    </row>
    <row r="1113" spans="1:7">
      <c r="A1113" s="403"/>
      <c r="B1113" s="27"/>
      <c r="C1113" s="21"/>
      <c r="D1113" s="21"/>
      <c r="E1113" s="21"/>
      <c r="F1113" s="21"/>
      <c r="G1113" s="21"/>
    </row>
    <row r="1114" spans="1:7">
      <c r="A1114" s="403"/>
      <c r="B1114" s="27"/>
      <c r="C1114" s="21"/>
      <c r="D1114" s="21"/>
      <c r="E1114" s="21"/>
      <c r="F1114" s="21"/>
      <c r="G1114" s="21"/>
    </row>
    <row r="1115" spans="1:7">
      <c r="A1115" s="403"/>
      <c r="B1115" s="27"/>
      <c r="C1115" s="21"/>
      <c r="D1115" s="21"/>
      <c r="E1115" s="21"/>
      <c r="F1115" s="21"/>
      <c r="G1115" s="21"/>
    </row>
    <row r="1116" spans="1:7">
      <c r="A1116" s="403"/>
      <c r="B1116" s="27"/>
      <c r="C1116" s="21"/>
      <c r="D1116" s="21"/>
      <c r="E1116" s="21"/>
      <c r="F1116" s="21"/>
      <c r="G1116" s="21"/>
    </row>
    <row r="1117" spans="1:7">
      <c r="A1117" s="403"/>
      <c r="B1117" s="27"/>
      <c r="C1117" s="21"/>
      <c r="D1117" s="21"/>
      <c r="E1117" s="21"/>
      <c r="F1117" s="21"/>
      <c r="G1117" s="21"/>
    </row>
    <row r="1118" spans="1:7">
      <c r="A1118" s="403"/>
      <c r="B1118" s="27"/>
      <c r="C1118" s="21"/>
      <c r="D1118" s="21"/>
      <c r="E1118" s="21"/>
      <c r="F1118" s="21"/>
      <c r="G1118" s="21"/>
    </row>
    <row r="1119" spans="1:7">
      <c r="A1119" s="403"/>
      <c r="B1119" s="27"/>
      <c r="C1119" s="21"/>
      <c r="D1119" s="21"/>
      <c r="E1119" s="21"/>
      <c r="F1119" s="21"/>
      <c r="G1119" s="21"/>
    </row>
    <row r="1120" spans="1:7">
      <c r="A1120" s="403"/>
      <c r="B1120" s="27"/>
      <c r="C1120" s="21"/>
      <c r="D1120" s="21"/>
      <c r="E1120" s="21"/>
      <c r="F1120" s="21"/>
      <c r="G1120" s="21"/>
    </row>
    <row r="1121" spans="1:7">
      <c r="A1121" s="403"/>
      <c r="B1121" s="27"/>
      <c r="C1121" s="21"/>
      <c r="D1121" s="21"/>
      <c r="E1121" s="21"/>
      <c r="F1121" s="21"/>
      <c r="G1121" s="21"/>
    </row>
    <row r="1122" spans="1:7">
      <c r="A1122" s="403"/>
      <c r="B1122" s="27"/>
      <c r="C1122" s="21"/>
      <c r="D1122" s="21"/>
      <c r="E1122" s="21"/>
      <c r="F1122" s="21"/>
      <c r="G1122" s="21"/>
    </row>
    <row r="1123" spans="1:7">
      <c r="A1123" s="403"/>
      <c r="B1123" s="27"/>
      <c r="C1123" s="21"/>
      <c r="D1123" s="21"/>
      <c r="E1123" s="21"/>
      <c r="F1123" s="21"/>
      <c r="G1123" s="21"/>
    </row>
    <row r="1124" spans="1:7">
      <c r="A1124" s="403"/>
      <c r="B1124" s="27"/>
      <c r="C1124" s="21"/>
      <c r="D1124" s="21"/>
      <c r="E1124" s="21"/>
      <c r="F1124" s="21"/>
      <c r="G1124" s="21"/>
    </row>
    <row r="1125" spans="1:7">
      <c r="A1125" s="403"/>
      <c r="B1125" s="27"/>
      <c r="C1125" s="21"/>
      <c r="D1125" s="21"/>
      <c r="E1125" s="21"/>
      <c r="F1125" s="21"/>
      <c r="G1125" s="21"/>
    </row>
    <row r="1126" spans="1:7">
      <c r="A1126" s="403"/>
      <c r="B1126" s="27"/>
      <c r="C1126" s="21"/>
      <c r="D1126" s="21"/>
      <c r="E1126" s="21"/>
      <c r="F1126" s="21"/>
      <c r="G1126" s="21"/>
    </row>
    <row r="1127" spans="1:7">
      <c r="A1127" s="403"/>
      <c r="B1127" s="27"/>
      <c r="C1127" s="21"/>
      <c r="D1127" s="21"/>
      <c r="E1127" s="21"/>
      <c r="F1127" s="21"/>
      <c r="G1127" s="21"/>
    </row>
    <row r="1128" spans="1:7">
      <c r="A1128" s="403"/>
      <c r="B1128" s="27"/>
      <c r="C1128" s="21"/>
      <c r="D1128" s="21"/>
      <c r="E1128" s="21"/>
      <c r="F1128" s="21"/>
      <c r="G1128" s="21"/>
    </row>
    <row r="1129" spans="1:7">
      <c r="A1129" s="403"/>
      <c r="B1129" s="27"/>
      <c r="C1129" s="21"/>
      <c r="D1129" s="21"/>
      <c r="E1129" s="21"/>
      <c r="F1129" s="21"/>
      <c r="G1129" s="21"/>
    </row>
    <row r="1130" spans="1:7">
      <c r="A1130" s="403"/>
      <c r="B1130" s="27"/>
      <c r="C1130" s="21"/>
      <c r="D1130" s="21"/>
      <c r="E1130" s="21"/>
      <c r="F1130" s="21"/>
      <c r="G1130" s="21"/>
    </row>
    <row r="1131" spans="1:7">
      <c r="A1131" s="403"/>
      <c r="B1131" s="27"/>
      <c r="C1131" s="21"/>
      <c r="D1131" s="21"/>
      <c r="E1131" s="21"/>
      <c r="F1131" s="21"/>
      <c r="G1131" s="21"/>
    </row>
    <row r="1132" spans="1:7">
      <c r="A1132" s="403"/>
      <c r="B1132" s="27"/>
      <c r="C1132" s="21"/>
      <c r="D1132" s="21"/>
      <c r="E1132" s="21"/>
      <c r="F1132" s="21"/>
      <c r="G1132" s="21"/>
    </row>
    <row r="1133" spans="1:7">
      <c r="A1133" s="403"/>
      <c r="B1133" s="27"/>
      <c r="C1133" s="21"/>
      <c r="D1133" s="21"/>
      <c r="E1133" s="21"/>
      <c r="F1133" s="21"/>
      <c r="G1133" s="21"/>
    </row>
    <row r="1134" spans="1:7">
      <c r="A1134" s="403"/>
      <c r="B1134" s="27"/>
      <c r="C1134" s="21"/>
      <c r="D1134" s="21"/>
      <c r="E1134" s="21"/>
      <c r="F1134" s="21"/>
      <c r="G1134" s="21"/>
    </row>
    <row r="1135" spans="1:7">
      <c r="A1135" s="403"/>
      <c r="B1135" s="27"/>
      <c r="C1135" s="21"/>
      <c r="D1135" s="21"/>
      <c r="E1135" s="21"/>
      <c r="F1135" s="21"/>
      <c r="G1135" s="21"/>
    </row>
    <row r="1136" spans="1:7">
      <c r="A1136" s="403"/>
      <c r="B1136" s="27"/>
      <c r="C1136" s="21"/>
      <c r="D1136" s="21"/>
      <c r="E1136" s="21"/>
      <c r="F1136" s="21"/>
      <c r="G1136" s="21"/>
    </row>
    <row r="1137" spans="1:7">
      <c r="A1137" s="403"/>
      <c r="B1137" s="27"/>
      <c r="C1137" s="21"/>
      <c r="D1137" s="21"/>
      <c r="E1137" s="21"/>
      <c r="F1137" s="21"/>
      <c r="G1137" s="21"/>
    </row>
    <row r="1138" spans="1:7">
      <c r="A1138" s="403"/>
      <c r="B1138" s="27"/>
      <c r="C1138" s="21"/>
      <c r="D1138" s="21"/>
      <c r="E1138" s="21"/>
      <c r="F1138" s="21"/>
      <c r="G1138" s="21"/>
    </row>
    <row r="1139" spans="1:7">
      <c r="A1139" s="403"/>
      <c r="B1139" s="27"/>
      <c r="C1139" s="21"/>
      <c r="D1139" s="21"/>
      <c r="E1139" s="21"/>
      <c r="F1139" s="21"/>
      <c r="G1139" s="21"/>
    </row>
    <row r="1140" spans="1:7">
      <c r="A1140" s="403"/>
      <c r="B1140" s="27"/>
      <c r="C1140" s="21"/>
      <c r="D1140" s="21"/>
      <c r="E1140" s="21"/>
      <c r="F1140" s="21"/>
      <c r="G1140" s="21"/>
    </row>
    <row r="1141" spans="1:7">
      <c r="A1141" s="403"/>
      <c r="B1141" s="27"/>
      <c r="C1141" s="21"/>
      <c r="D1141" s="21"/>
      <c r="E1141" s="21"/>
      <c r="F1141" s="21"/>
      <c r="G1141" s="21"/>
    </row>
    <row r="1142" spans="1:7">
      <c r="A1142" s="403"/>
      <c r="B1142" s="27"/>
      <c r="C1142" s="21"/>
      <c r="D1142" s="21"/>
      <c r="E1142" s="21"/>
      <c r="F1142" s="21"/>
      <c r="G1142" s="21"/>
    </row>
    <row r="1143" spans="1:7">
      <c r="A1143" s="403"/>
      <c r="B1143" s="27"/>
      <c r="C1143" s="21"/>
      <c r="D1143" s="21"/>
      <c r="E1143" s="21"/>
      <c r="F1143" s="21"/>
      <c r="G1143" s="21"/>
    </row>
    <row r="1144" spans="1:7">
      <c r="A1144" s="403"/>
      <c r="B1144" s="27"/>
      <c r="C1144" s="21"/>
      <c r="D1144" s="21"/>
      <c r="E1144" s="21"/>
      <c r="F1144" s="21"/>
      <c r="G1144" s="21"/>
    </row>
    <row r="1145" spans="1:7">
      <c r="A1145" s="403"/>
      <c r="B1145" s="27"/>
      <c r="C1145" s="21"/>
      <c r="D1145" s="21"/>
      <c r="E1145" s="21"/>
      <c r="F1145" s="21"/>
      <c r="G1145" s="21"/>
    </row>
    <row r="1146" spans="1:7">
      <c r="A1146" s="403"/>
      <c r="B1146" s="27"/>
      <c r="C1146" s="21"/>
      <c r="D1146" s="21"/>
      <c r="E1146" s="21"/>
      <c r="F1146" s="21"/>
      <c r="G1146" s="21"/>
    </row>
    <row r="1147" spans="1:7">
      <c r="A1147" s="403"/>
      <c r="B1147" s="27"/>
      <c r="C1147" s="21"/>
      <c r="D1147" s="21"/>
      <c r="E1147" s="21"/>
      <c r="F1147" s="21"/>
      <c r="G1147" s="21"/>
    </row>
    <row r="1148" spans="1:7">
      <c r="A1148" s="403"/>
      <c r="B1148" s="27"/>
      <c r="C1148" s="21"/>
      <c r="D1148" s="21"/>
      <c r="E1148" s="21"/>
      <c r="F1148" s="21"/>
      <c r="G1148" s="21"/>
    </row>
    <row r="1149" spans="1:7">
      <c r="A1149" s="403"/>
      <c r="B1149" s="27"/>
      <c r="C1149" s="21"/>
      <c r="D1149" s="21"/>
      <c r="E1149" s="21"/>
      <c r="F1149" s="21"/>
      <c r="G1149" s="21"/>
    </row>
    <row r="1150" spans="1:7">
      <c r="A1150" s="403"/>
      <c r="B1150" s="27"/>
      <c r="C1150" s="21"/>
      <c r="D1150" s="21"/>
      <c r="E1150" s="21"/>
      <c r="F1150" s="21"/>
      <c r="G1150" s="21"/>
    </row>
    <row r="1151" spans="1:7">
      <c r="A1151" s="403"/>
      <c r="B1151" s="27"/>
      <c r="C1151" s="21"/>
      <c r="D1151" s="21"/>
      <c r="E1151" s="21"/>
      <c r="F1151" s="21"/>
      <c r="G1151" s="21"/>
    </row>
    <row r="1152" spans="1:7">
      <c r="A1152" s="403"/>
      <c r="B1152" s="27"/>
      <c r="C1152" s="21"/>
      <c r="D1152" s="21"/>
      <c r="E1152" s="21"/>
      <c r="F1152" s="21"/>
      <c r="G1152" s="21"/>
    </row>
    <row r="1153" spans="1:7">
      <c r="A1153" s="403"/>
      <c r="B1153" s="27"/>
      <c r="C1153" s="21"/>
      <c r="D1153" s="21"/>
      <c r="E1153" s="21"/>
      <c r="F1153" s="21"/>
      <c r="G1153" s="21"/>
    </row>
    <row r="1154" spans="1:7">
      <c r="A1154" s="403"/>
      <c r="B1154" s="27"/>
      <c r="C1154" s="21"/>
      <c r="D1154" s="21"/>
      <c r="E1154" s="21"/>
      <c r="F1154" s="21"/>
      <c r="G1154" s="21"/>
    </row>
    <row r="1155" spans="1:7">
      <c r="A1155" s="403"/>
      <c r="B1155" s="27"/>
      <c r="C1155" s="21"/>
      <c r="D1155" s="21"/>
      <c r="E1155" s="21"/>
      <c r="F1155" s="21"/>
      <c r="G1155" s="21"/>
    </row>
    <row r="1156" spans="1:7">
      <c r="A1156" s="403"/>
      <c r="B1156" s="27"/>
      <c r="C1156" s="21"/>
      <c r="D1156" s="21"/>
      <c r="E1156" s="21"/>
      <c r="F1156" s="21"/>
      <c r="G1156" s="21"/>
    </row>
    <row r="1157" spans="1:7">
      <c r="A1157" s="403"/>
      <c r="B1157" s="27"/>
      <c r="C1157" s="21"/>
      <c r="D1157" s="21"/>
      <c r="E1157" s="21"/>
      <c r="F1157" s="21"/>
      <c r="G1157" s="21"/>
    </row>
    <row r="1158" spans="1:7">
      <c r="A1158" s="403"/>
      <c r="B1158" s="27"/>
      <c r="C1158" s="21"/>
      <c r="D1158" s="21"/>
      <c r="E1158" s="21"/>
      <c r="F1158" s="21"/>
      <c r="G1158" s="21"/>
    </row>
    <row r="1159" spans="1:7">
      <c r="A1159" s="403"/>
      <c r="B1159" s="27"/>
      <c r="C1159" s="21"/>
      <c r="D1159" s="21"/>
      <c r="E1159" s="21"/>
      <c r="F1159" s="21"/>
      <c r="G1159" s="21"/>
    </row>
    <row r="1160" spans="1:7">
      <c r="A1160" s="403"/>
      <c r="B1160" s="27"/>
      <c r="C1160" s="21"/>
      <c r="D1160" s="21"/>
      <c r="E1160" s="21"/>
      <c r="F1160" s="21"/>
      <c r="G1160" s="21"/>
    </row>
    <row r="1161" spans="1:7">
      <c r="A1161" s="403"/>
      <c r="B1161" s="27"/>
      <c r="C1161" s="21"/>
      <c r="D1161" s="21"/>
      <c r="E1161" s="21"/>
      <c r="F1161" s="21"/>
      <c r="G1161" s="21"/>
    </row>
    <row r="1162" spans="1:7">
      <c r="A1162" s="403"/>
      <c r="B1162" s="27"/>
      <c r="C1162" s="21"/>
      <c r="D1162" s="21"/>
      <c r="E1162" s="21"/>
      <c r="F1162" s="21"/>
      <c r="G1162" s="21"/>
    </row>
    <row r="1163" spans="1:7">
      <c r="A1163" s="403"/>
      <c r="B1163" s="27"/>
      <c r="C1163" s="21"/>
      <c r="D1163" s="21"/>
      <c r="E1163" s="21"/>
      <c r="F1163" s="21"/>
      <c r="G1163" s="21"/>
    </row>
    <row r="1164" spans="1:7">
      <c r="A1164" s="403"/>
      <c r="B1164" s="27"/>
      <c r="C1164" s="21"/>
      <c r="D1164" s="21"/>
      <c r="E1164" s="21"/>
      <c r="F1164" s="21"/>
      <c r="G1164" s="21"/>
    </row>
    <row r="1165" spans="1:7">
      <c r="A1165" s="403"/>
      <c r="B1165" s="27"/>
      <c r="C1165" s="21"/>
      <c r="D1165" s="21"/>
      <c r="E1165" s="21"/>
      <c r="F1165" s="21"/>
      <c r="G1165" s="21"/>
    </row>
    <row r="1166" spans="1:7">
      <c r="A1166" s="403"/>
      <c r="B1166" s="27"/>
      <c r="C1166" s="21"/>
      <c r="D1166" s="21"/>
      <c r="E1166" s="21"/>
      <c r="F1166" s="21"/>
      <c r="G1166" s="21"/>
    </row>
    <row r="1167" spans="1:7">
      <c r="A1167" s="403"/>
      <c r="B1167" s="27"/>
      <c r="C1167" s="21"/>
      <c r="D1167" s="21"/>
      <c r="E1167" s="21"/>
      <c r="F1167" s="21"/>
      <c r="G1167" s="21"/>
    </row>
    <row r="1168" spans="1:7">
      <c r="A1168" s="403"/>
      <c r="B1168" s="27"/>
      <c r="C1168" s="21"/>
      <c r="D1168" s="21"/>
      <c r="E1168" s="21"/>
      <c r="F1168" s="21"/>
      <c r="G1168" s="21"/>
    </row>
    <row r="1169" spans="1:7">
      <c r="A1169" s="403"/>
      <c r="B1169" s="27"/>
      <c r="C1169" s="21"/>
      <c r="D1169" s="21"/>
      <c r="E1169" s="21"/>
      <c r="F1169" s="21"/>
      <c r="G1169" s="21"/>
    </row>
    <row r="1170" spans="1:7">
      <c r="A1170" s="403"/>
      <c r="B1170" s="27"/>
      <c r="C1170" s="21"/>
      <c r="D1170" s="21"/>
      <c r="E1170" s="21"/>
      <c r="F1170" s="21"/>
      <c r="G1170" s="21"/>
    </row>
    <row r="1171" spans="1:7">
      <c r="A1171" s="403"/>
      <c r="B1171" s="27"/>
      <c r="C1171" s="21"/>
      <c r="D1171" s="21"/>
      <c r="E1171" s="21"/>
      <c r="F1171" s="21"/>
      <c r="G1171" s="21"/>
    </row>
    <row r="1172" spans="1:7">
      <c r="A1172" s="403"/>
      <c r="B1172" s="27"/>
      <c r="C1172" s="21"/>
      <c r="D1172" s="21"/>
      <c r="E1172" s="21"/>
      <c r="F1172" s="21"/>
      <c r="G1172" s="21"/>
    </row>
    <row r="1173" spans="1:7">
      <c r="A1173" s="403"/>
      <c r="B1173" s="27"/>
      <c r="C1173" s="21"/>
      <c r="D1173" s="21"/>
      <c r="E1173" s="21"/>
      <c r="F1173" s="21"/>
      <c r="G1173" s="21"/>
    </row>
    <row r="1174" spans="1:7">
      <c r="A1174" s="403"/>
      <c r="B1174" s="27"/>
      <c r="C1174" s="21"/>
      <c r="D1174" s="21"/>
      <c r="E1174" s="21"/>
      <c r="F1174" s="21"/>
      <c r="G1174" s="21"/>
    </row>
    <row r="1175" spans="1:7">
      <c r="A1175" s="403"/>
      <c r="B1175" s="27"/>
      <c r="C1175" s="21"/>
      <c r="D1175" s="21"/>
      <c r="E1175" s="21"/>
      <c r="F1175" s="21"/>
      <c r="G1175" s="21"/>
    </row>
    <row r="1176" spans="1:7">
      <c r="A1176" s="403"/>
      <c r="B1176" s="27"/>
      <c r="C1176" s="21"/>
      <c r="D1176" s="21"/>
      <c r="E1176" s="21"/>
      <c r="F1176" s="21"/>
      <c r="G1176" s="21"/>
    </row>
    <row r="1177" spans="1:7">
      <c r="A1177" s="403"/>
      <c r="B1177" s="27"/>
      <c r="C1177" s="21"/>
      <c r="D1177" s="21"/>
      <c r="E1177" s="21"/>
      <c r="F1177" s="21"/>
      <c r="G1177" s="21"/>
    </row>
    <row r="1178" spans="1:7">
      <c r="A1178" s="403"/>
      <c r="B1178" s="27"/>
      <c r="C1178" s="21"/>
      <c r="D1178" s="21"/>
      <c r="E1178" s="21"/>
      <c r="F1178" s="21"/>
      <c r="G1178" s="21"/>
    </row>
    <row r="1179" spans="1:7">
      <c r="A1179" s="403"/>
      <c r="B1179" s="27"/>
      <c r="C1179" s="21"/>
      <c r="D1179" s="21"/>
      <c r="E1179" s="21"/>
      <c r="F1179" s="21"/>
      <c r="G1179" s="21"/>
    </row>
    <row r="1180" spans="1:7">
      <c r="A1180" s="403"/>
      <c r="B1180" s="27"/>
      <c r="C1180" s="21"/>
      <c r="D1180" s="21"/>
      <c r="E1180" s="21"/>
      <c r="F1180" s="21"/>
      <c r="G1180" s="21"/>
    </row>
    <row r="1181" spans="1:7">
      <c r="A1181" s="403"/>
      <c r="B1181" s="27"/>
      <c r="C1181" s="21"/>
      <c r="D1181" s="21"/>
      <c r="E1181" s="21"/>
      <c r="F1181" s="21"/>
      <c r="G1181" s="21"/>
    </row>
    <row r="1182" spans="1:7">
      <c r="A1182" s="403"/>
      <c r="B1182" s="27"/>
      <c r="C1182" s="21"/>
      <c r="D1182" s="21"/>
      <c r="E1182" s="21"/>
      <c r="F1182" s="21"/>
      <c r="G1182" s="21"/>
    </row>
    <row r="1183" spans="1:7">
      <c r="A1183" s="403"/>
      <c r="B1183" s="27"/>
      <c r="C1183" s="21"/>
      <c r="D1183" s="21"/>
      <c r="E1183" s="21"/>
      <c r="F1183" s="21"/>
      <c r="G1183" s="21"/>
    </row>
    <row r="1184" spans="1:7">
      <c r="A1184" s="403"/>
      <c r="B1184" s="27"/>
      <c r="C1184" s="21"/>
      <c r="D1184" s="21"/>
      <c r="E1184" s="21"/>
      <c r="F1184" s="21"/>
      <c r="G1184" s="21"/>
    </row>
    <row r="1185" spans="1:7">
      <c r="A1185" s="403"/>
      <c r="B1185" s="27"/>
      <c r="C1185" s="21"/>
      <c r="D1185" s="21"/>
      <c r="E1185" s="21"/>
      <c r="F1185" s="21"/>
      <c r="G1185" s="21"/>
    </row>
    <row r="1186" spans="1:7">
      <c r="A1186" s="403"/>
      <c r="B1186" s="27"/>
      <c r="C1186" s="21"/>
      <c r="D1186" s="21"/>
      <c r="E1186" s="21"/>
      <c r="F1186" s="21"/>
      <c r="G1186" s="21"/>
    </row>
    <row r="1187" spans="1:7">
      <c r="A1187" s="403"/>
      <c r="B1187" s="27"/>
      <c r="C1187" s="21"/>
      <c r="D1187" s="21"/>
      <c r="E1187" s="21"/>
      <c r="F1187" s="21"/>
      <c r="G1187" s="21"/>
    </row>
    <row r="1188" spans="1:7">
      <c r="A1188" s="403"/>
      <c r="B1188" s="27"/>
      <c r="C1188" s="21"/>
      <c r="D1188" s="21"/>
      <c r="E1188" s="21"/>
      <c r="F1188" s="21"/>
      <c r="G1188" s="21"/>
    </row>
    <row r="1189" spans="1:7">
      <c r="A1189" s="403"/>
      <c r="B1189" s="27"/>
      <c r="C1189" s="21"/>
      <c r="D1189" s="21"/>
      <c r="E1189" s="21"/>
      <c r="F1189" s="21"/>
      <c r="G1189" s="21"/>
    </row>
    <row r="1190" spans="1:7">
      <c r="A1190" s="403"/>
      <c r="B1190" s="27"/>
      <c r="C1190" s="21"/>
      <c r="D1190" s="21"/>
      <c r="E1190" s="21"/>
      <c r="F1190" s="21"/>
      <c r="G1190" s="21"/>
    </row>
    <row r="1191" spans="1:7">
      <c r="A1191" s="403"/>
      <c r="B1191" s="27"/>
      <c r="C1191" s="21"/>
      <c r="D1191" s="21"/>
      <c r="E1191" s="21"/>
      <c r="F1191" s="21"/>
      <c r="G1191" s="21"/>
    </row>
    <row r="1192" spans="1:7">
      <c r="A1192" s="403"/>
      <c r="B1192" s="27"/>
      <c r="C1192" s="21"/>
      <c r="D1192" s="21"/>
      <c r="E1192" s="21"/>
      <c r="F1192" s="21"/>
      <c r="G1192" s="21"/>
    </row>
    <row r="1193" spans="1:7">
      <c r="A1193" s="403"/>
      <c r="B1193" s="27"/>
      <c r="C1193" s="21"/>
      <c r="D1193" s="21"/>
      <c r="E1193" s="21"/>
      <c r="F1193" s="21"/>
      <c r="G1193" s="21"/>
    </row>
    <row r="1194" spans="1:7">
      <c r="A1194" s="403"/>
      <c r="B1194" s="27"/>
      <c r="C1194" s="21"/>
      <c r="D1194" s="21"/>
      <c r="E1194" s="21"/>
      <c r="F1194" s="21"/>
      <c r="G1194" s="21"/>
    </row>
    <row r="1195" spans="1:7">
      <c r="A1195" s="403"/>
      <c r="B1195" s="27"/>
      <c r="C1195" s="21"/>
      <c r="D1195" s="21"/>
      <c r="E1195" s="21"/>
      <c r="F1195" s="21"/>
      <c r="G1195" s="21"/>
    </row>
    <row r="1196" spans="1:7">
      <c r="A1196" s="403"/>
      <c r="B1196" s="27"/>
      <c r="C1196" s="21"/>
      <c r="D1196" s="21"/>
      <c r="E1196" s="21"/>
      <c r="F1196" s="21"/>
      <c r="G1196" s="21"/>
    </row>
    <row r="1197" spans="1:7">
      <c r="A1197" s="403"/>
      <c r="B1197" s="27"/>
      <c r="C1197" s="21"/>
      <c r="D1197" s="21"/>
      <c r="E1197" s="21"/>
      <c r="F1197" s="21"/>
      <c r="G1197" s="21"/>
    </row>
    <row r="1198" spans="1:7">
      <c r="A1198" s="403"/>
      <c r="B1198" s="27"/>
      <c r="C1198" s="21"/>
      <c r="D1198" s="21"/>
      <c r="E1198" s="21"/>
      <c r="F1198" s="21"/>
      <c r="G1198" s="21"/>
    </row>
    <row r="1199" spans="1:7">
      <c r="A1199" s="403"/>
      <c r="B1199" s="27"/>
      <c r="C1199" s="21"/>
      <c r="D1199" s="21"/>
      <c r="E1199" s="21"/>
      <c r="F1199" s="21"/>
      <c r="G1199" s="21"/>
    </row>
    <row r="1200" spans="1:7">
      <c r="A1200" s="403"/>
      <c r="B1200" s="27"/>
      <c r="C1200" s="21"/>
      <c r="D1200" s="21"/>
      <c r="E1200" s="21"/>
      <c r="F1200" s="21"/>
      <c r="G1200" s="21"/>
    </row>
    <row r="1201" spans="1:7">
      <c r="A1201" s="403"/>
      <c r="B1201" s="27"/>
      <c r="C1201" s="21"/>
      <c r="D1201" s="21"/>
      <c r="E1201" s="21"/>
      <c r="F1201" s="21"/>
      <c r="G1201" s="21"/>
    </row>
    <row r="1202" spans="1:7">
      <c r="A1202" s="403"/>
      <c r="B1202" s="27"/>
      <c r="C1202" s="21"/>
      <c r="D1202" s="21"/>
      <c r="E1202" s="21"/>
      <c r="F1202" s="21"/>
      <c r="G1202" s="21"/>
    </row>
    <row r="1203" spans="1:7">
      <c r="A1203" s="403"/>
      <c r="B1203" s="27"/>
      <c r="C1203" s="21"/>
      <c r="D1203" s="21"/>
      <c r="E1203" s="21"/>
      <c r="F1203" s="21"/>
      <c r="G1203" s="21"/>
    </row>
    <row r="1204" spans="1:7">
      <c r="A1204" s="403"/>
      <c r="B1204" s="27"/>
      <c r="C1204" s="21"/>
      <c r="D1204" s="21"/>
      <c r="E1204" s="21"/>
      <c r="F1204" s="21"/>
      <c r="G1204" s="21"/>
    </row>
    <row r="1205" spans="1:7">
      <c r="A1205" s="403"/>
      <c r="B1205" s="27"/>
      <c r="C1205" s="21"/>
      <c r="D1205" s="21"/>
      <c r="E1205" s="21"/>
      <c r="F1205" s="21"/>
      <c r="G1205" s="21"/>
    </row>
    <row r="1206" spans="1:7">
      <c r="A1206" s="403"/>
      <c r="B1206" s="27"/>
      <c r="C1206" s="21"/>
      <c r="D1206" s="21"/>
      <c r="E1206" s="21"/>
      <c r="F1206" s="21"/>
      <c r="G1206" s="21"/>
    </row>
    <row r="1207" spans="1:7">
      <c r="A1207" s="403"/>
      <c r="B1207" s="27"/>
      <c r="C1207" s="21"/>
      <c r="D1207" s="21"/>
      <c r="E1207" s="21"/>
      <c r="F1207" s="21"/>
      <c r="G1207" s="21"/>
    </row>
    <row r="1208" spans="1:7">
      <c r="A1208" s="403"/>
      <c r="B1208" s="27"/>
      <c r="C1208" s="21"/>
      <c r="D1208" s="21"/>
      <c r="E1208" s="21"/>
      <c r="F1208" s="21"/>
      <c r="G1208" s="21"/>
    </row>
    <row r="1209" spans="1:7">
      <c r="A1209" s="403"/>
      <c r="B1209" s="27"/>
      <c r="C1209" s="21"/>
      <c r="D1209" s="21"/>
      <c r="E1209" s="21"/>
      <c r="F1209" s="21"/>
      <c r="G1209" s="21"/>
    </row>
    <row r="1210" spans="1:7">
      <c r="A1210" s="403"/>
      <c r="B1210" s="27"/>
      <c r="C1210" s="21"/>
      <c r="D1210" s="21"/>
      <c r="E1210" s="21"/>
      <c r="F1210" s="21"/>
      <c r="G1210" s="21"/>
    </row>
    <row r="1211" spans="1:7">
      <c r="A1211" s="403"/>
      <c r="B1211" s="27"/>
      <c r="C1211" s="21"/>
      <c r="D1211" s="21"/>
      <c r="E1211" s="21"/>
      <c r="F1211" s="21"/>
      <c r="G1211" s="21"/>
    </row>
    <row r="1212" spans="1:7">
      <c r="A1212" s="403"/>
      <c r="B1212" s="27"/>
      <c r="C1212" s="21"/>
      <c r="D1212" s="21"/>
      <c r="E1212" s="21"/>
      <c r="F1212" s="21"/>
      <c r="G1212" s="21"/>
    </row>
    <row r="1213" spans="1:7">
      <c r="A1213" s="403"/>
      <c r="B1213" s="27"/>
      <c r="C1213" s="21"/>
      <c r="D1213" s="21"/>
      <c r="E1213" s="21"/>
      <c r="F1213" s="21"/>
      <c r="G1213" s="21"/>
    </row>
    <row r="1214" spans="1:7">
      <c r="A1214" s="403"/>
      <c r="B1214" s="27"/>
      <c r="C1214" s="21"/>
      <c r="D1214" s="21"/>
      <c r="E1214" s="21"/>
      <c r="F1214" s="21"/>
      <c r="G1214" s="21"/>
    </row>
    <row r="1215" spans="1:7">
      <c r="A1215" s="403"/>
      <c r="B1215" s="27"/>
      <c r="C1215" s="21"/>
      <c r="D1215" s="21"/>
      <c r="E1215" s="21"/>
      <c r="F1215" s="21"/>
      <c r="G1215" s="21"/>
    </row>
    <row r="1216" spans="1:7">
      <c r="A1216" s="403"/>
      <c r="B1216" s="27"/>
      <c r="C1216" s="21"/>
      <c r="D1216" s="21"/>
      <c r="E1216" s="21"/>
      <c r="F1216" s="21"/>
      <c r="G1216" s="21"/>
    </row>
    <row r="1217" spans="1:7">
      <c r="A1217" s="403"/>
      <c r="B1217" s="27"/>
      <c r="C1217" s="21"/>
      <c r="D1217" s="21"/>
      <c r="E1217" s="21"/>
      <c r="F1217" s="21"/>
      <c r="G1217" s="21"/>
    </row>
    <row r="1218" spans="1:7">
      <c r="A1218" s="403"/>
      <c r="B1218" s="27"/>
      <c r="C1218" s="21"/>
      <c r="D1218" s="21"/>
      <c r="E1218" s="21"/>
      <c r="F1218" s="21"/>
      <c r="G1218" s="21"/>
    </row>
    <row r="1219" spans="1:7">
      <c r="A1219" s="403"/>
      <c r="B1219" s="27"/>
      <c r="C1219" s="21"/>
      <c r="D1219" s="21"/>
      <c r="E1219" s="21"/>
      <c r="F1219" s="21"/>
      <c r="G1219" s="21"/>
    </row>
    <row r="1220" spans="1:7">
      <c r="A1220" s="403"/>
      <c r="B1220" s="27"/>
      <c r="C1220" s="21"/>
      <c r="D1220" s="21"/>
      <c r="E1220" s="21"/>
      <c r="F1220" s="21"/>
      <c r="G1220" s="21"/>
    </row>
    <row r="1221" spans="1:7">
      <c r="A1221" s="403"/>
      <c r="B1221" s="27"/>
      <c r="C1221" s="21"/>
      <c r="D1221" s="21"/>
      <c r="E1221" s="21"/>
      <c r="F1221" s="21"/>
      <c r="G1221" s="21"/>
    </row>
    <row r="1222" spans="1:7">
      <c r="A1222" s="403"/>
      <c r="B1222" s="27"/>
      <c r="C1222" s="21"/>
      <c r="D1222" s="21"/>
      <c r="E1222" s="21"/>
      <c r="F1222" s="21"/>
      <c r="G1222" s="21"/>
    </row>
    <row r="1223" spans="1:7">
      <c r="A1223" s="403"/>
      <c r="B1223" s="27"/>
      <c r="C1223" s="21"/>
      <c r="D1223" s="21"/>
      <c r="E1223" s="21"/>
      <c r="F1223" s="21"/>
      <c r="G1223" s="21"/>
    </row>
    <row r="1224" spans="1:7">
      <c r="A1224" s="403"/>
      <c r="B1224" s="27"/>
      <c r="C1224" s="21"/>
      <c r="D1224" s="21"/>
      <c r="E1224" s="21"/>
      <c r="F1224" s="21"/>
      <c r="G1224" s="21"/>
    </row>
    <row r="1225" spans="1:7">
      <c r="A1225" s="403"/>
      <c r="B1225" s="27"/>
      <c r="C1225" s="21"/>
      <c r="D1225" s="21"/>
      <c r="E1225" s="21"/>
      <c r="F1225" s="21"/>
      <c r="G1225" s="21"/>
    </row>
    <row r="1226" spans="1:7">
      <c r="A1226" s="403"/>
      <c r="B1226" s="27"/>
      <c r="C1226" s="21"/>
      <c r="D1226" s="21"/>
      <c r="E1226" s="21"/>
      <c r="F1226" s="21"/>
      <c r="G1226" s="21"/>
    </row>
    <row r="1227" spans="1:7">
      <c r="A1227" s="403"/>
      <c r="B1227" s="27"/>
      <c r="C1227" s="21"/>
      <c r="D1227" s="21"/>
      <c r="E1227" s="21"/>
      <c r="F1227" s="21"/>
      <c r="G1227" s="21"/>
    </row>
    <row r="1228" spans="1:7">
      <c r="A1228" s="403"/>
      <c r="B1228" s="27"/>
      <c r="C1228" s="21"/>
      <c r="D1228" s="21"/>
      <c r="E1228" s="21"/>
      <c r="F1228" s="21"/>
      <c r="G1228" s="21"/>
    </row>
    <row r="1229" spans="1:7">
      <c r="A1229" s="403"/>
      <c r="B1229" s="27"/>
      <c r="C1229" s="21"/>
      <c r="D1229" s="21"/>
      <c r="E1229" s="21"/>
      <c r="F1229" s="21"/>
      <c r="G1229" s="21"/>
    </row>
    <row r="1230" spans="1:7">
      <c r="A1230" s="403"/>
      <c r="B1230" s="27"/>
      <c r="C1230" s="21"/>
      <c r="D1230" s="21"/>
      <c r="E1230" s="21"/>
      <c r="F1230" s="21"/>
      <c r="G1230" s="21"/>
    </row>
    <row r="1231" spans="1:7">
      <c r="A1231" s="403"/>
      <c r="B1231" s="27"/>
      <c r="C1231" s="21"/>
      <c r="D1231" s="21"/>
      <c r="E1231" s="21"/>
      <c r="F1231" s="21"/>
      <c r="G1231" s="21"/>
    </row>
    <row r="1232" spans="1:7">
      <c r="A1232" s="403"/>
      <c r="B1232" s="27"/>
      <c r="C1232" s="21"/>
      <c r="D1232" s="21"/>
      <c r="E1232" s="21"/>
      <c r="F1232" s="21"/>
      <c r="G1232" s="21"/>
    </row>
    <row r="1233" spans="1:7">
      <c r="A1233" s="403"/>
      <c r="B1233" s="27"/>
      <c r="C1233" s="21"/>
      <c r="D1233" s="21"/>
      <c r="E1233" s="21"/>
      <c r="F1233" s="21"/>
      <c r="G1233" s="21"/>
    </row>
    <row r="1234" spans="1:7">
      <c r="A1234" s="403"/>
      <c r="B1234" s="27"/>
      <c r="C1234" s="21"/>
      <c r="D1234" s="21"/>
      <c r="E1234" s="21"/>
      <c r="F1234" s="21"/>
      <c r="G1234" s="21"/>
    </row>
    <row r="1235" spans="1:7">
      <c r="A1235" s="403"/>
      <c r="B1235" s="27"/>
      <c r="C1235" s="21"/>
      <c r="D1235" s="21"/>
      <c r="E1235" s="21"/>
      <c r="F1235" s="21"/>
      <c r="G1235" s="21"/>
    </row>
    <row r="1236" spans="1:7">
      <c r="A1236" s="403"/>
      <c r="B1236" s="27"/>
      <c r="C1236" s="21"/>
      <c r="D1236" s="21"/>
      <c r="E1236" s="21"/>
      <c r="F1236" s="21"/>
      <c r="G1236" s="21"/>
    </row>
    <row r="1237" spans="1:7">
      <c r="A1237" s="403"/>
      <c r="B1237" s="27"/>
      <c r="C1237" s="21"/>
      <c r="D1237" s="21"/>
      <c r="E1237" s="21"/>
      <c r="F1237" s="21"/>
      <c r="G1237" s="21"/>
    </row>
    <row r="1238" spans="1:7">
      <c r="A1238" s="403"/>
      <c r="B1238" s="27"/>
      <c r="C1238" s="21"/>
      <c r="D1238" s="21"/>
      <c r="E1238" s="21"/>
      <c r="F1238" s="21"/>
      <c r="G1238" s="21"/>
    </row>
    <row r="1239" spans="1:7">
      <c r="A1239" s="403"/>
      <c r="B1239" s="27"/>
      <c r="C1239" s="21"/>
      <c r="D1239" s="21"/>
      <c r="E1239" s="21"/>
      <c r="F1239" s="21"/>
      <c r="G1239" s="21"/>
    </row>
    <row r="1240" spans="1:7">
      <c r="A1240" s="403"/>
      <c r="B1240" s="27"/>
      <c r="C1240" s="21"/>
      <c r="D1240" s="21"/>
      <c r="E1240" s="21"/>
      <c r="F1240" s="21"/>
      <c r="G1240" s="21"/>
    </row>
    <row r="1241" spans="1:7">
      <c r="A1241" s="403"/>
      <c r="B1241" s="27"/>
      <c r="C1241" s="21"/>
      <c r="D1241" s="21"/>
      <c r="E1241" s="21"/>
      <c r="F1241" s="21"/>
      <c r="G1241" s="21"/>
    </row>
    <row r="1242" spans="1:7">
      <c r="A1242" s="403"/>
      <c r="B1242" s="27"/>
      <c r="C1242" s="21"/>
      <c r="D1242" s="21"/>
      <c r="E1242" s="21"/>
      <c r="F1242" s="21"/>
      <c r="G1242" s="21"/>
    </row>
    <row r="1243" spans="1:7">
      <c r="A1243" s="403"/>
      <c r="B1243" s="27"/>
      <c r="C1243" s="21"/>
      <c r="D1243" s="21"/>
      <c r="E1243" s="21"/>
      <c r="F1243" s="21"/>
      <c r="G1243" s="21"/>
    </row>
    <row r="1244" spans="1:7">
      <c r="A1244" s="403"/>
      <c r="B1244" s="27"/>
      <c r="C1244" s="21"/>
      <c r="D1244" s="21"/>
      <c r="E1244" s="21"/>
      <c r="F1244" s="21"/>
      <c r="G1244" s="21"/>
    </row>
    <row r="1245" spans="1:7">
      <c r="A1245" s="403"/>
      <c r="B1245" s="27"/>
      <c r="C1245" s="21"/>
      <c r="D1245" s="21"/>
      <c r="E1245" s="21"/>
      <c r="F1245" s="21"/>
      <c r="G1245" s="21"/>
    </row>
    <row r="1246" spans="1:7">
      <c r="A1246" s="403"/>
      <c r="B1246" s="27"/>
      <c r="C1246" s="21"/>
      <c r="D1246" s="21"/>
      <c r="E1246" s="21"/>
      <c r="F1246" s="21"/>
      <c r="G1246" s="21"/>
    </row>
    <row r="1247" spans="1:7">
      <c r="A1247" s="403"/>
      <c r="B1247" s="27"/>
      <c r="C1247" s="21"/>
      <c r="D1247" s="21"/>
      <c r="E1247" s="21"/>
      <c r="F1247" s="21"/>
      <c r="G1247" s="21"/>
    </row>
    <row r="1248" spans="1:7">
      <c r="A1248" s="403"/>
      <c r="B1248" s="27"/>
      <c r="C1248" s="21"/>
      <c r="D1248" s="21"/>
      <c r="E1248" s="21"/>
      <c r="F1248" s="21"/>
      <c r="G1248" s="21"/>
    </row>
    <row r="1249" spans="1:7">
      <c r="A1249" s="403"/>
      <c r="B1249" s="27"/>
      <c r="C1249" s="21"/>
      <c r="D1249" s="21"/>
      <c r="E1249" s="21"/>
      <c r="F1249" s="21"/>
      <c r="G1249" s="21"/>
    </row>
    <row r="1250" spans="1:7">
      <c r="A1250" s="403"/>
      <c r="B1250" s="27"/>
      <c r="C1250" s="21"/>
      <c r="D1250" s="21"/>
      <c r="E1250" s="21"/>
      <c r="F1250" s="21"/>
      <c r="G1250" s="21"/>
    </row>
    <row r="1251" spans="1:7">
      <c r="A1251" s="403"/>
      <c r="B1251" s="27"/>
      <c r="C1251" s="21"/>
      <c r="D1251" s="21"/>
      <c r="E1251" s="21"/>
      <c r="F1251" s="21"/>
      <c r="G1251" s="21"/>
    </row>
    <row r="1252" spans="1:7">
      <c r="A1252" s="403"/>
      <c r="B1252" s="27"/>
      <c r="C1252" s="21"/>
      <c r="D1252" s="21"/>
      <c r="E1252" s="21"/>
      <c r="F1252" s="21"/>
      <c r="G1252" s="21"/>
    </row>
    <row r="1253" spans="1:7">
      <c r="A1253" s="403"/>
      <c r="B1253" s="27"/>
      <c r="C1253" s="21"/>
      <c r="D1253" s="21"/>
      <c r="E1253" s="21"/>
      <c r="F1253" s="21"/>
      <c r="G1253" s="21"/>
    </row>
    <row r="1254" spans="1:7">
      <c r="A1254" s="403"/>
      <c r="B1254" s="27"/>
      <c r="C1254" s="21"/>
      <c r="D1254" s="21"/>
      <c r="E1254" s="21"/>
      <c r="F1254" s="21"/>
      <c r="G1254" s="21"/>
    </row>
    <row r="1255" spans="1:7">
      <c r="A1255" s="403"/>
      <c r="B1255" s="27"/>
      <c r="C1255" s="21"/>
      <c r="D1255" s="21"/>
      <c r="E1255" s="21"/>
      <c r="F1255" s="21"/>
      <c r="G1255" s="21"/>
    </row>
    <row r="1256" spans="1:7">
      <c r="A1256" s="403"/>
      <c r="B1256" s="27"/>
      <c r="C1256" s="21"/>
      <c r="D1256" s="21"/>
      <c r="E1256" s="21"/>
      <c r="F1256" s="21"/>
      <c r="G1256" s="21"/>
    </row>
    <row r="1257" spans="1:7">
      <c r="A1257" s="403"/>
      <c r="B1257" s="27"/>
      <c r="C1257" s="21"/>
      <c r="D1257" s="21"/>
      <c r="E1257" s="21"/>
      <c r="F1257" s="21"/>
      <c r="G1257" s="21"/>
    </row>
    <row r="1258" spans="1:7">
      <c r="A1258" s="403"/>
      <c r="B1258" s="27"/>
      <c r="C1258" s="21"/>
      <c r="D1258" s="21"/>
      <c r="E1258" s="21"/>
      <c r="F1258" s="21"/>
      <c r="G1258" s="21"/>
    </row>
    <row r="1259" spans="1:7">
      <c r="A1259" s="403"/>
      <c r="B1259" s="27"/>
      <c r="C1259" s="21"/>
      <c r="D1259" s="21"/>
      <c r="E1259" s="21"/>
      <c r="F1259" s="21"/>
      <c r="G1259" s="21"/>
    </row>
    <row r="1260" spans="1:7">
      <c r="A1260" s="403"/>
      <c r="B1260" s="27"/>
      <c r="C1260" s="21"/>
      <c r="D1260" s="21"/>
      <c r="E1260" s="21"/>
      <c r="F1260" s="21"/>
      <c r="G1260" s="21"/>
    </row>
    <row r="1261" spans="1:7">
      <c r="A1261" s="403"/>
      <c r="B1261" s="27"/>
      <c r="C1261" s="21"/>
      <c r="D1261" s="21"/>
      <c r="E1261" s="21"/>
      <c r="F1261" s="21"/>
      <c r="G1261" s="21"/>
    </row>
    <row r="1262" spans="1:7">
      <c r="A1262" s="403"/>
      <c r="B1262" s="27"/>
      <c r="C1262" s="21"/>
      <c r="D1262" s="21"/>
      <c r="E1262" s="21"/>
      <c r="F1262" s="21"/>
      <c r="G1262" s="21"/>
    </row>
    <row r="1263" spans="1:7">
      <c r="A1263" s="403"/>
      <c r="B1263" s="27"/>
      <c r="C1263" s="21"/>
      <c r="D1263" s="21"/>
      <c r="E1263" s="21"/>
      <c r="F1263" s="21"/>
      <c r="G1263" s="21"/>
    </row>
    <row r="1264" spans="1:7">
      <c r="A1264" s="403"/>
      <c r="B1264" s="27"/>
      <c r="C1264" s="21"/>
      <c r="D1264" s="21"/>
      <c r="E1264" s="21"/>
      <c r="F1264" s="21"/>
      <c r="G1264" s="21"/>
    </row>
    <row r="1265" spans="1:7">
      <c r="A1265" s="403"/>
      <c r="B1265" s="27"/>
      <c r="C1265" s="21"/>
      <c r="D1265" s="21"/>
      <c r="E1265" s="21"/>
      <c r="F1265" s="21"/>
      <c r="G1265" s="21"/>
    </row>
    <row r="1266" spans="1:7">
      <c r="A1266" s="403"/>
      <c r="B1266" s="27"/>
      <c r="C1266" s="21"/>
      <c r="D1266" s="21"/>
      <c r="E1266" s="21"/>
      <c r="F1266" s="21"/>
      <c r="G1266" s="21"/>
    </row>
    <row r="1267" spans="1:7">
      <c r="A1267" s="403"/>
      <c r="B1267" s="27"/>
      <c r="C1267" s="21"/>
      <c r="D1267" s="21"/>
      <c r="E1267" s="21"/>
      <c r="F1267" s="21"/>
      <c r="G1267" s="21"/>
    </row>
    <row r="1268" spans="1:7">
      <c r="A1268" s="403"/>
      <c r="B1268" s="27"/>
      <c r="C1268" s="21"/>
      <c r="D1268" s="21"/>
      <c r="E1268" s="21"/>
      <c r="F1268" s="21"/>
      <c r="G1268" s="21"/>
    </row>
    <row r="1269" spans="1:7">
      <c r="A1269" s="403"/>
      <c r="B1269" s="27"/>
      <c r="C1269" s="21"/>
      <c r="D1269" s="21"/>
      <c r="E1269" s="21"/>
      <c r="F1269" s="21"/>
      <c r="G1269" s="21"/>
    </row>
    <row r="1270" spans="1:7">
      <c r="A1270" s="403"/>
      <c r="B1270" s="27"/>
      <c r="C1270" s="21"/>
      <c r="D1270" s="21"/>
      <c r="E1270" s="21"/>
      <c r="F1270" s="21"/>
      <c r="G1270" s="21"/>
    </row>
    <row r="1271" spans="1:7">
      <c r="A1271" s="403"/>
      <c r="B1271" s="27"/>
      <c r="C1271" s="21"/>
      <c r="D1271" s="21"/>
      <c r="E1271" s="21"/>
      <c r="F1271" s="21"/>
      <c r="G1271" s="21"/>
    </row>
    <row r="1272" spans="1:7">
      <c r="A1272" s="403"/>
      <c r="B1272" s="27"/>
      <c r="C1272" s="21"/>
      <c r="D1272" s="21"/>
      <c r="E1272" s="21"/>
      <c r="F1272" s="21"/>
      <c r="G1272" s="21"/>
    </row>
    <row r="1273" spans="1:7">
      <c r="A1273" s="403"/>
      <c r="B1273" s="27"/>
      <c r="C1273" s="21"/>
      <c r="D1273" s="21"/>
      <c r="E1273" s="21"/>
      <c r="F1273" s="21"/>
      <c r="G1273" s="21"/>
    </row>
    <row r="1274" spans="1:7">
      <c r="A1274" s="403"/>
      <c r="B1274" s="27"/>
      <c r="C1274" s="21"/>
      <c r="D1274" s="21"/>
      <c r="E1274" s="21"/>
      <c r="F1274" s="21"/>
      <c r="G1274" s="21"/>
    </row>
    <row r="1275" spans="1:7">
      <c r="A1275" s="403"/>
      <c r="B1275" s="27"/>
      <c r="C1275" s="21"/>
      <c r="D1275" s="21"/>
      <c r="E1275" s="21"/>
      <c r="F1275" s="21"/>
      <c r="G1275" s="21"/>
    </row>
    <row r="1276" spans="1:7">
      <c r="A1276" s="403"/>
      <c r="B1276" s="27"/>
      <c r="C1276" s="21"/>
      <c r="D1276" s="21"/>
      <c r="E1276" s="21"/>
      <c r="F1276" s="21"/>
      <c r="G1276" s="21"/>
    </row>
    <row r="1277" spans="1:7">
      <c r="A1277" s="403"/>
      <c r="B1277" s="27"/>
      <c r="C1277" s="21"/>
      <c r="D1277" s="21"/>
      <c r="E1277" s="21"/>
      <c r="F1277" s="21"/>
      <c r="G1277" s="21"/>
    </row>
    <row r="1278" spans="1:7">
      <c r="A1278" s="403"/>
      <c r="B1278" s="27"/>
      <c r="C1278" s="21"/>
      <c r="D1278" s="21"/>
      <c r="E1278" s="21"/>
      <c r="F1278" s="21"/>
      <c r="G1278" s="21"/>
    </row>
    <row r="1279" spans="1:7">
      <c r="A1279" s="403"/>
      <c r="B1279" s="27"/>
      <c r="C1279" s="21"/>
      <c r="D1279" s="21"/>
      <c r="E1279" s="21"/>
      <c r="F1279" s="21"/>
      <c r="G1279" s="21"/>
    </row>
    <row r="1280" spans="1:7">
      <c r="A1280" s="403"/>
      <c r="B1280" s="27"/>
      <c r="C1280" s="21"/>
      <c r="D1280" s="21"/>
      <c r="E1280" s="21"/>
      <c r="F1280" s="21"/>
      <c r="G1280" s="21"/>
    </row>
    <row r="1281" spans="1:7">
      <c r="A1281" s="403"/>
      <c r="B1281" s="27"/>
      <c r="C1281" s="21"/>
      <c r="D1281" s="21"/>
      <c r="E1281" s="21"/>
      <c r="F1281" s="21"/>
      <c r="G1281" s="21"/>
    </row>
    <row r="1282" spans="1:7">
      <c r="A1282" s="403"/>
      <c r="B1282" s="27"/>
      <c r="C1282" s="21"/>
      <c r="D1282" s="21"/>
      <c r="E1282" s="21"/>
      <c r="F1282" s="21"/>
      <c r="G1282" s="21"/>
    </row>
    <row r="1283" spans="1:7">
      <c r="A1283" s="403"/>
      <c r="B1283" s="27"/>
      <c r="C1283" s="21"/>
      <c r="D1283" s="21"/>
      <c r="E1283" s="21"/>
      <c r="F1283" s="21"/>
      <c r="G1283" s="21"/>
    </row>
    <row r="1284" spans="1:7">
      <c r="A1284" s="403"/>
      <c r="B1284" s="27"/>
      <c r="C1284" s="21"/>
      <c r="D1284" s="21"/>
      <c r="E1284" s="21"/>
      <c r="F1284" s="21"/>
      <c r="G1284" s="21"/>
    </row>
    <row r="1285" spans="1:7">
      <c r="A1285" s="403"/>
      <c r="B1285" s="27"/>
      <c r="C1285" s="21"/>
      <c r="D1285" s="21"/>
      <c r="E1285" s="21"/>
      <c r="F1285" s="21"/>
      <c r="G1285" s="21"/>
    </row>
    <row r="1286" spans="1:7">
      <c r="A1286" s="403"/>
      <c r="B1286" s="27"/>
      <c r="C1286" s="21"/>
      <c r="D1286" s="21"/>
      <c r="E1286" s="21"/>
      <c r="F1286" s="21"/>
      <c r="G1286" s="21"/>
    </row>
    <row r="1287" spans="1:7">
      <c r="A1287" s="403"/>
      <c r="B1287" s="27"/>
      <c r="C1287" s="21"/>
      <c r="D1287" s="21"/>
      <c r="E1287" s="21"/>
      <c r="F1287" s="21"/>
      <c r="G1287" s="21"/>
    </row>
    <row r="1288" spans="1:7">
      <c r="A1288" s="403"/>
      <c r="B1288" s="27"/>
      <c r="C1288" s="21"/>
      <c r="D1288" s="21"/>
      <c r="E1288" s="21"/>
      <c r="F1288" s="21"/>
      <c r="G1288" s="21"/>
    </row>
    <row r="1289" spans="1:7">
      <c r="A1289" s="403"/>
      <c r="B1289" s="27"/>
      <c r="C1289" s="21"/>
      <c r="D1289" s="21"/>
      <c r="E1289" s="21"/>
      <c r="F1289" s="21"/>
      <c r="G1289" s="21"/>
    </row>
    <row r="1290" spans="1:7">
      <c r="A1290" s="403"/>
      <c r="B1290" s="27"/>
      <c r="C1290" s="21"/>
      <c r="D1290" s="21"/>
      <c r="E1290" s="21"/>
      <c r="F1290" s="21"/>
      <c r="G1290" s="21"/>
    </row>
    <row r="1291" spans="1:7">
      <c r="A1291" s="403"/>
      <c r="B1291" s="27"/>
      <c r="C1291" s="21"/>
      <c r="D1291" s="21"/>
      <c r="E1291" s="21"/>
      <c r="F1291" s="21"/>
      <c r="G1291" s="21"/>
    </row>
    <row r="1292" spans="1:7">
      <c r="A1292" s="403"/>
      <c r="B1292" s="27"/>
      <c r="C1292" s="21"/>
      <c r="D1292" s="21"/>
      <c r="E1292" s="21"/>
      <c r="F1292" s="21"/>
      <c r="G1292" s="21"/>
    </row>
    <row r="1293" spans="1:7">
      <c r="A1293" s="403"/>
      <c r="B1293" s="27"/>
      <c r="C1293" s="21"/>
      <c r="D1293" s="21"/>
      <c r="E1293" s="21"/>
      <c r="F1293" s="21"/>
      <c r="G1293" s="21"/>
    </row>
    <row r="1294" spans="1:7">
      <c r="A1294" s="403"/>
      <c r="B1294" s="27"/>
      <c r="C1294" s="21"/>
      <c r="D1294" s="21"/>
      <c r="E1294" s="21"/>
      <c r="F1294" s="21"/>
      <c r="G1294" s="21"/>
    </row>
    <row r="1295" spans="1:7">
      <c r="A1295" s="403"/>
      <c r="B1295" s="27"/>
      <c r="C1295" s="21"/>
      <c r="D1295" s="21"/>
      <c r="E1295" s="21"/>
      <c r="F1295" s="21"/>
      <c r="G1295" s="21"/>
    </row>
    <row r="1296" spans="1:7">
      <c r="A1296" s="403"/>
      <c r="B1296" s="27"/>
      <c r="C1296" s="21"/>
      <c r="D1296" s="21"/>
      <c r="E1296" s="21"/>
      <c r="F1296" s="21"/>
      <c r="G1296" s="21"/>
    </row>
    <row r="1297" spans="1:7">
      <c r="A1297" s="403"/>
      <c r="B1297" s="27"/>
      <c r="C1297" s="21"/>
      <c r="D1297" s="21"/>
      <c r="E1297" s="21"/>
      <c r="F1297" s="21"/>
      <c r="G1297" s="21"/>
    </row>
    <row r="1298" spans="1:7">
      <c r="A1298" s="403"/>
      <c r="B1298" s="27"/>
      <c r="C1298" s="21"/>
      <c r="D1298" s="21"/>
      <c r="E1298" s="21"/>
      <c r="F1298" s="21"/>
      <c r="G1298" s="21"/>
    </row>
    <row r="1299" spans="1:7">
      <c r="A1299" s="403"/>
      <c r="B1299" s="27"/>
      <c r="C1299" s="21"/>
      <c r="D1299" s="21"/>
      <c r="E1299" s="21"/>
      <c r="F1299" s="21"/>
      <c r="G1299" s="21"/>
    </row>
    <row r="1300" spans="1:7">
      <c r="A1300" s="403"/>
      <c r="B1300" s="27"/>
      <c r="C1300" s="21"/>
      <c r="D1300" s="21"/>
      <c r="E1300" s="21"/>
      <c r="F1300" s="21"/>
      <c r="G1300" s="21"/>
    </row>
    <row r="1301" spans="1:7">
      <c r="A1301" s="403"/>
      <c r="B1301" s="27"/>
      <c r="C1301" s="21"/>
      <c r="D1301" s="21"/>
      <c r="E1301" s="21"/>
      <c r="F1301" s="21"/>
      <c r="G1301" s="21"/>
    </row>
    <row r="1302" spans="1:7">
      <c r="A1302" s="403"/>
      <c r="B1302" s="27"/>
      <c r="C1302" s="21"/>
      <c r="D1302" s="21"/>
      <c r="E1302" s="21"/>
      <c r="F1302" s="21"/>
      <c r="G1302" s="21"/>
    </row>
    <row r="1303" spans="1:7">
      <c r="A1303" s="403"/>
      <c r="B1303" s="27"/>
      <c r="C1303" s="21"/>
      <c r="D1303" s="21"/>
      <c r="E1303" s="21"/>
      <c r="F1303" s="21"/>
      <c r="G1303" s="21"/>
    </row>
    <row r="1304" spans="1:7">
      <c r="A1304" s="403"/>
      <c r="B1304" s="27"/>
      <c r="C1304" s="21"/>
      <c r="D1304" s="21"/>
      <c r="E1304" s="21"/>
      <c r="F1304" s="21"/>
      <c r="G1304" s="21"/>
    </row>
    <row r="1305" spans="1:7">
      <c r="A1305" s="403"/>
      <c r="B1305" s="27"/>
      <c r="C1305" s="21"/>
      <c r="D1305" s="21"/>
      <c r="E1305" s="21"/>
      <c r="F1305" s="21"/>
      <c r="G1305" s="21"/>
    </row>
    <row r="1306" spans="1:7">
      <c r="A1306" s="403"/>
      <c r="B1306" s="27"/>
      <c r="C1306" s="21"/>
      <c r="D1306" s="21"/>
      <c r="E1306" s="21"/>
      <c r="F1306" s="21"/>
      <c r="G1306" s="21"/>
    </row>
    <row r="1307" spans="1:7">
      <c r="A1307" s="403"/>
      <c r="B1307" s="27"/>
      <c r="C1307" s="21"/>
      <c r="D1307" s="21"/>
      <c r="E1307" s="21"/>
      <c r="F1307" s="21"/>
      <c r="G1307" s="21"/>
    </row>
    <row r="1308" spans="1:7">
      <c r="A1308" s="403"/>
      <c r="B1308" s="27"/>
      <c r="C1308" s="21"/>
      <c r="D1308" s="21"/>
      <c r="E1308" s="21"/>
      <c r="F1308" s="21"/>
      <c r="G1308" s="21"/>
    </row>
    <row r="1309" spans="1:7">
      <c r="A1309" s="403"/>
      <c r="B1309" s="27"/>
      <c r="C1309" s="21"/>
      <c r="D1309" s="21"/>
      <c r="E1309" s="21"/>
      <c r="F1309" s="21"/>
      <c r="G1309" s="21"/>
    </row>
    <row r="1310" spans="1:7">
      <c r="A1310" s="403"/>
      <c r="B1310" s="27"/>
      <c r="C1310" s="21"/>
      <c r="D1310" s="21"/>
      <c r="E1310" s="21"/>
      <c r="F1310" s="21"/>
      <c r="G1310" s="21"/>
    </row>
    <row r="1311" spans="1:7">
      <c r="A1311" s="403"/>
      <c r="B1311" s="27"/>
      <c r="C1311" s="21"/>
      <c r="D1311" s="21"/>
      <c r="E1311" s="21"/>
      <c r="F1311" s="21"/>
      <c r="G1311" s="21"/>
    </row>
    <row r="1312" spans="1:7">
      <c r="A1312" s="403"/>
      <c r="B1312" s="27"/>
      <c r="C1312" s="21"/>
      <c r="D1312" s="21"/>
      <c r="E1312" s="21"/>
      <c r="F1312" s="21"/>
      <c r="G1312" s="21"/>
    </row>
    <row r="1313" spans="1:7">
      <c r="A1313" s="403"/>
      <c r="B1313" s="27"/>
      <c r="C1313" s="21"/>
      <c r="D1313" s="21"/>
      <c r="E1313" s="21"/>
      <c r="F1313" s="21"/>
      <c r="G1313" s="21"/>
    </row>
    <row r="1314" spans="1:7">
      <c r="A1314" s="403"/>
      <c r="B1314" s="27"/>
      <c r="C1314" s="21"/>
      <c r="D1314" s="21"/>
      <c r="E1314" s="21"/>
      <c r="F1314" s="21"/>
      <c r="G1314" s="21"/>
    </row>
    <row r="1315" spans="1:7">
      <c r="A1315" s="403"/>
      <c r="B1315" s="27"/>
      <c r="C1315" s="21"/>
      <c r="D1315" s="21"/>
      <c r="E1315" s="21"/>
      <c r="F1315" s="21"/>
      <c r="G1315" s="21"/>
    </row>
    <row r="1316" spans="1:7">
      <c r="A1316" s="403"/>
      <c r="B1316" s="27"/>
      <c r="C1316" s="21"/>
      <c r="D1316" s="21"/>
      <c r="E1316" s="21"/>
      <c r="F1316" s="21"/>
      <c r="G1316" s="21"/>
    </row>
    <row r="1317" spans="1:7">
      <c r="A1317" s="403"/>
      <c r="B1317" s="27"/>
      <c r="C1317" s="21"/>
      <c r="D1317" s="21"/>
      <c r="E1317" s="21"/>
      <c r="F1317" s="21"/>
      <c r="G1317" s="21"/>
    </row>
    <row r="1318" spans="1:7">
      <c r="A1318" s="403"/>
      <c r="B1318" s="27"/>
      <c r="C1318" s="21"/>
      <c r="D1318" s="21"/>
      <c r="E1318" s="21"/>
      <c r="F1318" s="21"/>
      <c r="G1318" s="21"/>
    </row>
    <row r="1319" spans="1:7">
      <c r="A1319" s="403"/>
      <c r="B1319" s="27"/>
      <c r="C1319" s="21"/>
      <c r="D1319" s="21"/>
      <c r="E1319" s="21"/>
      <c r="F1319" s="21"/>
      <c r="G1319" s="21"/>
    </row>
    <row r="1320" spans="1:7">
      <c r="A1320" s="403"/>
      <c r="B1320" s="27"/>
      <c r="C1320" s="21"/>
      <c r="D1320" s="21"/>
      <c r="E1320" s="21"/>
      <c r="F1320" s="21"/>
      <c r="G1320" s="21"/>
    </row>
    <row r="1321" spans="1:7">
      <c r="A1321" s="403"/>
      <c r="B1321" s="27"/>
      <c r="C1321" s="21"/>
      <c r="D1321" s="21"/>
      <c r="E1321" s="21"/>
      <c r="F1321" s="21"/>
      <c r="G1321" s="21"/>
    </row>
    <row r="1322" spans="1:7">
      <c r="A1322" s="403"/>
      <c r="B1322" s="27"/>
      <c r="C1322" s="21"/>
      <c r="D1322" s="21"/>
      <c r="E1322" s="21"/>
      <c r="F1322" s="21"/>
      <c r="G1322" s="21"/>
    </row>
    <row r="1323" spans="1:7">
      <c r="A1323" s="403"/>
      <c r="B1323" s="27"/>
      <c r="C1323" s="21"/>
      <c r="D1323" s="21"/>
      <c r="E1323" s="21"/>
      <c r="F1323" s="21"/>
      <c r="G1323" s="21"/>
    </row>
    <row r="1324" spans="1:7">
      <c r="A1324" s="403"/>
      <c r="B1324" s="27"/>
      <c r="C1324" s="21"/>
      <c r="D1324" s="21"/>
      <c r="E1324" s="21"/>
      <c r="F1324" s="21"/>
      <c r="G1324" s="21"/>
    </row>
    <row r="1325" spans="1:7">
      <c r="A1325" s="403"/>
      <c r="B1325" s="27"/>
      <c r="C1325" s="21"/>
      <c r="D1325" s="21"/>
      <c r="E1325" s="21"/>
      <c r="F1325" s="21"/>
      <c r="G1325" s="21"/>
    </row>
    <row r="1326" spans="1:7">
      <c r="A1326" s="403"/>
      <c r="B1326" s="27"/>
      <c r="C1326" s="21"/>
      <c r="D1326" s="21"/>
      <c r="E1326" s="21"/>
      <c r="F1326" s="21"/>
      <c r="G1326" s="21"/>
    </row>
    <row r="1327" spans="1:7">
      <c r="A1327" s="403"/>
      <c r="B1327" s="27"/>
      <c r="C1327" s="21"/>
      <c r="D1327" s="21"/>
      <c r="E1327" s="21"/>
      <c r="F1327" s="21"/>
      <c r="G1327" s="21"/>
    </row>
    <row r="1328" spans="1:7">
      <c r="A1328" s="403"/>
      <c r="B1328" s="27"/>
      <c r="C1328" s="21"/>
      <c r="D1328" s="21"/>
      <c r="E1328" s="21"/>
      <c r="F1328" s="21"/>
      <c r="G1328" s="21"/>
    </row>
    <row r="1329" spans="1:7">
      <c r="A1329" s="403"/>
      <c r="B1329" s="27"/>
      <c r="C1329" s="21"/>
      <c r="D1329" s="21"/>
      <c r="E1329" s="21"/>
      <c r="F1329" s="21"/>
      <c r="G1329" s="21"/>
    </row>
    <row r="1330" spans="1:7">
      <c r="A1330" s="403"/>
      <c r="B1330" s="27"/>
      <c r="C1330" s="21"/>
      <c r="D1330" s="21"/>
      <c r="E1330" s="21"/>
      <c r="F1330" s="21"/>
      <c r="G1330" s="21"/>
    </row>
    <row r="1331" spans="1:7">
      <c r="A1331" s="403"/>
      <c r="B1331" s="27"/>
      <c r="C1331" s="21"/>
      <c r="D1331" s="21"/>
      <c r="E1331" s="21"/>
      <c r="F1331" s="21"/>
      <c r="G1331" s="21"/>
    </row>
    <row r="1332" spans="1:7">
      <c r="A1332" s="403"/>
      <c r="B1332" s="27"/>
      <c r="C1332" s="21"/>
      <c r="D1332" s="21"/>
      <c r="E1332" s="21"/>
      <c r="F1332" s="21"/>
      <c r="G1332" s="21"/>
    </row>
    <row r="1333" spans="1:7">
      <c r="A1333" s="403"/>
      <c r="B1333" s="27"/>
      <c r="C1333" s="21"/>
      <c r="D1333" s="21"/>
      <c r="E1333" s="21"/>
      <c r="F1333" s="21"/>
      <c r="G1333" s="21"/>
    </row>
    <row r="1334" spans="1:7">
      <c r="A1334" s="403"/>
      <c r="B1334" s="27"/>
      <c r="C1334" s="21"/>
      <c r="D1334" s="21"/>
      <c r="E1334" s="21"/>
      <c r="F1334" s="21"/>
      <c r="G1334" s="21"/>
    </row>
    <row r="1335" spans="1:7">
      <c r="A1335" s="403"/>
      <c r="B1335" s="27"/>
      <c r="C1335" s="21"/>
      <c r="D1335" s="21"/>
      <c r="E1335" s="21"/>
      <c r="F1335" s="21"/>
      <c r="G1335" s="21"/>
    </row>
    <row r="1336" spans="1:7">
      <c r="A1336" s="403"/>
      <c r="B1336" s="27"/>
      <c r="C1336" s="21"/>
      <c r="D1336" s="21"/>
      <c r="E1336" s="21"/>
      <c r="F1336" s="21"/>
      <c r="G1336" s="21"/>
    </row>
    <row r="1337" spans="1:7">
      <c r="A1337" s="403"/>
      <c r="B1337" s="27"/>
      <c r="C1337" s="21"/>
      <c r="D1337" s="21"/>
      <c r="E1337" s="21"/>
      <c r="F1337" s="21"/>
      <c r="G1337" s="21"/>
    </row>
    <row r="1338" spans="1:7">
      <c r="A1338" s="403"/>
      <c r="B1338" s="27"/>
      <c r="C1338" s="21"/>
      <c r="D1338" s="21"/>
      <c r="E1338" s="21"/>
      <c r="F1338" s="21"/>
      <c r="G1338" s="21"/>
    </row>
    <row r="1339" spans="1:7">
      <c r="A1339" s="403"/>
      <c r="B1339" s="27"/>
      <c r="C1339" s="21"/>
      <c r="D1339" s="21"/>
      <c r="E1339" s="21"/>
      <c r="F1339" s="21"/>
      <c r="G1339" s="21"/>
    </row>
    <row r="1340" spans="1:7">
      <c r="A1340" s="403"/>
      <c r="B1340" s="27"/>
      <c r="C1340" s="21"/>
      <c r="D1340" s="21"/>
      <c r="E1340" s="21"/>
      <c r="F1340" s="21"/>
      <c r="G1340" s="21"/>
    </row>
    <row r="1341" spans="1:7">
      <c r="A1341" s="403"/>
      <c r="B1341" s="27"/>
      <c r="C1341" s="21"/>
      <c r="D1341" s="21"/>
      <c r="E1341" s="21"/>
      <c r="F1341" s="21"/>
      <c r="G1341" s="21"/>
    </row>
    <row r="1342" spans="1:7">
      <c r="A1342" s="403"/>
      <c r="B1342" s="27"/>
      <c r="C1342" s="21"/>
      <c r="D1342" s="21"/>
      <c r="E1342" s="21"/>
      <c r="F1342" s="21"/>
      <c r="G1342" s="21"/>
    </row>
    <row r="1343" spans="1:7">
      <c r="A1343" s="403"/>
      <c r="B1343" s="27"/>
      <c r="C1343" s="21"/>
      <c r="D1343" s="21"/>
      <c r="E1343" s="21"/>
      <c r="F1343" s="21"/>
      <c r="G1343" s="21"/>
    </row>
    <row r="1344" spans="1:7">
      <c r="A1344" s="403"/>
      <c r="B1344" s="27"/>
      <c r="C1344" s="21"/>
      <c r="D1344" s="21"/>
      <c r="E1344" s="21"/>
      <c r="F1344" s="21"/>
      <c r="G1344" s="21"/>
    </row>
    <row r="1345" spans="1:7">
      <c r="A1345" s="403"/>
      <c r="B1345" s="27"/>
      <c r="C1345" s="21"/>
      <c r="D1345" s="21"/>
      <c r="E1345" s="21"/>
      <c r="F1345" s="21"/>
      <c r="G1345" s="21"/>
    </row>
    <row r="1346" spans="1:7">
      <c r="A1346" s="403"/>
      <c r="B1346" s="27"/>
      <c r="C1346" s="21"/>
      <c r="D1346" s="21"/>
      <c r="E1346" s="21"/>
      <c r="F1346" s="21"/>
      <c r="G1346" s="21"/>
    </row>
    <row r="1347" spans="1:7">
      <c r="A1347" s="403"/>
      <c r="B1347" s="27"/>
      <c r="C1347" s="21"/>
      <c r="D1347" s="21"/>
      <c r="E1347" s="21"/>
      <c r="F1347" s="21"/>
      <c r="G1347" s="21"/>
    </row>
    <row r="1348" spans="1:7">
      <c r="A1348" s="403"/>
      <c r="B1348" s="27"/>
      <c r="C1348" s="21"/>
      <c r="D1348" s="21"/>
      <c r="E1348" s="21"/>
      <c r="F1348" s="21"/>
      <c r="G1348" s="21"/>
    </row>
    <row r="1349" spans="1:7">
      <c r="A1349" s="403"/>
      <c r="B1349" s="27"/>
      <c r="C1349" s="21"/>
      <c r="D1349" s="21"/>
      <c r="E1349" s="21"/>
      <c r="F1349" s="21"/>
      <c r="G1349" s="21"/>
    </row>
    <row r="1350" spans="1:7">
      <c r="A1350" s="403"/>
      <c r="B1350" s="27"/>
      <c r="C1350" s="21"/>
      <c r="D1350" s="21"/>
      <c r="E1350" s="21"/>
      <c r="F1350" s="21"/>
      <c r="G1350" s="21"/>
    </row>
    <row r="1351" spans="1:7">
      <c r="A1351" s="403"/>
      <c r="B1351" s="27"/>
      <c r="C1351" s="21"/>
      <c r="D1351" s="21"/>
      <c r="E1351" s="21"/>
      <c r="F1351" s="21"/>
      <c r="G1351" s="21"/>
    </row>
    <row r="1352" spans="1:7">
      <c r="A1352" s="403"/>
      <c r="B1352" s="27"/>
      <c r="C1352" s="21"/>
      <c r="D1352" s="21"/>
      <c r="E1352" s="21"/>
      <c r="F1352" s="21"/>
      <c r="G1352" s="21"/>
    </row>
    <row r="1353" spans="1:7">
      <c r="A1353" s="403"/>
      <c r="B1353" s="27"/>
      <c r="C1353" s="21"/>
      <c r="D1353" s="21"/>
      <c r="E1353" s="21"/>
      <c r="F1353" s="21"/>
      <c r="G1353" s="21"/>
    </row>
    <row r="1354" spans="1:7">
      <c r="A1354" s="403"/>
      <c r="B1354" s="27"/>
      <c r="C1354" s="21"/>
      <c r="D1354" s="21"/>
      <c r="E1354" s="21"/>
      <c r="F1354" s="21"/>
      <c r="G1354" s="21"/>
    </row>
    <row r="1355" spans="1:7">
      <c r="A1355" s="403"/>
      <c r="B1355" s="27"/>
      <c r="C1355" s="21"/>
      <c r="D1355" s="21"/>
      <c r="E1355" s="21"/>
      <c r="F1355" s="21"/>
      <c r="G1355" s="21"/>
    </row>
    <row r="1356" spans="1:7">
      <c r="A1356" s="403"/>
      <c r="B1356" s="27"/>
      <c r="C1356" s="21"/>
      <c r="D1356" s="21"/>
      <c r="E1356" s="21"/>
      <c r="F1356" s="21"/>
      <c r="G1356" s="21"/>
    </row>
    <row r="1357" spans="1:7">
      <c r="A1357" s="403"/>
      <c r="B1357" s="27"/>
      <c r="C1357" s="21"/>
      <c r="D1357" s="21"/>
      <c r="E1357" s="21"/>
      <c r="F1357" s="21"/>
      <c r="G1357" s="21"/>
    </row>
    <row r="1358" spans="1:7">
      <c r="A1358" s="403"/>
      <c r="B1358" s="27"/>
      <c r="C1358" s="21"/>
      <c r="D1358" s="21"/>
      <c r="E1358" s="21"/>
      <c r="F1358" s="21"/>
      <c r="G1358" s="21"/>
    </row>
    <row r="1359" spans="1:7">
      <c r="A1359" s="403"/>
      <c r="B1359" s="27"/>
      <c r="C1359" s="21"/>
      <c r="D1359" s="21"/>
      <c r="E1359" s="21"/>
      <c r="F1359" s="21"/>
      <c r="G1359" s="21"/>
    </row>
    <row r="1360" spans="1:7">
      <c r="A1360" s="403"/>
      <c r="B1360" s="27"/>
      <c r="C1360" s="21"/>
      <c r="D1360" s="21"/>
      <c r="E1360" s="21"/>
      <c r="F1360" s="21"/>
      <c r="G1360" s="21"/>
    </row>
    <row r="1361" spans="1:7">
      <c r="A1361" s="403"/>
      <c r="B1361" s="27"/>
      <c r="C1361" s="21"/>
      <c r="D1361" s="21"/>
      <c r="E1361" s="21"/>
      <c r="F1361" s="21"/>
      <c r="G1361" s="21"/>
    </row>
    <row r="1362" spans="1:7">
      <c r="A1362" s="403"/>
      <c r="B1362" s="27"/>
      <c r="C1362" s="21"/>
      <c r="D1362" s="21"/>
      <c r="E1362" s="21"/>
      <c r="F1362" s="21"/>
      <c r="G1362" s="21"/>
    </row>
    <row r="1363" spans="1:7">
      <c r="A1363" s="403"/>
      <c r="B1363" s="27"/>
      <c r="C1363" s="21"/>
      <c r="D1363" s="21"/>
      <c r="E1363" s="21"/>
      <c r="F1363" s="21"/>
      <c r="G1363" s="21"/>
    </row>
    <row r="1364" spans="1:7">
      <c r="A1364" s="403"/>
      <c r="B1364" s="27"/>
      <c r="C1364" s="21"/>
      <c r="D1364" s="21"/>
      <c r="E1364" s="21"/>
      <c r="F1364" s="21"/>
      <c r="G1364" s="21"/>
    </row>
    <row r="1365" spans="1:7">
      <c r="A1365" s="403"/>
      <c r="B1365" s="27"/>
      <c r="C1365" s="21"/>
      <c r="D1365" s="21"/>
      <c r="E1365" s="21"/>
      <c r="F1365" s="21"/>
      <c r="G1365" s="21"/>
    </row>
    <row r="1366" spans="1:7">
      <c r="A1366" s="403"/>
      <c r="B1366" s="27"/>
      <c r="C1366" s="21"/>
      <c r="D1366" s="21"/>
      <c r="E1366" s="21"/>
      <c r="F1366" s="21"/>
      <c r="G1366" s="21"/>
    </row>
    <row r="1367" spans="1:7">
      <c r="A1367" s="403"/>
      <c r="B1367" s="27"/>
      <c r="C1367" s="21"/>
      <c r="D1367" s="21"/>
      <c r="E1367" s="21"/>
      <c r="F1367" s="21"/>
      <c r="G1367" s="21"/>
    </row>
    <row r="1368" spans="1:7">
      <c r="A1368" s="403"/>
      <c r="B1368" s="27"/>
      <c r="C1368" s="21"/>
      <c r="D1368" s="21"/>
      <c r="E1368" s="21"/>
      <c r="F1368" s="21"/>
      <c r="G1368" s="21"/>
    </row>
    <row r="1369" spans="1:7">
      <c r="A1369" s="403"/>
      <c r="B1369" s="27"/>
      <c r="C1369" s="21"/>
      <c r="D1369" s="21"/>
      <c r="E1369" s="21"/>
      <c r="F1369" s="21"/>
      <c r="G1369" s="21"/>
    </row>
    <row r="1370" spans="1:7">
      <c r="A1370" s="403"/>
      <c r="B1370" s="27"/>
      <c r="C1370" s="21"/>
      <c r="D1370" s="21"/>
      <c r="E1370" s="21"/>
      <c r="F1370" s="21"/>
      <c r="G1370" s="21"/>
    </row>
    <row r="1371" spans="1:7">
      <c r="A1371" s="403"/>
      <c r="B1371" s="27"/>
      <c r="C1371" s="21"/>
      <c r="D1371" s="21"/>
      <c r="E1371" s="21"/>
      <c r="F1371" s="21"/>
      <c r="G1371" s="21"/>
    </row>
    <row r="1372" spans="1:7">
      <c r="A1372" s="403"/>
      <c r="B1372" s="27"/>
      <c r="C1372" s="21"/>
      <c r="D1372" s="21"/>
      <c r="E1372" s="21"/>
      <c r="F1372" s="21"/>
      <c r="G1372" s="21"/>
    </row>
    <row r="1373" spans="1:7">
      <c r="A1373" s="403"/>
      <c r="B1373" s="27"/>
      <c r="C1373" s="21"/>
      <c r="D1373" s="21"/>
      <c r="E1373" s="21"/>
      <c r="F1373" s="21"/>
      <c r="G1373" s="21"/>
    </row>
    <row r="1374" spans="1:7">
      <c r="A1374" s="403"/>
      <c r="B1374" s="27"/>
      <c r="C1374" s="21"/>
      <c r="D1374" s="21"/>
      <c r="E1374" s="21"/>
      <c r="F1374" s="21"/>
      <c r="G1374" s="21"/>
    </row>
    <row r="1375" spans="1:7">
      <c r="A1375" s="403"/>
      <c r="B1375" s="27"/>
      <c r="C1375" s="21"/>
      <c r="D1375" s="21"/>
      <c r="E1375" s="21"/>
      <c r="F1375" s="21"/>
      <c r="G1375" s="21"/>
    </row>
    <row r="1376" spans="1:7">
      <c r="A1376" s="403"/>
      <c r="B1376" s="27"/>
      <c r="C1376" s="21"/>
      <c r="D1376" s="21"/>
      <c r="E1376" s="21"/>
      <c r="F1376" s="21"/>
      <c r="G1376" s="21"/>
    </row>
    <row r="1377" spans="1:7">
      <c r="A1377" s="403"/>
      <c r="B1377" s="27"/>
      <c r="C1377" s="21"/>
      <c r="D1377" s="21"/>
      <c r="E1377" s="21"/>
      <c r="F1377" s="21"/>
      <c r="G1377" s="21"/>
    </row>
    <row r="1378" spans="1:7">
      <c r="A1378" s="403"/>
      <c r="B1378" s="27"/>
      <c r="C1378" s="21"/>
      <c r="D1378" s="21"/>
      <c r="E1378" s="21"/>
      <c r="F1378" s="21"/>
      <c r="G1378" s="21"/>
    </row>
    <row r="1379" spans="1:7">
      <c r="A1379" s="403"/>
      <c r="B1379" s="27"/>
      <c r="C1379" s="21"/>
      <c r="D1379" s="21"/>
      <c r="E1379" s="21"/>
      <c r="F1379" s="21"/>
      <c r="G1379" s="21"/>
    </row>
    <row r="1380" spans="1:7">
      <c r="A1380" s="403"/>
      <c r="B1380" s="27"/>
      <c r="C1380" s="21"/>
      <c r="D1380" s="21"/>
      <c r="E1380" s="21"/>
      <c r="F1380" s="21"/>
      <c r="G1380" s="21"/>
    </row>
    <row r="1381" spans="1:7">
      <c r="A1381" s="403"/>
      <c r="B1381" s="27"/>
      <c r="C1381" s="21"/>
      <c r="D1381" s="21"/>
      <c r="E1381" s="21"/>
      <c r="F1381" s="21"/>
      <c r="G1381" s="21"/>
    </row>
    <row r="1382" spans="1:7">
      <c r="A1382" s="403"/>
      <c r="B1382" s="27"/>
      <c r="C1382" s="21"/>
      <c r="D1382" s="21"/>
      <c r="E1382" s="21"/>
      <c r="F1382" s="21"/>
      <c r="G1382" s="21"/>
    </row>
    <row r="1383" spans="1:7">
      <c r="A1383" s="403"/>
      <c r="B1383" s="27"/>
      <c r="C1383" s="21"/>
      <c r="D1383" s="21"/>
      <c r="E1383" s="21"/>
      <c r="F1383" s="21"/>
      <c r="G1383" s="21"/>
    </row>
    <row r="1384" spans="1:7">
      <c r="A1384" s="403"/>
      <c r="B1384" s="27"/>
      <c r="C1384" s="21"/>
      <c r="D1384" s="21"/>
      <c r="E1384" s="21"/>
      <c r="F1384" s="21"/>
      <c r="G1384" s="21"/>
    </row>
    <row r="1385" spans="1:7">
      <c r="A1385" s="403"/>
      <c r="B1385" s="27"/>
      <c r="C1385" s="21"/>
      <c r="D1385" s="21"/>
      <c r="E1385" s="21"/>
      <c r="F1385" s="21"/>
      <c r="G1385" s="21"/>
    </row>
    <row r="1386" spans="1:7">
      <c r="A1386" s="403"/>
      <c r="B1386" s="27"/>
      <c r="C1386" s="21"/>
      <c r="D1386" s="21"/>
      <c r="E1386" s="21"/>
      <c r="F1386" s="21"/>
      <c r="G1386" s="21"/>
    </row>
    <row r="1387" spans="1:7">
      <c r="A1387" s="403"/>
      <c r="B1387" s="27"/>
      <c r="C1387" s="21"/>
      <c r="D1387" s="21"/>
      <c r="E1387" s="21"/>
      <c r="F1387" s="21"/>
      <c r="G1387" s="21"/>
    </row>
    <row r="1388" spans="1:7">
      <c r="A1388" s="403"/>
      <c r="B1388" s="27"/>
      <c r="C1388" s="21"/>
      <c r="D1388" s="21"/>
      <c r="E1388" s="21"/>
      <c r="F1388" s="21"/>
      <c r="G1388" s="21"/>
    </row>
    <row r="1389" spans="1:7">
      <c r="A1389" s="403"/>
      <c r="B1389" s="27"/>
      <c r="C1389" s="21"/>
      <c r="D1389" s="21"/>
      <c r="E1389" s="21"/>
      <c r="F1389" s="21"/>
      <c r="G1389" s="21"/>
    </row>
    <row r="1390" spans="1:7">
      <c r="A1390" s="403"/>
      <c r="B1390" s="27"/>
      <c r="C1390" s="21"/>
      <c r="D1390" s="21"/>
      <c r="E1390" s="21"/>
      <c r="F1390" s="21"/>
      <c r="G1390" s="21"/>
    </row>
    <row r="1391" spans="1:7">
      <c r="A1391" s="403"/>
      <c r="B1391" s="27"/>
      <c r="C1391" s="21"/>
      <c r="D1391" s="21"/>
      <c r="E1391" s="21"/>
      <c r="F1391" s="21"/>
      <c r="G1391" s="21"/>
    </row>
    <row r="1392" spans="1:7">
      <c r="A1392" s="403"/>
      <c r="B1392" s="27"/>
      <c r="C1392" s="21"/>
      <c r="D1392" s="21"/>
      <c r="E1392" s="21"/>
      <c r="F1392" s="21"/>
      <c r="G1392" s="21"/>
    </row>
    <row r="1393" spans="1:7">
      <c r="A1393" s="403"/>
      <c r="B1393" s="27"/>
      <c r="C1393" s="21"/>
      <c r="D1393" s="21"/>
      <c r="E1393" s="21"/>
      <c r="F1393" s="21"/>
      <c r="G1393" s="21"/>
    </row>
    <row r="1394" spans="1:7">
      <c r="A1394" s="403"/>
      <c r="B1394" s="27"/>
      <c r="C1394" s="21"/>
      <c r="D1394" s="21"/>
      <c r="E1394" s="21"/>
      <c r="F1394" s="21"/>
      <c r="G1394" s="21"/>
    </row>
    <row r="1395" spans="1:7">
      <c r="A1395" s="403"/>
      <c r="B1395" s="27"/>
      <c r="C1395" s="21"/>
      <c r="D1395" s="21"/>
      <c r="E1395" s="21"/>
      <c r="F1395" s="21"/>
      <c r="G1395" s="21"/>
    </row>
    <row r="1396" spans="1:7">
      <c r="A1396" s="403"/>
      <c r="B1396" s="27"/>
      <c r="C1396" s="21"/>
      <c r="D1396" s="21"/>
      <c r="E1396" s="21"/>
      <c r="F1396" s="21"/>
      <c r="G1396" s="21"/>
    </row>
    <row r="1397" spans="1:7">
      <c r="A1397" s="403"/>
      <c r="B1397" s="27"/>
      <c r="C1397" s="21"/>
      <c r="D1397" s="21"/>
      <c r="E1397" s="21"/>
      <c r="F1397" s="21"/>
      <c r="G1397" s="21"/>
    </row>
    <row r="1398" spans="1:7">
      <c r="A1398" s="403"/>
      <c r="B1398" s="27"/>
      <c r="C1398" s="21"/>
      <c r="D1398" s="21"/>
      <c r="E1398" s="21"/>
      <c r="F1398" s="21"/>
      <c r="G1398" s="21"/>
    </row>
    <row r="1399" spans="1:7">
      <c r="A1399" s="403"/>
      <c r="B1399" s="27"/>
      <c r="C1399" s="21"/>
      <c r="D1399" s="21"/>
      <c r="E1399" s="21"/>
      <c r="F1399" s="21"/>
      <c r="G1399" s="21"/>
    </row>
    <row r="1400" spans="1:7">
      <c r="A1400" s="403"/>
      <c r="B1400" s="27"/>
      <c r="C1400" s="21"/>
      <c r="D1400" s="21"/>
      <c r="E1400" s="21"/>
      <c r="F1400" s="21"/>
      <c r="G1400" s="21"/>
    </row>
    <row r="1401" spans="1:7">
      <c r="A1401" s="403"/>
      <c r="B1401" s="27"/>
      <c r="C1401" s="21"/>
      <c r="D1401" s="21"/>
      <c r="E1401" s="21"/>
      <c r="F1401" s="21"/>
      <c r="G1401" s="21"/>
    </row>
    <row r="1402" spans="1:7">
      <c r="A1402" s="403"/>
      <c r="B1402" s="27"/>
      <c r="C1402" s="21"/>
      <c r="D1402" s="21"/>
      <c r="E1402" s="21"/>
      <c r="F1402" s="21"/>
      <c r="G1402" s="21"/>
    </row>
    <row r="1403" spans="1:7">
      <c r="A1403" s="403"/>
      <c r="B1403" s="27"/>
      <c r="C1403" s="21"/>
      <c r="D1403" s="21"/>
      <c r="E1403" s="21"/>
      <c r="F1403" s="21"/>
      <c r="G1403" s="21"/>
    </row>
    <row r="1404" spans="1:7">
      <c r="A1404" s="403"/>
      <c r="B1404" s="27"/>
      <c r="C1404" s="21"/>
      <c r="D1404" s="21"/>
      <c r="E1404" s="21"/>
      <c r="F1404" s="21"/>
      <c r="G1404" s="21"/>
    </row>
    <row r="1405" spans="1:7">
      <c r="A1405" s="403"/>
      <c r="B1405" s="27"/>
      <c r="C1405" s="21"/>
      <c r="D1405" s="21"/>
      <c r="E1405" s="21"/>
      <c r="F1405" s="21"/>
      <c r="G1405" s="21"/>
    </row>
    <row r="1406" spans="1:7">
      <c r="A1406" s="403"/>
      <c r="B1406" s="27"/>
      <c r="C1406" s="21"/>
      <c r="D1406" s="21"/>
      <c r="E1406" s="21"/>
      <c r="F1406" s="21"/>
      <c r="G1406" s="21"/>
    </row>
    <row r="1407" spans="1:7">
      <c r="A1407" s="403"/>
      <c r="B1407" s="27"/>
      <c r="C1407" s="21"/>
      <c r="D1407" s="21"/>
      <c r="E1407" s="21"/>
      <c r="F1407" s="21"/>
      <c r="G1407" s="21"/>
    </row>
    <row r="1408" spans="1:7">
      <c r="A1408" s="403"/>
      <c r="B1408" s="27"/>
      <c r="C1408" s="21"/>
      <c r="D1408" s="21"/>
      <c r="E1408" s="21"/>
      <c r="F1408" s="21"/>
      <c r="G1408" s="21"/>
    </row>
    <row r="1409" spans="1:7">
      <c r="A1409" s="403"/>
      <c r="B1409" s="27"/>
      <c r="C1409" s="21"/>
      <c r="D1409" s="21"/>
      <c r="E1409" s="21"/>
      <c r="F1409" s="21"/>
      <c r="G1409" s="21"/>
    </row>
    <row r="1410" spans="1:7">
      <c r="A1410" s="403"/>
      <c r="B1410" s="27"/>
      <c r="C1410" s="21"/>
      <c r="D1410" s="21"/>
      <c r="E1410" s="21"/>
      <c r="F1410" s="21"/>
      <c r="G1410" s="21"/>
    </row>
    <row r="1411" spans="1:7">
      <c r="A1411" s="403"/>
      <c r="B1411" s="27"/>
      <c r="C1411" s="21"/>
      <c r="D1411" s="21"/>
      <c r="E1411" s="21"/>
      <c r="F1411" s="21"/>
      <c r="G1411" s="21"/>
    </row>
    <row r="1412" spans="1:7">
      <c r="A1412" s="403"/>
      <c r="B1412" s="27"/>
      <c r="C1412" s="21"/>
      <c r="D1412" s="21"/>
      <c r="E1412" s="21"/>
      <c r="F1412" s="21"/>
      <c r="G1412" s="21"/>
    </row>
    <row r="1413" spans="1:7">
      <c r="A1413" s="403"/>
      <c r="B1413" s="27"/>
      <c r="C1413" s="21"/>
      <c r="D1413" s="21"/>
      <c r="E1413" s="21"/>
      <c r="F1413" s="21"/>
      <c r="G1413" s="21"/>
    </row>
    <row r="1414" spans="1:7">
      <c r="A1414" s="403"/>
      <c r="B1414" s="27"/>
      <c r="C1414" s="21"/>
      <c r="D1414" s="21"/>
      <c r="E1414" s="21"/>
      <c r="F1414" s="21"/>
      <c r="G1414" s="21"/>
    </row>
    <row r="1415" spans="1:7">
      <c r="A1415" s="403"/>
      <c r="B1415" s="27"/>
      <c r="C1415" s="21"/>
      <c r="D1415" s="21"/>
      <c r="E1415" s="21"/>
      <c r="F1415" s="21"/>
      <c r="G1415" s="21"/>
    </row>
    <row r="1416" spans="1:7">
      <c r="A1416" s="403"/>
      <c r="B1416" s="27"/>
      <c r="C1416" s="21"/>
      <c r="D1416" s="21"/>
      <c r="E1416" s="21"/>
      <c r="F1416" s="21"/>
      <c r="G1416" s="21"/>
    </row>
    <row r="1417" spans="1:7">
      <c r="A1417" s="403"/>
      <c r="B1417" s="27"/>
      <c r="C1417" s="21"/>
      <c r="D1417" s="21"/>
      <c r="E1417" s="21"/>
      <c r="F1417" s="21"/>
      <c r="G1417" s="21"/>
    </row>
    <row r="1418" spans="1:7">
      <c r="A1418" s="403"/>
      <c r="B1418" s="27"/>
      <c r="C1418" s="21"/>
      <c r="D1418" s="21"/>
      <c r="E1418" s="21"/>
      <c r="F1418" s="21"/>
      <c r="G1418" s="21"/>
    </row>
    <row r="1419" spans="1:7">
      <c r="A1419" s="403"/>
      <c r="B1419" s="27"/>
      <c r="C1419" s="21"/>
      <c r="D1419" s="21"/>
      <c r="E1419" s="21"/>
      <c r="F1419" s="21"/>
      <c r="G1419" s="21"/>
    </row>
    <row r="1420" spans="1:7">
      <c r="A1420" s="403"/>
      <c r="B1420" s="27"/>
      <c r="C1420" s="21"/>
      <c r="D1420" s="21"/>
      <c r="E1420" s="21"/>
      <c r="F1420" s="21"/>
      <c r="G1420" s="21"/>
    </row>
    <row r="1421" spans="1:7">
      <c r="A1421" s="403"/>
      <c r="B1421" s="27"/>
      <c r="C1421" s="21"/>
      <c r="D1421" s="21"/>
      <c r="E1421" s="21"/>
      <c r="F1421" s="21"/>
      <c r="G1421" s="21"/>
    </row>
    <row r="1422" spans="1:7">
      <c r="A1422" s="403"/>
      <c r="B1422" s="27"/>
      <c r="C1422" s="21"/>
      <c r="D1422" s="21"/>
      <c r="E1422" s="21"/>
      <c r="F1422" s="21"/>
      <c r="G1422" s="21"/>
    </row>
    <row r="1423" spans="1:7">
      <c r="A1423" s="403"/>
      <c r="B1423" s="27"/>
      <c r="C1423" s="21"/>
      <c r="D1423" s="21"/>
      <c r="E1423" s="21"/>
      <c r="F1423" s="21"/>
      <c r="G1423" s="21"/>
    </row>
    <row r="1424" spans="1:7">
      <c r="A1424" s="403"/>
      <c r="B1424" s="27"/>
      <c r="C1424" s="21"/>
      <c r="D1424" s="21"/>
      <c r="E1424" s="21"/>
      <c r="F1424" s="21"/>
      <c r="G1424" s="21"/>
    </row>
    <row r="1425" spans="1:7">
      <c r="A1425" s="403"/>
      <c r="B1425" s="27"/>
      <c r="C1425" s="21"/>
      <c r="D1425" s="21"/>
      <c r="E1425" s="21"/>
      <c r="F1425" s="21"/>
      <c r="G1425" s="21"/>
    </row>
    <row r="1426" spans="1:7">
      <c r="A1426" s="403"/>
      <c r="B1426" s="27"/>
      <c r="C1426" s="21"/>
      <c r="D1426" s="21"/>
      <c r="E1426" s="21"/>
      <c r="F1426" s="21"/>
      <c r="G1426" s="21"/>
    </row>
    <row r="1427" spans="1:7">
      <c r="A1427" s="403"/>
      <c r="B1427" s="27"/>
      <c r="C1427" s="21"/>
      <c r="D1427" s="21"/>
      <c r="E1427" s="21"/>
      <c r="F1427" s="21"/>
      <c r="G1427" s="21"/>
    </row>
    <row r="1428" spans="1:7">
      <c r="A1428" s="403"/>
      <c r="B1428" s="27"/>
      <c r="C1428" s="21"/>
      <c r="D1428" s="21"/>
      <c r="E1428" s="21"/>
      <c r="F1428" s="21"/>
      <c r="G1428" s="21"/>
    </row>
    <row r="1429" spans="1:7">
      <c r="A1429" s="403"/>
      <c r="B1429" s="27"/>
      <c r="C1429" s="21"/>
      <c r="D1429" s="21"/>
      <c r="E1429" s="21"/>
      <c r="F1429" s="21"/>
      <c r="G1429" s="21"/>
    </row>
    <row r="1430" spans="1:7">
      <c r="A1430" s="403"/>
      <c r="B1430" s="27"/>
      <c r="C1430" s="21"/>
      <c r="D1430" s="21"/>
      <c r="E1430" s="21"/>
      <c r="F1430" s="21"/>
      <c r="G1430" s="21"/>
    </row>
    <row r="1431" spans="1:7">
      <c r="A1431" s="403"/>
      <c r="B1431" s="27"/>
      <c r="C1431" s="21"/>
      <c r="D1431" s="21"/>
      <c r="E1431" s="21"/>
      <c r="F1431" s="21"/>
      <c r="G1431" s="21"/>
    </row>
    <row r="1432" spans="1:7">
      <c r="A1432" s="403"/>
      <c r="B1432" s="27"/>
      <c r="C1432" s="21"/>
      <c r="D1432" s="21"/>
      <c r="E1432" s="21"/>
      <c r="F1432" s="21"/>
      <c r="G1432" s="21"/>
    </row>
    <row r="1433" spans="1:7">
      <c r="A1433" s="403"/>
      <c r="B1433" s="27"/>
      <c r="C1433" s="21"/>
      <c r="D1433" s="21"/>
      <c r="E1433" s="21"/>
      <c r="F1433" s="21"/>
      <c r="G1433" s="21"/>
    </row>
    <row r="1434" spans="1:7">
      <c r="A1434" s="403"/>
      <c r="B1434" s="27"/>
      <c r="C1434" s="21"/>
      <c r="D1434" s="21"/>
      <c r="E1434" s="21"/>
      <c r="F1434" s="21"/>
      <c r="G1434" s="21"/>
    </row>
    <row r="1435" spans="1:7">
      <c r="A1435" s="403"/>
      <c r="B1435" s="27"/>
      <c r="C1435" s="21"/>
      <c r="D1435" s="21"/>
      <c r="E1435" s="21"/>
      <c r="F1435" s="21"/>
      <c r="G1435" s="21"/>
    </row>
    <row r="1436" spans="1:7">
      <c r="A1436" s="403"/>
      <c r="B1436" s="27"/>
      <c r="C1436" s="21"/>
      <c r="D1436" s="21"/>
      <c r="E1436" s="21"/>
      <c r="F1436" s="21"/>
      <c r="G1436" s="21"/>
    </row>
    <row r="1437" spans="1:7">
      <c r="A1437" s="403"/>
      <c r="B1437" s="27"/>
      <c r="C1437" s="21"/>
      <c r="D1437" s="21"/>
      <c r="E1437" s="21"/>
      <c r="F1437" s="21"/>
      <c r="G1437" s="21"/>
    </row>
    <row r="1438" spans="1:7">
      <c r="A1438" s="403"/>
      <c r="B1438" s="27"/>
      <c r="C1438" s="21"/>
      <c r="D1438" s="21"/>
      <c r="E1438" s="21"/>
      <c r="F1438" s="21"/>
      <c r="G1438" s="21"/>
    </row>
    <row r="1439" spans="1:7">
      <c r="A1439" s="403"/>
      <c r="B1439" s="27"/>
      <c r="C1439" s="21"/>
      <c r="D1439" s="21"/>
      <c r="E1439" s="21"/>
      <c r="F1439" s="21"/>
      <c r="G1439" s="21"/>
    </row>
    <row r="1440" spans="1:7">
      <c r="A1440" s="403"/>
      <c r="B1440" s="27"/>
      <c r="C1440" s="21"/>
      <c r="D1440" s="21"/>
      <c r="E1440" s="21"/>
      <c r="F1440" s="21"/>
      <c r="G1440" s="21"/>
    </row>
    <row r="1441" spans="1:7">
      <c r="A1441" s="403"/>
      <c r="B1441" s="27"/>
      <c r="C1441" s="21"/>
      <c r="D1441" s="21"/>
      <c r="E1441" s="21"/>
      <c r="F1441" s="21"/>
      <c r="G1441" s="21"/>
    </row>
    <row r="1442" spans="1:7">
      <c r="A1442" s="403"/>
      <c r="B1442" s="27"/>
      <c r="C1442" s="21"/>
      <c r="D1442" s="21"/>
      <c r="E1442" s="21"/>
      <c r="F1442" s="21"/>
      <c r="G1442" s="21"/>
    </row>
    <row r="1443" spans="1:7">
      <c r="A1443" s="403"/>
      <c r="B1443" s="27"/>
      <c r="C1443" s="21"/>
      <c r="D1443" s="21"/>
      <c r="E1443" s="21"/>
      <c r="F1443" s="21"/>
      <c r="G1443" s="21"/>
    </row>
    <row r="1444" spans="1:7">
      <c r="A1444" s="403"/>
      <c r="B1444" s="27"/>
      <c r="C1444" s="21"/>
      <c r="D1444" s="21"/>
      <c r="E1444" s="21"/>
      <c r="F1444" s="21"/>
      <c r="G1444" s="21"/>
    </row>
    <row r="1445" spans="1:7">
      <c r="A1445" s="403"/>
      <c r="B1445" s="27"/>
      <c r="C1445" s="21"/>
      <c r="D1445" s="21"/>
      <c r="E1445" s="21"/>
      <c r="F1445" s="21"/>
      <c r="G1445" s="21"/>
    </row>
    <row r="1446" spans="1:7">
      <c r="A1446" s="403"/>
      <c r="B1446" s="27"/>
      <c r="C1446" s="21"/>
      <c r="D1446" s="21"/>
      <c r="E1446" s="21"/>
      <c r="F1446" s="21"/>
      <c r="G1446" s="21"/>
    </row>
    <row r="1447" spans="1:7">
      <c r="A1447" s="403"/>
      <c r="B1447" s="27"/>
      <c r="C1447" s="21"/>
      <c r="D1447" s="21"/>
      <c r="E1447" s="21"/>
      <c r="F1447" s="21"/>
      <c r="G1447" s="21"/>
    </row>
    <row r="1448" spans="1:7">
      <c r="A1448" s="403"/>
      <c r="B1448" s="27"/>
      <c r="C1448" s="21"/>
      <c r="D1448" s="21"/>
      <c r="E1448" s="21"/>
      <c r="F1448" s="21"/>
      <c r="G1448" s="21"/>
    </row>
    <row r="1449" spans="1:7">
      <c r="A1449" s="403"/>
      <c r="B1449" s="27"/>
      <c r="C1449" s="21"/>
      <c r="D1449" s="21"/>
      <c r="E1449" s="21"/>
      <c r="F1449" s="21"/>
      <c r="G1449" s="21"/>
    </row>
    <row r="1450" spans="1:7">
      <c r="A1450" s="403"/>
      <c r="B1450" s="27"/>
      <c r="C1450" s="21"/>
      <c r="D1450" s="21"/>
      <c r="E1450" s="21"/>
      <c r="F1450" s="21"/>
      <c r="G1450" s="21"/>
    </row>
    <row r="1451" spans="1:7">
      <c r="A1451" s="403"/>
      <c r="B1451" s="27"/>
      <c r="C1451" s="21"/>
      <c r="D1451" s="21"/>
      <c r="E1451" s="21"/>
      <c r="F1451" s="21"/>
      <c r="G1451" s="21"/>
    </row>
    <row r="1452" spans="1:7">
      <c r="A1452" s="403"/>
      <c r="B1452" s="27"/>
      <c r="C1452" s="21"/>
      <c r="D1452" s="21"/>
      <c r="E1452" s="21"/>
      <c r="F1452" s="21"/>
      <c r="G1452" s="21"/>
    </row>
    <row r="1453" spans="1:7">
      <c r="A1453" s="403"/>
      <c r="B1453" s="27"/>
      <c r="C1453" s="21"/>
      <c r="D1453" s="21"/>
      <c r="E1453" s="21"/>
      <c r="F1453" s="21"/>
      <c r="G1453" s="21"/>
    </row>
    <row r="1454" spans="1:7">
      <c r="A1454" s="403"/>
      <c r="B1454" s="27"/>
      <c r="C1454" s="21"/>
      <c r="D1454" s="21"/>
      <c r="E1454" s="21"/>
      <c r="F1454" s="21"/>
      <c r="G1454" s="21"/>
    </row>
    <row r="1455" spans="1:7">
      <c r="A1455" s="403"/>
      <c r="B1455" s="27"/>
      <c r="C1455" s="21"/>
      <c r="D1455" s="21"/>
      <c r="E1455" s="21"/>
      <c r="F1455" s="21"/>
      <c r="G1455" s="21"/>
    </row>
    <row r="1456" spans="1:7">
      <c r="A1456" s="403"/>
      <c r="B1456" s="27"/>
      <c r="C1456" s="21"/>
      <c r="D1456" s="21"/>
      <c r="E1456" s="21"/>
      <c r="F1456" s="21"/>
      <c r="G1456" s="21"/>
    </row>
    <row r="1457" spans="1:7">
      <c r="A1457" s="403"/>
      <c r="B1457" s="27"/>
      <c r="C1457" s="21"/>
      <c r="D1457" s="21"/>
      <c r="E1457" s="21"/>
      <c r="F1457" s="21"/>
      <c r="G1457" s="21"/>
    </row>
    <row r="1458" spans="1:7">
      <c r="A1458" s="403"/>
      <c r="B1458" s="27"/>
      <c r="C1458" s="21"/>
      <c r="D1458" s="21"/>
      <c r="E1458" s="21"/>
      <c r="F1458" s="21"/>
      <c r="G1458" s="21"/>
    </row>
    <row r="1459" spans="1:7">
      <c r="A1459" s="403"/>
      <c r="B1459" s="27"/>
      <c r="C1459" s="21"/>
      <c r="D1459" s="21"/>
      <c r="E1459" s="21"/>
      <c r="F1459" s="21"/>
      <c r="G1459" s="21"/>
    </row>
    <row r="1460" spans="1:7">
      <c r="A1460" s="403"/>
      <c r="B1460" s="27"/>
      <c r="C1460" s="21"/>
      <c r="D1460" s="21"/>
      <c r="E1460" s="21"/>
      <c r="F1460" s="21"/>
      <c r="G1460" s="21"/>
    </row>
    <row r="1461" spans="1:7">
      <c r="A1461" s="403"/>
      <c r="B1461" s="27"/>
      <c r="C1461" s="21"/>
      <c r="D1461" s="21"/>
      <c r="E1461" s="21"/>
      <c r="F1461" s="21"/>
      <c r="G1461" s="21"/>
    </row>
    <row r="1462" spans="1:7">
      <c r="A1462" s="403"/>
      <c r="B1462" s="27"/>
      <c r="C1462" s="21"/>
      <c r="D1462" s="21"/>
      <c r="E1462" s="21"/>
      <c r="F1462" s="21"/>
      <c r="G1462" s="21"/>
    </row>
    <row r="1463" spans="1:7">
      <c r="A1463" s="403"/>
      <c r="B1463" s="27"/>
      <c r="C1463" s="21"/>
      <c r="D1463" s="21"/>
      <c r="E1463" s="21"/>
      <c r="F1463" s="21"/>
      <c r="G1463" s="21"/>
    </row>
    <row r="1464" spans="1:7">
      <c r="A1464" s="403"/>
      <c r="B1464" s="27"/>
      <c r="C1464" s="21"/>
      <c r="D1464" s="21"/>
      <c r="E1464" s="21"/>
      <c r="F1464" s="21"/>
      <c r="G1464" s="21"/>
    </row>
    <row r="1465" spans="1:7">
      <c r="A1465" s="403"/>
      <c r="B1465" s="27"/>
      <c r="C1465" s="21"/>
      <c r="D1465" s="21"/>
      <c r="E1465" s="21"/>
      <c r="F1465" s="21"/>
      <c r="G1465" s="21"/>
    </row>
    <row r="1466" spans="1:7">
      <c r="A1466" s="403"/>
      <c r="B1466" s="27"/>
      <c r="C1466" s="21"/>
      <c r="D1466" s="21"/>
      <c r="E1466" s="21"/>
      <c r="F1466" s="21"/>
      <c r="G1466" s="21"/>
    </row>
    <row r="1467" spans="1:7">
      <c r="A1467" s="403"/>
      <c r="B1467" s="27"/>
      <c r="C1467" s="21"/>
      <c r="D1467" s="21"/>
      <c r="E1467" s="21"/>
      <c r="F1467" s="21"/>
      <c r="G1467" s="21"/>
    </row>
    <row r="1468" spans="1:7">
      <c r="A1468" s="403"/>
      <c r="B1468" s="27"/>
      <c r="C1468" s="21"/>
      <c r="D1468" s="21"/>
      <c r="E1468" s="21"/>
      <c r="F1468" s="21"/>
      <c r="G1468" s="21"/>
    </row>
    <row r="1469" spans="1:7">
      <c r="A1469" s="403"/>
      <c r="B1469" s="27"/>
      <c r="C1469" s="21"/>
      <c r="D1469" s="21"/>
      <c r="E1469" s="21"/>
      <c r="F1469" s="21"/>
      <c r="G1469" s="21"/>
    </row>
    <row r="1470" spans="1:7">
      <c r="A1470" s="403"/>
      <c r="B1470" s="27"/>
      <c r="C1470" s="21"/>
      <c r="D1470" s="21"/>
      <c r="E1470" s="21"/>
      <c r="F1470" s="21"/>
      <c r="G1470" s="21"/>
    </row>
    <row r="1471" spans="1:7">
      <c r="A1471" s="403"/>
      <c r="B1471" s="27"/>
      <c r="C1471" s="21"/>
      <c r="D1471" s="21"/>
      <c r="E1471" s="21"/>
      <c r="F1471" s="21"/>
      <c r="G1471" s="21"/>
    </row>
    <row r="1472" spans="1:7">
      <c r="A1472" s="403"/>
      <c r="B1472" s="27"/>
      <c r="C1472" s="21"/>
      <c r="D1472" s="21"/>
      <c r="E1472" s="21"/>
      <c r="F1472" s="21"/>
      <c r="G1472" s="21"/>
    </row>
    <row r="1473" spans="1:7">
      <c r="A1473" s="403"/>
      <c r="B1473" s="27"/>
      <c r="C1473" s="21"/>
      <c r="D1473" s="21"/>
      <c r="E1473" s="21"/>
      <c r="F1473" s="21"/>
      <c r="G1473" s="21"/>
    </row>
    <row r="1474" spans="1:7">
      <c r="A1474" s="403"/>
      <c r="B1474" s="27"/>
      <c r="C1474" s="21"/>
      <c r="D1474" s="21"/>
      <c r="E1474" s="21"/>
      <c r="F1474" s="21"/>
      <c r="G1474" s="21"/>
    </row>
    <row r="1475" spans="1:7">
      <c r="A1475" s="403"/>
      <c r="B1475" s="27"/>
      <c r="C1475" s="21"/>
      <c r="D1475" s="21"/>
      <c r="E1475" s="21"/>
      <c r="F1475" s="21"/>
      <c r="G1475" s="21"/>
    </row>
    <row r="1476" spans="1:7">
      <c r="A1476" s="403"/>
      <c r="B1476" s="27"/>
      <c r="C1476" s="21"/>
      <c r="D1476" s="21"/>
      <c r="E1476" s="21"/>
      <c r="F1476" s="21"/>
      <c r="G1476" s="21"/>
    </row>
    <row r="1477" spans="1:7">
      <c r="A1477" s="403"/>
      <c r="B1477" s="27"/>
      <c r="C1477" s="21"/>
      <c r="D1477" s="21"/>
      <c r="E1477" s="21"/>
      <c r="F1477" s="21"/>
      <c r="G1477" s="21"/>
    </row>
    <row r="1478" spans="1:7">
      <c r="A1478" s="403"/>
      <c r="B1478" s="27"/>
      <c r="C1478" s="21"/>
      <c r="D1478" s="21"/>
      <c r="E1478" s="21"/>
      <c r="F1478" s="21"/>
      <c r="G1478" s="21"/>
    </row>
    <row r="1479" spans="1:7">
      <c r="A1479" s="403"/>
      <c r="B1479" s="27"/>
      <c r="C1479" s="21"/>
      <c r="D1479" s="21"/>
      <c r="E1479" s="21"/>
      <c r="F1479" s="21"/>
      <c r="G1479" s="21"/>
    </row>
    <row r="1480" spans="1:7">
      <c r="A1480" s="403"/>
      <c r="B1480" s="27"/>
      <c r="C1480" s="21"/>
      <c r="D1480" s="21"/>
      <c r="E1480" s="21"/>
      <c r="F1480" s="21"/>
      <c r="G1480" s="21"/>
    </row>
    <row r="1481" spans="1:7">
      <c r="A1481" s="403"/>
      <c r="B1481" s="27"/>
      <c r="C1481" s="21"/>
      <c r="D1481" s="21"/>
      <c r="E1481" s="21"/>
      <c r="F1481" s="21"/>
      <c r="G1481" s="21"/>
    </row>
    <row r="1482" spans="1:7">
      <c r="A1482" s="403"/>
      <c r="B1482" s="27"/>
      <c r="C1482" s="21"/>
      <c r="D1482" s="21"/>
      <c r="E1482" s="21"/>
      <c r="F1482" s="21"/>
      <c r="G1482" s="21"/>
    </row>
    <row r="1483" spans="1:7">
      <c r="A1483" s="403"/>
      <c r="B1483" s="27"/>
      <c r="C1483" s="21"/>
      <c r="D1483" s="21"/>
      <c r="E1483" s="21"/>
      <c r="F1483" s="21"/>
      <c r="G1483" s="21"/>
    </row>
    <row r="1484" spans="1:7">
      <c r="A1484" s="403"/>
      <c r="B1484" s="27"/>
      <c r="C1484" s="21"/>
      <c r="D1484" s="21"/>
      <c r="E1484" s="21"/>
      <c r="F1484" s="21"/>
      <c r="G1484" s="21"/>
    </row>
    <row r="1485" spans="1:7">
      <c r="A1485" s="403"/>
      <c r="B1485" s="27"/>
      <c r="C1485" s="21"/>
      <c r="D1485" s="21"/>
      <c r="E1485" s="21"/>
      <c r="F1485" s="21"/>
      <c r="G1485" s="21"/>
    </row>
    <row r="1486" spans="1:7">
      <c r="A1486" s="403"/>
      <c r="B1486" s="27"/>
      <c r="C1486" s="21"/>
      <c r="D1486" s="21"/>
      <c r="E1486" s="21"/>
      <c r="F1486" s="21"/>
      <c r="G1486" s="21"/>
    </row>
    <row r="1487" spans="1:7">
      <c r="A1487" s="403"/>
      <c r="B1487" s="27"/>
      <c r="C1487" s="21"/>
      <c r="D1487" s="21"/>
      <c r="E1487" s="21"/>
      <c r="F1487" s="21"/>
      <c r="G1487" s="21"/>
    </row>
    <row r="1488" spans="1:7">
      <c r="A1488" s="403"/>
      <c r="B1488" s="27"/>
      <c r="C1488" s="21"/>
      <c r="D1488" s="21"/>
      <c r="E1488" s="21"/>
      <c r="F1488" s="21"/>
      <c r="G1488" s="21"/>
    </row>
    <row r="1489" spans="1:7">
      <c r="A1489" s="403"/>
      <c r="B1489" s="27"/>
      <c r="C1489" s="21"/>
      <c r="D1489" s="21"/>
      <c r="E1489" s="21"/>
      <c r="F1489" s="21"/>
      <c r="G1489" s="21"/>
    </row>
    <row r="1490" spans="1:7">
      <c r="A1490" s="403"/>
      <c r="B1490" s="27"/>
      <c r="C1490" s="21"/>
      <c r="D1490" s="21"/>
      <c r="E1490" s="21"/>
      <c r="F1490" s="21"/>
      <c r="G1490" s="21"/>
    </row>
    <row r="1491" spans="1:7">
      <c r="A1491" s="403"/>
      <c r="B1491" s="27"/>
      <c r="C1491" s="21"/>
      <c r="D1491" s="21"/>
      <c r="E1491" s="21"/>
      <c r="F1491" s="21"/>
      <c r="G1491" s="21"/>
    </row>
    <row r="1492" spans="1:7">
      <c r="A1492" s="403"/>
      <c r="B1492" s="27"/>
      <c r="C1492" s="21"/>
      <c r="D1492" s="21"/>
      <c r="E1492" s="21"/>
      <c r="F1492" s="21"/>
      <c r="G1492" s="21"/>
    </row>
    <row r="1493" spans="1:7">
      <c r="A1493" s="403"/>
      <c r="B1493" s="27"/>
      <c r="C1493" s="21"/>
      <c r="D1493" s="21"/>
      <c r="E1493" s="21"/>
      <c r="F1493" s="21"/>
      <c r="G1493" s="21"/>
    </row>
    <row r="1494" spans="1:7">
      <c r="A1494" s="403"/>
      <c r="B1494" s="27"/>
      <c r="C1494" s="21"/>
      <c r="D1494" s="21"/>
      <c r="E1494" s="21"/>
      <c r="F1494" s="21"/>
      <c r="G1494" s="21"/>
    </row>
    <row r="1495" spans="1:7">
      <c r="A1495" s="403"/>
      <c r="B1495" s="27"/>
      <c r="C1495" s="21"/>
      <c r="D1495" s="21"/>
      <c r="E1495" s="21"/>
      <c r="F1495" s="21"/>
      <c r="G1495" s="21"/>
    </row>
    <row r="1496" spans="1:7">
      <c r="A1496" s="403"/>
      <c r="B1496" s="27"/>
      <c r="C1496" s="21"/>
      <c r="D1496" s="21"/>
      <c r="E1496" s="21"/>
      <c r="F1496" s="21"/>
      <c r="G1496" s="21"/>
    </row>
    <row r="1497" spans="1:7">
      <c r="A1497" s="403"/>
      <c r="B1497" s="27"/>
      <c r="C1497" s="21"/>
      <c r="D1497" s="21"/>
      <c r="E1497" s="21"/>
      <c r="F1497" s="21"/>
      <c r="G1497" s="21"/>
    </row>
    <row r="1498" spans="1:7">
      <c r="A1498" s="403"/>
      <c r="B1498" s="27"/>
      <c r="C1498" s="21"/>
      <c r="D1498" s="21"/>
      <c r="E1498" s="21"/>
      <c r="F1498" s="21"/>
      <c r="G1498" s="21"/>
    </row>
    <row r="1499" spans="1:7">
      <c r="A1499" s="403"/>
      <c r="B1499" s="27"/>
      <c r="C1499" s="21"/>
      <c r="D1499" s="21"/>
      <c r="E1499" s="21"/>
      <c r="F1499" s="21"/>
      <c r="G1499" s="21"/>
    </row>
    <row r="1500" spans="1:7">
      <c r="A1500" s="403"/>
      <c r="B1500" s="27"/>
      <c r="C1500" s="21"/>
      <c r="D1500" s="21"/>
      <c r="E1500" s="21"/>
      <c r="F1500" s="21"/>
      <c r="G1500" s="21"/>
    </row>
    <row r="1501" spans="1:7">
      <c r="A1501" s="403"/>
      <c r="B1501" s="27"/>
      <c r="C1501" s="21"/>
      <c r="D1501" s="21"/>
      <c r="E1501" s="21"/>
      <c r="F1501" s="21"/>
      <c r="G1501" s="21"/>
    </row>
    <row r="1502" spans="1:7">
      <c r="A1502" s="403"/>
      <c r="B1502" s="27"/>
      <c r="C1502" s="21"/>
      <c r="D1502" s="21"/>
      <c r="E1502" s="21"/>
      <c r="F1502" s="21"/>
      <c r="G1502" s="21"/>
    </row>
    <row r="1503" spans="1:7">
      <c r="A1503" s="403"/>
      <c r="B1503" s="27"/>
      <c r="C1503" s="21"/>
      <c r="D1503" s="21"/>
      <c r="E1503" s="21"/>
      <c r="F1503" s="21"/>
      <c r="G1503" s="21"/>
    </row>
    <row r="1504" spans="1:7">
      <c r="A1504" s="403"/>
      <c r="B1504" s="27"/>
      <c r="C1504" s="21"/>
      <c r="D1504" s="21"/>
      <c r="E1504" s="21"/>
      <c r="F1504" s="21"/>
      <c r="G1504" s="21"/>
    </row>
    <row r="1505" spans="1:7">
      <c r="A1505" s="403"/>
      <c r="B1505" s="27"/>
      <c r="C1505" s="21"/>
      <c r="D1505" s="21"/>
      <c r="E1505" s="21"/>
      <c r="F1505" s="21"/>
      <c r="G1505" s="21"/>
    </row>
    <row r="1506" spans="1:7">
      <c r="A1506" s="403"/>
      <c r="B1506" s="27"/>
      <c r="C1506" s="21"/>
      <c r="D1506" s="21"/>
      <c r="E1506" s="21"/>
      <c r="F1506" s="21"/>
      <c r="G1506" s="21"/>
    </row>
    <row r="1507" spans="1:7">
      <c r="A1507" s="403"/>
      <c r="B1507" s="27"/>
      <c r="C1507" s="21"/>
      <c r="D1507" s="21"/>
      <c r="E1507" s="21"/>
      <c r="F1507" s="21"/>
      <c r="G1507" s="21"/>
    </row>
    <row r="1508" spans="1:7">
      <c r="A1508" s="403"/>
      <c r="B1508" s="27"/>
      <c r="C1508" s="21"/>
      <c r="D1508" s="21"/>
      <c r="E1508" s="21"/>
      <c r="F1508" s="21"/>
      <c r="G1508" s="21"/>
    </row>
    <row r="1509" spans="1:7">
      <c r="A1509" s="403"/>
      <c r="B1509" s="27"/>
      <c r="C1509" s="21"/>
      <c r="D1509" s="21"/>
      <c r="E1509" s="21"/>
      <c r="F1509" s="21"/>
      <c r="G1509" s="21"/>
    </row>
    <row r="1510" spans="1:7">
      <c r="A1510" s="403"/>
      <c r="B1510" s="27"/>
      <c r="C1510" s="21"/>
      <c r="D1510" s="21"/>
      <c r="E1510" s="21"/>
      <c r="F1510" s="21"/>
      <c r="G1510" s="21"/>
    </row>
    <row r="1511" spans="1:7">
      <c r="A1511" s="403"/>
      <c r="B1511" s="27"/>
      <c r="C1511" s="21"/>
      <c r="D1511" s="21"/>
      <c r="E1511" s="21"/>
      <c r="F1511" s="21"/>
      <c r="G1511" s="21"/>
    </row>
    <row r="1512" spans="1:7">
      <c r="A1512" s="403"/>
      <c r="B1512" s="27"/>
      <c r="C1512" s="21"/>
      <c r="D1512" s="21"/>
      <c r="E1512" s="21"/>
      <c r="F1512" s="21"/>
      <c r="G1512" s="21"/>
    </row>
    <row r="1513" spans="1:7">
      <c r="A1513" s="403"/>
      <c r="B1513" s="27"/>
      <c r="C1513" s="21"/>
      <c r="D1513" s="21"/>
      <c r="E1513" s="21"/>
      <c r="F1513" s="21"/>
      <c r="G1513" s="21"/>
    </row>
    <row r="1514" spans="1:7">
      <c r="A1514" s="403"/>
      <c r="B1514" s="27"/>
      <c r="C1514" s="21"/>
      <c r="D1514" s="21"/>
      <c r="E1514" s="21"/>
      <c r="F1514" s="21"/>
      <c r="G1514" s="21"/>
    </row>
    <row r="1515" spans="1:7">
      <c r="A1515" s="403"/>
      <c r="B1515" s="27"/>
      <c r="C1515" s="21"/>
      <c r="D1515" s="21"/>
      <c r="E1515" s="21"/>
      <c r="F1515" s="21"/>
      <c r="G1515" s="21"/>
    </row>
    <row r="1516" spans="1:7">
      <c r="A1516" s="403"/>
      <c r="B1516" s="27"/>
      <c r="C1516" s="21"/>
      <c r="D1516" s="21"/>
      <c r="E1516" s="21"/>
      <c r="F1516" s="21"/>
      <c r="G1516" s="21"/>
    </row>
    <row r="1517" spans="1:7">
      <c r="A1517" s="403"/>
      <c r="B1517" s="27"/>
      <c r="C1517" s="21"/>
      <c r="D1517" s="21"/>
      <c r="E1517" s="21"/>
      <c r="F1517" s="21"/>
      <c r="G1517" s="21"/>
    </row>
    <row r="1518" spans="1:7">
      <c r="A1518" s="403"/>
      <c r="B1518" s="27"/>
      <c r="C1518" s="21"/>
      <c r="D1518" s="21"/>
      <c r="E1518" s="21"/>
      <c r="F1518" s="21"/>
      <c r="G1518" s="21"/>
    </row>
    <row r="1519" spans="1:7">
      <c r="A1519" s="403"/>
      <c r="B1519" s="27"/>
      <c r="C1519" s="21"/>
      <c r="D1519" s="21"/>
      <c r="E1519" s="21"/>
      <c r="F1519" s="21"/>
      <c r="G1519" s="21"/>
    </row>
    <row r="1520" spans="1:7">
      <c r="A1520" s="403"/>
      <c r="B1520" s="27"/>
      <c r="C1520" s="21"/>
      <c r="D1520" s="21"/>
      <c r="E1520" s="21"/>
      <c r="F1520" s="21"/>
      <c r="G1520" s="21"/>
    </row>
    <row r="1521" spans="1:7">
      <c r="A1521" s="403"/>
      <c r="B1521" s="27"/>
      <c r="C1521" s="21"/>
      <c r="D1521" s="21"/>
      <c r="E1521" s="21"/>
      <c r="F1521" s="21"/>
      <c r="G1521" s="21"/>
    </row>
    <row r="1522" spans="1:7">
      <c r="A1522" s="403"/>
      <c r="B1522" s="27"/>
      <c r="C1522" s="21"/>
      <c r="D1522" s="21"/>
      <c r="E1522" s="21"/>
      <c r="F1522" s="21"/>
      <c r="G1522" s="21"/>
    </row>
    <row r="1523" spans="1:7">
      <c r="A1523" s="403"/>
      <c r="B1523" s="27"/>
      <c r="C1523" s="21"/>
      <c r="D1523" s="21"/>
      <c r="E1523" s="21"/>
      <c r="F1523" s="21"/>
      <c r="G1523" s="21"/>
    </row>
    <row r="1524" spans="1:7">
      <c r="A1524" s="403"/>
      <c r="B1524" s="27"/>
      <c r="C1524" s="21"/>
      <c r="D1524" s="21"/>
      <c r="E1524" s="21"/>
      <c r="F1524" s="21"/>
      <c r="G1524" s="21"/>
    </row>
    <row r="1525" spans="1:7">
      <c r="A1525" s="403"/>
      <c r="B1525" s="27"/>
      <c r="C1525" s="21"/>
      <c r="D1525" s="21"/>
      <c r="E1525" s="21"/>
      <c r="F1525" s="21"/>
      <c r="G1525" s="21"/>
    </row>
    <row r="1526" spans="1:7">
      <c r="A1526" s="403"/>
      <c r="B1526" s="27"/>
      <c r="C1526" s="21"/>
      <c r="D1526" s="21"/>
      <c r="E1526" s="21"/>
      <c r="F1526" s="21"/>
      <c r="G1526" s="21"/>
    </row>
    <row r="1527" spans="1:7">
      <c r="A1527" s="403"/>
      <c r="B1527" s="27"/>
      <c r="C1527" s="21"/>
      <c r="D1527" s="21"/>
      <c r="E1527" s="21"/>
      <c r="F1527" s="21"/>
      <c r="G1527" s="21"/>
    </row>
    <row r="1528" spans="1:7">
      <c r="A1528" s="403"/>
      <c r="B1528" s="27"/>
      <c r="C1528" s="21"/>
      <c r="D1528" s="21"/>
      <c r="E1528" s="21"/>
      <c r="F1528" s="21"/>
      <c r="G1528" s="21"/>
    </row>
    <row r="1529" spans="1:7">
      <c r="A1529" s="403"/>
      <c r="B1529" s="27"/>
      <c r="C1529" s="21"/>
      <c r="D1529" s="21"/>
      <c r="E1529" s="21"/>
      <c r="F1529" s="21"/>
      <c r="G1529" s="21"/>
    </row>
    <row r="1530" spans="1:7">
      <c r="A1530" s="403"/>
      <c r="B1530" s="27"/>
      <c r="C1530" s="21"/>
      <c r="D1530" s="21"/>
      <c r="E1530" s="21"/>
      <c r="F1530" s="21"/>
      <c r="G1530" s="21"/>
    </row>
    <row r="1531" spans="1:7">
      <c r="A1531" s="403"/>
      <c r="B1531" s="27"/>
      <c r="C1531" s="21"/>
      <c r="D1531" s="21"/>
      <c r="E1531" s="21"/>
      <c r="F1531" s="21"/>
      <c r="G1531" s="21"/>
    </row>
    <row r="1532" spans="1:7">
      <c r="A1532" s="403"/>
      <c r="B1532" s="27"/>
      <c r="C1532" s="21"/>
      <c r="D1532" s="21"/>
      <c r="E1532" s="21"/>
      <c r="F1532" s="21"/>
      <c r="G1532" s="21"/>
    </row>
    <row r="1533" spans="1:7">
      <c r="A1533" s="403"/>
      <c r="B1533" s="27"/>
      <c r="C1533" s="21"/>
      <c r="D1533" s="21"/>
      <c r="E1533" s="21"/>
      <c r="F1533" s="21"/>
      <c r="G1533" s="21"/>
    </row>
    <row r="1534" spans="1:7">
      <c r="A1534" s="403"/>
      <c r="B1534" s="27"/>
      <c r="C1534" s="21"/>
      <c r="D1534" s="21"/>
      <c r="E1534" s="21"/>
      <c r="F1534" s="21"/>
      <c r="G1534" s="21"/>
    </row>
    <row r="1535" spans="1:7">
      <c r="A1535" s="403"/>
      <c r="B1535" s="27"/>
      <c r="C1535" s="21"/>
      <c r="D1535" s="21"/>
      <c r="E1535" s="21"/>
      <c r="F1535" s="21"/>
      <c r="G1535" s="21"/>
    </row>
    <row r="1536" spans="1:7">
      <c r="A1536" s="403"/>
      <c r="B1536" s="27"/>
      <c r="C1536" s="21"/>
      <c r="D1536" s="21"/>
      <c r="E1536" s="21"/>
      <c r="F1536" s="21"/>
      <c r="G1536" s="21"/>
    </row>
    <row r="1537" spans="1:7">
      <c r="A1537" s="403"/>
      <c r="B1537" s="27"/>
      <c r="C1537" s="21"/>
      <c r="D1537" s="21"/>
      <c r="E1537" s="21"/>
      <c r="F1537" s="21"/>
      <c r="G1537" s="21"/>
    </row>
    <row r="1538" spans="1:7">
      <c r="A1538" s="403"/>
      <c r="B1538" s="27"/>
      <c r="C1538" s="21"/>
      <c r="D1538" s="21"/>
      <c r="E1538" s="21"/>
      <c r="F1538" s="21"/>
      <c r="G1538" s="21"/>
    </row>
    <row r="1539" spans="1:7">
      <c r="A1539" s="403"/>
      <c r="B1539" s="27"/>
      <c r="C1539" s="21"/>
      <c r="D1539" s="21"/>
      <c r="E1539" s="21"/>
      <c r="F1539" s="21"/>
      <c r="G1539" s="21"/>
    </row>
    <row r="1540" spans="1:7">
      <c r="A1540" s="403"/>
      <c r="B1540" s="27"/>
      <c r="C1540" s="21"/>
      <c r="D1540" s="21"/>
      <c r="E1540" s="21"/>
      <c r="F1540" s="21"/>
      <c r="G1540" s="21"/>
    </row>
    <row r="1541" spans="1:7">
      <c r="A1541" s="403"/>
      <c r="B1541" s="27"/>
      <c r="C1541" s="21"/>
      <c r="D1541" s="21"/>
      <c r="E1541" s="21"/>
      <c r="F1541" s="21"/>
      <c r="G1541" s="21"/>
    </row>
    <row r="1542" spans="1:7">
      <c r="A1542" s="403"/>
      <c r="B1542" s="27"/>
      <c r="C1542" s="21"/>
      <c r="D1542" s="21"/>
      <c r="E1542" s="21"/>
      <c r="F1542" s="21"/>
      <c r="G1542" s="21"/>
    </row>
    <row r="1543" spans="1:7">
      <c r="A1543" s="403"/>
      <c r="B1543" s="27"/>
      <c r="C1543" s="21"/>
      <c r="D1543" s="21"/>
      <c r="E1543" s="21"/>
      <c r="F1543" s="21"/>
      <c r="G1543" s="21"/>
    </row>
    <row r="1544" spans="1:7">
      <c r="A1544" s="403"/>
      <c r="B1544" s="27"/>
      <c r="C1544" s="21"/>
      <c r="D1544" s="21"/>
      <c r="E1544" s="21"/>
      <c r="F1544" s="21"/>
      <c r="G1544" s="21"/>
    </row>
    <row r="1545" spans="1:7">
      <c r="A1545" s="403"/>
      <c r="B1545" s="27"/>
      <c r="C1545" s="21"/>
      <c r="D1545" s="21"/>
      <c r="E1545" s="21"/>
      <c r="F1545" s="21"/>
      <c r="G1545" s="21"/>
    </row>
    <row r="1546" spans="1:7">
      <c r="A1546" s="403"/>
      <c r="B1546" s="27"/>
      <c r="C1546" s="21"/>
      <c r="D1546" s="21"/>
      <c r="E1546" s="21"/>
      <c r="F1546" s="21"/>
      <c r="G1546" s="21"/>
    </row>
    <row r="1547" spans="1:7">
      <c r="A1547" s="403"/>
      <c r="B1547" s="27"/>
      <c r="C1547" s="21"/>
      <c r="D1547" s="21"/>
      <c r="E1547" s="21"/>
      <c r="F1547" s="21"/>
      <c r="G1547" s="21"/>
    </row>
    <row r="1548" spans="1:7">
      <c r="A1548" s="403"/>
      <c r="B1548" s="27"/>
      <c r="C1548" s="21"/>
      <c r="D1548" s="21"/>
      <c r="E1548" s="21"/>
      <c r="F1548" s="21"/>
      <c r="G1548" s="21"/>
    </row>
    <row r="1549" spans="1:7">
      <c r="A1549" s="403"/>
      <c r="B1549" s="27"/>
      <c r="C1549" s="21"/>
      <c r="D1549" s="21"/>
      <c r="E1549" s="21"/>
      <c r="F1549" s="21"/>
      <c r="G1549" s="21"/>
    </row>
    <row r="1550" spans="1:7">
      <c r="A1550" s="403"/>
      <c r="B1550" s="27"/>
      <c r="C1550" s="21"/>
      <c r="D1550" s="21"/>
      <c r="E1550" s="21"/>
      <c r="F1550" s="21"/>
      <c r="G1550" s="21"/>
    </row>
    <row r="1551" spans="1:7">
      <c r="A1551" s="403"/>
      <c r="B1551" s="27"/>
      <c r="C1551" s="21"/>
      <c r="D1551" s="21"/>
      <c r="E1551" s="21"/>
      <c r="F1551" s="21"/>
      <c r="G1551" s="21"/>
    </row>
    <row r="1552" spans="1:7">
      <c r="A1552" s="403"/>
      <c r="B1552" s="27"/>
      <c r="C1552" s="21"/>
      <c r="D1552" s="21"/>
      <c r="E1552" s="21"/>
      <c r="F1552" s="21"/>
      <c r="G1552" s="21"/>
    </row>
    <row r="1553" spans="1:7">
      <c r="A1553" s="403"/>
      <c r="B1553" s="27"/>
      <c r="C1553" s="21"/>
      <c r="D1553" s="21"/>
      <c r="E1553" s="21"/>
      <c r="F1553" s="21"/>
      <c r="G1553" s="21"/>
    </row>
    <row r="1554" spans="1:7">
      <c r="A1554" s="403"/>
      <c r="B1554" s="27"/>
      <c r="C1554" s="21"/>
      <c r="D1554" s="21"/>
      <c r="E1554" s="21"/>
      <c r="F1554" s="21"/>
      <c r="G1554" s="21"/>
    </row>
    <row r="1555" spans="1:7">
      <c r="A1555" s="403"/>
      <c r="B1555" s="27"/>
      <c r="C1555" s="21"/>
      <c r="D1555" s="21"/>
      <c r="E1555" s="21"/>
      <c r="F1555" s="21"/>
      <c r="G1555" s="21"/>
    </row>
    <row r="1556" spans="1:7">
      <c r="A1556" s="403"/>
      <c r="B1556" s="27"/>
      <c r="C1556" s="21"/>
      <c r="D1556" s="21"/>
      <c r="E1556" s="21"/>
      <c r="F1556" s="21"/>
      <c r="G1556" s="21"/>
    </row>
    <row r="1557" spans="1:7">
      <c r="A1557" s="403"/>
      <c r="B1557" s="27"/>
      <c r="C1557" s="21"/>
      <c r="D1557" s="21"/>
      <c r="E1557" s="21"/>
      <c r="F1557" s="21"/>
      <c r="G1557" s="21"/>
    </row>
    <row r="1558" spans="1:7">
      <c r="A1558" s="403"/>
      <c r="B1558" s="27"/>
      <c r="C1558" s="21"/>
      <c r="D1558" s="21"/>
      <c r="E1558" s="21"/>
      <c r="F1558" s="21"/>
      <c r="G1558" s="21"/>
    </row>
    <row r="1559" spans="1:7">
      <c r="A1559" s="403"/>
      <c r="B1559" s="27"/>
      <c r="C1559" s="21"/>
      <c r="D1559" s="21"/>
      <c r="E1559" s="21"/>
      <c r="F1559" s="21"/>
      <c r="G1559" s="21"/>
    </row>
    <row r="1560" spans="1:7">
      <c r="A1560" s="403"/>
      <c r="B1560" s="27"/>
      <c r="C1560" s="21"/>
      <c r="D1560" s="21"/>
      <c r="E1560" s="21"/>
      <c r="F1560" s="21"/>
      <c r="G1560" s="21"/>
    </row>
    <row r="1561" spans="1:7">
      <c r="A1561" s="403"/>
      <c r="B1561" s="27"/>
      <c r="C1561" s="21"/>
      <c r="D1561" s="21"/>
      <c r="E1561" s="21"/>
      <c r="F1561" s="21"/>
      <c r="G1561" s="21"/>
    </row>
    <row r="1562" spans="1:7">
      <c r="A1562" s="403"/>
      <c r="B1562" s="27"/>
      <c r="C1562" s="21"/>
      <c r="D1562" s="21"/>
      <c r="E1562" s="21"/>
      <c r="F1562" s="21"/>
      <c r="G1562" s="21"/>
    </row>
    <row r="1563" spans="1:7">
      <c r="A1563" s="403"/>
      <c r="B1563" s="27"/>
      <c r="C1563" s="21"/>
      <c r="D1563" s="21"/>
      <c r="E1563" s="21"/>
      <c r="F1563" s="21"/>
      <c r="G1563" s="21"/>
    </row>
    <row r="1564" spans="1:7">
      <c r="A1564" s="403"/>
      <c r="B1564" s="27"/>
      <c r="C1564" s="21"/>
      <c r="D1564" s="21"/>
      <c r="E1564" s="21"/>
      <c r="F1564" s="21"/>
      <c r="G1564" s="21"/>
    </row>
    <row r="1565" spans="1:7">
      <c r="A1565" s="403"/>
      <c r="B1565" s="27"/>
      <c r="C1565" s="21"/>
      <c r="D1565" s="21"/>
      <c r="E1565" s="21"/>
      <c r="F1565" s="21"/>
      <c r="G1565" s="21"/>
    </row>
    <row r="1566" spans="1:7">
      <c r="A1566" s="403"/>
      <c r="B1566" s="27"/>
      <c r="C1566" s="21"/>
      <c r="D1566" s="21"/>
      <c r="E1566" s="21"/>
      <c r="F1566" s="21"/>
      <c r="G1566" s="21"/>
    </row>
    <row r="1567" spans="1:7">
      <c r="A1567" s="403"/>
      <c r="B1567" s="27"/>
      <c r="C1567" s="21"/>
      <c r="D1567" s="21"/>
      <c r="E1567" s="21"/>
      <c r="F1567" s="21"/>
      <c r="G1567" s="21"/>
    </row>
    <row r="1568" spans="1:7">
      <c r="A1568" s="403"/>
      <c r="B1568" s="27"/>
      <c r="C1568" s="21"/>
      <c r="D1568" s="21"/>
      <c r="E1568" s="21"/>
      <c r="F1568" s="21"/>
      <c r="G1568" s="21"/>
    </row>
    <row r="1569" spans="1:7">
      <c r="A1569" s="403"/>
      <c r="B1569" s="27"/>
      <c r="C1569" s="21"/>
      <c r="D1569" s="21"/>
      <c r="E1569" s="21"/>
      <c r="F1569" s="21"/>
      <c r="G1569" s="21"/>
    </row>
    <row r="1570" spans="1:7">
      <c r="A1570" s="403"/>
      <c r="B1570" s="27"/>
      <c r="C1570" s="21"/>
      <c r="D1570" s="21"/>
      <c r="E1570" s="21"/>
      <c r="F1570" s="21"/>
      <c r="G1570" s="21"/>
    </row>
    <row r="1571" spans="1:7">
      <c r="A1571" s="403"/>
      <c r="B1571" s="27"/>
      <c r="C1571" s="21"/>
      <c r="D1571" s="21"/>
      <c r="E1571" s="21"/>
      <c r="F1571" s="21"/>
      <c r="G1571" s="21"/>
    </row>
    <row r="1572" spans="1:7">
      <c r="A1572" s="403"/>
      <c r="B1572" s="27"/>
      <c r="C1572" s="21"/>
      <c r="D1572" s="21"/>
      <c r="E1572" s="21"/>
      <c r="F1572" s="21"/>
      <c r="G1572" s="21"/>
    </row>
    <row r="1573" spans="1:7">
      <c r="A1573" s="403"/>
      <c r="B1573" s="27"/>
      <c r="C1573" s="21"/>
      <c r="D1573" s="21"/>
      <c r="E1573" s="21"/>
      <c r="F1573" s="21"/>
      <c r="G1573" s="21"/>
    </row>
    <row r="1574" spans="1:7">
      <c r="A1574" s="403"/>
      <c r="B1574" s="27"/>
      <c r="C1574" s="21"/>
      <c r="D1574" s="21"/>
      <c r="E1574" s="21"/>
      <c r="F1574" s="21"/>
      <c r="G1574" s="21"/>
    </row>
    <row r="1575" spans="1:7">
      <c r="A1575" s="403"/>
      <c r="B1575" s="27"/>
      <c r="C1575" s="21"/>
      <c r="D1575" s="21"/>
      <c r="E1575" s="21"/>
      <c r="F1575" s="21"/>
      <c r="G1575" s="21"/>
    </row>
    <row r="1576" spans="1:7">
      <c r="A1576" s="403"/>
      <c r="B1576" s="27"/>
      <c r="C1576" s="21"/>
      <c r="D1576" s="21"/>
      <c r="E1576" s="21"/>
      <c r="F1576" s="21"/>
      <c r="G1576" s="21"/>
    </row>
    <row r="1577" spans="1:7">
      <c r="A1577" s="403"/>
      <c r="B1577" s="27"/>
      <c r="C1577" s="21"/>
      <c r="D1577" s="21"/>
      <c r="E1577" s="21"/>
      <c r="F1577" s="21"/>
      <c r="G1577" s="21"/>
    </row>
    <row r="1578" spans="1:7">
      <c r="A1578" s="403"/>
      <c r="B1578" s="27"/>
      <c r="C1578" s="21"/>
      <c r="D1578" s="21"/>
      <c r="E1578" s="21"/>
      <c r="F1578" s="21"/>
      <c r="G1578" s="21"/>
    </row>
    <row r="1579" spans="1:7">
      <c r="A1579" s="403"/>
      <c r="B1579" s="27"/>
      <c r="C1579" s="21"/>
      <c r="D1579" s="21"/>
      <c r="E1579" s="21"/>
      <c r="F1579" s="21"/>
      <c r="G1579" s="21"/>
    </row>
    <row r="1580" spans="1:7">
      <c r="A1580" s="403"/>
      <c r="B1580" s="27"/>
      <c r="C1580" s="21"/>
      <c r="D1580" s="21"/>
      <c r="E1580" s="21"/>
      <c r="F1580" s="21"/>
      <c r="G1580" s="21"/>
    </row>
    <row r="1581" spans="1:7">
      <c r="A1581" s="403"/>
      <c r="B1581" s="27"/>
      <c r="C1581" s="21"/>
      <c r="D1581" s="21"/>
      <c r="E1581" s="21"/>
      <c r="F1581" s="21"/>
      <c r="G1581" s="21"/>
    </row>
    <row r="1582" spans="1:7">
      <c r="A1582" s="403"/>
      <c r="B1582" s="27"/>
      <c r="C1582" s="21"/>
      <c r="D1582" s="21"/>
      <c r="E1582" s="21"/>
      <c r="F1582" s="21"/>
      <c r="G1582" s="21"/>
    </row>
    <row r="1583" spans="1:7">
      <c r="A1583" s="403"/>
      <c r="B1583" s="27"/>
      <c r="C1583" s="21"/>
      <c r="D1583" s="21"/>
      <c r="E1583" s="21"/>
      <c r="F1583" s="21"/>
      <c r="G1583" s="21"/>
    </row>
    <row r="1584" spans="1:7">
      <c r="A1584" s="403"/>
      <c r="B1584" s="27"/>
      <c r="C1584" s="21"/>
      <c r="D1584" s="21"/>
      <c r="E1584" s="21"/>
      <c r="F1584" s="21"/>
      <c r="G1584" s="21"/>
    </row>
    <row r="1585" spans="1:7">
      <c r="A1585" s="403"/>
      <c r="B1585" s="27"/>
      <c r="C1585" s="21"/>
      <c r="D1585" s="21"/>
      <c r="E1585" s="21"/>
      <c r="F1585" s="21"/>
      <c r="G1585" s="21"/>
    </row>
    <row r="1586" spans="1:7">
      <c r="A1586" s="403"/>
      <c r="B1586" s="27"/>
      <c r="C1586" s="21"/>
      <c r="D1586" s="21"/>
      <c r="E1586" s="21"/>
      <c r="F1586" s="21"/>
      <c r="G1586" s="21"/>
    </row>
    <row r="1587" spans="1:7">
      <c r="A1587" s="403"/>
      <c r="B1587" s="27"/>
      <c r="C1587" s="21"/>
      <c r="D1587" s="21"/>
      <c r="E1587" s="21"/>
      <c r="F1587" s="21"/>
      <c r="G1587" s="21"/>
    </row>
    <row r="1588" spans="1:7">
      <c r="A1588" s="403"/>
      <c r="B1588" s="27"/>
      <c r="C1588" s="21"/>
      <c r="D1588" s="21"/>
      <c r="E1588" s="21"/>
      <c r="F1588" s="21"/>
      <c r="G1588" s="21"/>
    </row>
    <row r="1589" spans="1:7">
      <c r="A1589" s="403"/>
      <c r="B1589" s="27"/>
      <c r="C1589" s="21"/>
      <c r="D1589" s="21"/>
      <c r="E1589" s="21"/>
      <c r="F1589" s="21"/>
      <c r="G1589" s="21"/>
    </row>
    <row r="1590" spans="1:7">
      <c r="A1590" s="403"/>
      <c r="B1590" s="27"/>
      <c r="C1590" s="21"/>
      <c r="D1590" s="21"/>
      <c r="E1590" s="21"/>
      <c r="F1590" s="21"/>
      <c r="G1590" s="21"/>
    </row>
    <row r="1591" spans="1:7">
      <c r="A1591" s="403"/>
      <c r="B1591" s="27"/>
      <c r="C1591" s="21"/>
      <c r="D1591" s="21"/>
      <c r="E1591" s="21"/>
      <c r="F1591" s="21"/>
      <c r="G1591" s="21"/>
    </row>
    <row r="1592" spans="1:7">
      <c r="A1592" s="403"/>
      <c r="B1592" s="27"/>
      <c r="C1592" s="21"/>
      <c r="D1592" s="21"/>
      <c r="E1592" s="21"/>
      <c r="F1592" s="21"/>
      <c r="G1592" s="21"/>
    </row>
    <row r="1593" spans="1:7">
      <c r="A1593" s="403"/>
      <c r="B1593" s="27"/>
      <c r="C1593" s="21"/>
      <c r="D1593" s="21"/>
      <c r="E1593" s="21"/>
      <c r="F1593" s="21"/>
      <c r="G1593" s="21"/>
    </row>
    <row r="1594" spans="1:7">
      <c r="A1594" s="403"/>
      <c r="B1594" s="27"/>
      <c r="C1594" s="21"/>
      <c r="D1594" s="21"/>
      <c r="E1594" s="21"/>
      <c r="F1594" s="21"/>
      <c r="G1594" s="21"/>
    </row>
    <row r="1595" spans="1:7">
      <c r="A1595" s="403"/>
      <c r="B1595" s="27"/>
      <c r="C1595" s="21"/>
      <c r="D1595" s="21"/>
      <c r="E1595" s="21"/>
      <c r="F1595" s="21"/>
      <c r="G1595" s="21"/>
    </row>
    <row r="1596" spans="1:7">
      <c r="A1596" s="403"/>
      <c r="B1596" s="27"/>
      <c r="C1596" s="21"/>
      <c r="D1596" s="21"/>
      <c r="E1596" s="21"/>
      <c r="F1596" s="21"/>
      <c r="G1596" s="21"/>
    </row>
    <row r="1597" spans="1:7">
      <c r="A1597" s="403"/>
      <c r="B1597" s="27"/>
      <c r="C1597" s="21"/>
      <c r="D1597" s="21"/>
      <c r="E1597" s="21"/>
      <c r="F1597" s="21"/>
      <c r="G1597" s="21"/>
    </row>
    <row r="1598" spans="1:7">
      <c r="A1598" s="403"/>
      <c r="B1598" s="27"/>
      <c r="C1598" s="21"/>
      <c r="D1598" s="21"/>
      <c r="E1598" s="21"/>
      <c r="F1598" s="21"/>
      <c r="G1598" s="21"/>
    </row>
    <row r="1599" spans="1:7">
      <c r="A1599" s="403"/>
      <c r="B1599" s="27"/>
      <c r="C1599" s="21"/>
      <c r="D1599" s="21"/>
      <c r="E1599" s="21"/>
      <c r="F1599" s="21"/>
      <c r="G1599" s="21"/>
    </row>
    <row r="1600" spans="1:7">
      <c r="A1600" s="403"/>
      <c r="B1600" s="27"/>
      <c r="C1600" s="21"/>
      <c r="D1600" s="21"/>
      <c r="E1600" s="21"/>
      <c r="F1600" s="21"/>
      <c r="G1600" s="21"/>
    </row>
    <row r="1601" spans="1:7">
      <c r="A1601" s="403"/>
      <c r="B1601" s="27"/>
      <c r="C1601" s="21"/>
      <c r="D1601" s="21"/>
      <c r="E1601" s="21"/>
      <c r="F1601" s="21"/>
      <c r="G1601" s="21"/>
    </row>
    <row r="1602" spans="1:7">
      <c r="A1602" s="403"/>
      <c r="B1602" s="27"/>
      <c r="C1602" s="21"/>
      <c r="D1602" s="21"/>
      <c r="E1602" s="21"/>
      <c r="F1602" s="21"/>
      <c r="G1602" s="21"/>
    </row>
    <row r="1603" spans="1:7">
      <c r="A1603" s="403"/>
      <c r="B1603" s="27"/>
      <c r="C1603" s="21"/>
      <c r="D1603" s="21"/>
      <c r="E1603" s="21"/>
      <c r="F1603" s="21"/>
      <c r="G1603" s="21"/>
    </row>
    <row r="1604" spans="1:7">
      <c r="A1604" s="403"/>
      <c r="B1604" s="27"/>
      <c r="C1604" s="21"/>
      <c r="D1604" s="21"/>
      <c r="E1604" s="21"/>
      <c r="F1604" s="21"/>
      <c r="G1604" s="21"/>
    </row>
    <row r="1605" spans="1:7">
      <c r="A1605" s="403"/>
      <c r="B1605" s="27"/>
      <c r="C1605" s="21"/>
      <c r="D1605" s="21"/>
      <c r="E1605" s="21"/>
      <c r="F1605" s="21"/>
      <c r="G1605" s="21"/>
    </row>
    <row r="1606" spans="1:7">
      <c r="A1606" s="403"/>
      <c r="B1606" s="27"/>
      <c r="C1606" s="21"/>
      <c r="D1606" s="21"/>
      <c r="E1606" s="21"/>
      <c r="F1606" s="21"/>
      <c r="G1606" s="21"/>
    </row>
    <row r="1607" spans="1:7">
      <c r="A1607" s="403"/>
      <c r="B1607" s="27"/>
      <c r="C1607" s="21"/>
      <c r="D1607" s="21"/>
      <c r="E1607" s="21"/>
      <c r="F1607" s="21"/>
      <c r="G1607" s="21"/>
    </row>
    <row r="1608" spans="1:7">
      <c r="A1608" s="403"/>
      <c r="B1608" s="27"/>
      <c r="C1608" s="21"/>
      <c r="D1608" s="21"/>
      <c r="E1608" s="21"/>
      <c r="F1608" s="21"/>
      <c r="G1608" s="21"/>
    </row>
    <row r="1609" spans="1:7">
      <c r="A1609" s="403"/>
      <c r="B1609" s="27"/>
      <c r="C1609" s="21"/>
      <c r="D1609" s="21"/>
      <c r="E1609" s="21"/>
      <c r="F1609" s="21"/>
      <c r="G1609" s="21"/>
    </row>
    <row r="1610" spans="1:7">
      <c r="A1610" s="403"/>
      <c r="B1610" s="27"/>
      <c r="C1610" s="21"/>
      <c r="D1610" s="21"/>
      <c r="E1610" s="21"/>
      <c r="F1610" s="21"/>
      <c r="G1610" s="21"/>
    </row>
    <row r="1611" spans="1:7">
      <c r="A1611" s="403"/>
      <c r="B1611" s="27"/>
      <c r="C1611" s="21"/>
      <c r="D1611" s="21"/>
      <c r="E1611" s="21"/>
      <c r="F1611" s="21"/>
      <c r="G1611" s="21"/>
    </row>
    <row r="1612" spans="1:7">
      <c r="A1612" s="403"/>
      <c r="B1612" s="27"/>
      <c r="C1612" s="21"/>
      <c r="D1612" s="21"/>
      <c r="E1612" s="21"/>
      <c r="F1612" s="21"/>
      <c r="G1612" s="21"/>
    </row>
    <row r="1613" spans="1:7">
      <c r="A1613" s="403"/>
      <c r="B1613" s="27"/>
      <c r="C1613" s="21"/>
      <c r="D1613" s="21"/>
      <c r="E1613" s="21"/>
      <c r="F1613" s="21"/>
      <c r="G1613" s="21"/>
    </row>
    <row r="1614" spans="1:7">
      <c r="A1614" s="403"/>
      <c r="B1614" s="27"/>
      <c r="C1614" s="21"/>
      <c r="D1614" s="21"/>
      <c r="E1614" s="21"/>
      <c r="F1614" s="21"/>
      <c r="G1614" s="21"/>
    </row>
    <row r="1615" spans="1:7">
      <c r="A1615" s="403"/>
      <c r="B1615" s="27"/>
      <c r="C1615" s="21"/>
      <c r="D1615" s="21"/>
      <c r="E1615" s="21"/>
      <c r="F1615" s="21"/>
      <c r="G1615" s="21"/>
    </row>
    <row r="1616" spans="1:7">
      <c r="A1616" s="403"/>
      <c r="B1616" s="27"/>
      <c r="C1616" s="21"/>
      <c r="D1616" s="21"/>
      <c r="E1616" s="21"/>
      <c r="F1616" s="21"/>
      <c r="G1616" s="21"/>
    </row>
    <row r="1617" spans="1:7">
      <c r="A1617" s="403"/>
      <c r="B1617" s="27"/>
      <c r="C1617" s="21"/>
      <c r="D1617" s="21"/>
      <c r="E1617" s="21"/>
      <c r="F1617" s="21"/>
      <c r="G1617" s="21"/>
    </row>
    <row r="1618" spans="1:7">
      <c r="A1618" s="403"/>
      <c r="B1618" s="27"/>
      <c r="C1618" s="21"/>
      <c r="D1618" s="21"/>
      <c r="E1618" s="21"/>
      <c r="F1618" s="21"/>
      <c r="G1618" s="21"/>
    </row>
    <row r="1619" spans="1:7">
      <c r="A1619" s="403"/>
      <c r="B1619" s="27"/>
      <c r="C1619" s="21"/>
      <c r="D1619" s="21"/>
      <c r="E1619" s="21"/>
      <c r="F1619" s="21"/>
      <c r="G1619" s="21"/>
    </row>
    <row r="1620" spans="1:7">
      <c r="A1620" s="403"/>
      <c r="B1620" s="27"/>
      <c r="C1620" s="21"/>
      <c r="D1620" s="21"/>
      <c r="E1620" s="21"/>
      <c r="F1620" s="21"/>
      <c r="G1620" s="21"/>
    </row>
    <row r="1621" spans="1:7">
      <c r="A1621" s="403"/>
      <c r="B1621" s="27"/>
      <c r="C1621" s="21"/>
      <c r="D1621" s="21"/>
      <c r="E1621" s="21"/>
      <c r="F1621" s="21"/>
      <c r="G1621" s="21"/>
    </row>
    <row r="1622" spans="1:7">
      <c r="A1622" s="403"/>
      <c r="B1622" s="27"/>
      <c r="C1622" s="21"/>
      <c r="D1622" s="21"/>
      <c r="E1622" s="21"/>
      <c r="F1622" s="21"/>
      <c r="G1622" s="21"/>
    </row>
    <row r="1623" spans="1:7">
      <c r="A1623" s="403"/>
      <c r="B1623" s="27"/>
      <c r="C1623" s="21"/>
      <c r="D1623" s="21"/>
      <c r="E1623" s="21"/>
      <c r="F1623" s="21"/>
      <c r="G1623" s="21"/>
    </row>
    <row r="1624" spans="1:7">
      <c r="A1624" s="403"/>
      <c r="B1624" s="27"/>
      <c r="C1624" s="21"/>
      <c r="D1624" s="21"/>
      <c r="E1624" s="21"/>
      <c r="F1624" s="21"/>
      <c r="G1624" s="21"/>
    </row>
    <row r="1625" spans="1:7">
      <c r="A1625" s="403"/>
      <c r="B1625" s="27"/>
      <c r="C1625" s="21"/>
      <c r="D1625" s="21"/>
      <c r="E1625" s="21"/>
      <c r="F1625" s="21"/>
      <c r="G1625" s="21"/>
    </row>
    <row r="1626" spans="1:7">
      <c r="A1626" s="403"/>
      <c r="B1626" s="27"/>
      <c r="C1626" s="21"/>
      <c r="D1626" s="21"/>
      <c r="E1626" s="21"/>
      <c r="F1626" s="21"/>
      <c r="G1626" s="21"/>
    </row>
    <row r="1627" spans="1:7">
      <c r="A1627" s="403"/>
      <c r="B1627" s="27"/>
      <c r="C1627" s="21"/>
      <c r="D1627" s="21"/>
      <c r="E1627" s="21"/>
      <c r="F1627" s="21"/>
      <c r="G1627" s="21"/>
    </row>
    <row r="1628" spans="1:7">
      <c r="A1628" s="403"/>
      <c r="B1628" s="27"/>
      <c r="C1628" s="21"/>
      <c r="D1628" s="21"/>
      <c r="E1628" s="21"/>
      <c r="F1628" s="21"/>
      <c r="G1628" s="21"/>
    </row>
    <row r="1629" spans="1:7">
      <c r="A1629" s="403"/>
      <c r="B1629" s="27"/>
      <c r="C1629" s="21"/>
      <c r="D1629" s="21"/>
      <c r="E1629" s="21"/>
      <c r="F1629" s="21"/>
      <c r="G1629" s="21"/>
    </row>
    <row r="1630" spans="1:7">
      <c r="A1630" s="403"/>
      <c r="B1630" s="27"/>
      <c r="C1630" s="21"/>
      <c r="D1630" s="21"/>
      <c r="E1630" s="21"/>
      <c r="F1630" s="21"/>
      <c r="G1630" s="21"/>
    </row>
    <row r="1631" spans="1:7">
      <c r="A1631" s="403"/>
      <c r="B1631" s="27"/>
      <c r="C1631" s="21"/>
      <c r="D1631" s="21"/>
      <c r="E1631" s="21"/>
      <c r="F1631" s="21"/>
      <c r="G1631" s="21"/>
    </row>
    <row r="1632" spans="1:7">
      <c r="A1632" s="403"/>
      <c r="B1632" s="27"/>
      <c r="C1632" s="21"/>
      <c r="D1632" s="21"/>
      <c r="E1632" s="21"/>
      <c r="F1632" s="21"/>
      <c r="G1632" s="21"/>
    </row>
    <row r="1633" spans="1:7">
      <c r="A1633" s="403"/>
      <c r="B1633" s="27"/>
      <c r="C1633" s="21"/>
      <c r="D1633" s="21"/>
      <c r="E1633" s="21"/>
      <c r="F1633" s="21"/>
      <c r="G1633" s="21"/>
    </row>
    <row r="1634" spans="1:7">
      <c r="A1634" s="403"/>
      <c r="B1634" s="27"/>
      <c r="C1634" s="21"/>
      <c r="D1634" s="21"/>
      <c r="E1634" s="21"/>
      <c r="F1634" s="21"/>
      <c r="G1634" s="21"/>
    </row>
    <row r="1635" spans="1:7">
      <c r="A1635" s="403"/>
      <c r="B1635" s="27"/>
      <c r="C1635" s="21"/>
      <c r="D1635" s="21"/>
      <c r="E1635" s="21"/>
      <c r="F1635" s="21"/>
      <c r="G1635" s="21"/>
    </row>
    <row r="1636" spans="1:7">
      <c r="A1636" s="403"/>
      <c r="B1636" s="27"/>
      <c r="C1636" s="21"/>
      <c r="D1636" s="21"/>
      <c r="E1636" s="21"/>
      <c r="F1636" s="21"/>
      <c r="G1636" s="21"/>
    </row>
    <row r="1637" spans="1:7">
      <c r="A1637" s="403"/>
      <c r="B1637" s="27"/>
      <c r="C1637" s="21"/>
      <c r="D1637" s="21"/>
      <c r="E1637" s="21"/>
      <c r="F1637" s="21"/>
      <c r="G1637" s="21"/>
    </row>
    <row r="1638" spans="1:7">
      <c r="A1638" s="403"/>
      <c r="B1638" s="27"/>
      <c r="C1638" s="21"/>
      <c r="D1638" s="21"/>
      <c r="E1638" s="21"/>
      <c r="F1638" s="21"/>
      <c r="G1638" s="21"/>
    </row>
    <row r="1639" spans="1:7">
      <c r="A1639" s="403"/>
      <c r="B1639" s="27"/>
      <c r="C1639" s="21"/>
      <c r="D1639" s="21"/>
      <c r="E1639" s="21"/>
      <c r="F1639" s="21"/>
      <c r="G1639" s="21"/>
    </row>
    <row r="1640" spans="1:7">
      <c r="A1640" s="403"/>
      <c r="B1640" s="27"/>
      <c r="C1640" s="21"/>
      <c r="D1640" s="21"/>
      <c r="E1640" s="21"/>
      <c r="F1640" s="21"/>
      <c r="G1640" s="21"/>
    </row>
    <row r="1641" spans="1:7">
      <c r="A1641" s="403"/>
      <c r="B1641" s="27"/>
      <c r="C1641" s="21"/>
      <c r="D1641" s="21"/>
      <c r="E1641" s="21"/>
      <c r="F1641" s="21"/>
      <c r="G1641" s="21"/>
    </row>
    <row r="1642" spans="1:7">
      <c r="A1642" s="403"/>
      <c r="B1642" s="27"/>
      <c r="C1642" s="21"/>
      <c r="D1642" s="21"/>
      <c r="E1642" s="21"/>
      <c r="F1642" s="21"/>
      <c r="G1642" s="21"/>
    </row>
    <row r="1643" spans="1:7">
      <c r="A1643" s="403"/>
      <c r="B1643" s="27"/>
      <c r="C1643" s="21"/>
      <c r="D1643" s="21"/>
      <c r="E1643" s="21"/>
      <c r="F1643" s="21"/>
      <c r="G1643" s="21"/>
    </row>
    <row r="1644" spans="1:7">
      <c r="A1644" s="403"/>
      <c r="B1644" s="27"/>
      <c r="C1644" s="21"/>
      <c r="D1644" s="21"/>
      <c r="E1644" s="21"/>
      <c r="F1644" s="21"/>
      <c r="G1644" s="21"/>
    </row>
    <row r="1645" spans="1:7">
      <c r="A1645" s="403"/>
      <c r="B1645" s="27"/>
      <c r="C1645" s="21"/>
      <c r="D1645" s="21"/>
      <c r="E1645" s="21"/>
      <c r="F1645" s="21"/>
      <c r="G1645" s="21"/>
    </row>
    <row r="1646" spans="1:7">
      <c r="A1646" s="403"/>
      <c r="B1646" s="27"/>
      <c r="C1646" s="21"/>
      <c r="D1646" s="21"/>
      <c r="E1646" s="21"/>
      <c r="F1646" s="21"/>
      <c r="G1646" s="21"/>
    </row>
    <row r="1647" spans="1:7">
      <c r="A1647" s="403"/>
      <c r="B1647" s="27"/>
      <c r="C1647" s="21"/>
      <c r="D1647" s="21"/>
      <c r="E1647" s="21"/>
      <c r="F1647" s="21"/>
      <c r="G1647" s="21"/>
    </row>
    <row r="1648" spans="1:7">
      <c r="A1648" s="403"/>
      <c r="B1648" s="27"/>
      <c r="C1648" s="21"/>
      <c r="D1648" s="21"/>
      <c r="E1648" s="21"/>
      <c r="F1648" s="21"/>
      <c r="G1648" s="21"/>
    </row>
    <row r="1649" spans="1:7">
      <c r="A1649" s="403"/>
      <c r="B1649" s="27"/>
      <c r="C1649" s="21"/>
      <c r="D1649" s="21"/>
      <c r="E1649" s="21"/>
      <c r="F1649" s="21"/>
      <c r="G1649" s="21"/>
    </row>
    <row r="1650" spans="1:7">
      <c r="A1650" s="403"/>
      <c r="B1650" s="27"/>
      <c r="C1650" s="21"/>
      <c r="D1650" s="21"/>
      <c r="E1650" s="21"/>
      <c r="F1650" s="21"/>
      <c r="G1650" s="21"/>
    </row>
    <row r="1651" spans="1:7">
      <c r="A1651" s="403"/>
      <c r="B1651" s="27"/>
      <c r="C1651" s="21"/>
      <c r="D1651" s="21"/>
      <c r="E1651" s="21"/>
      <c r="F1651" s="21"/>
      <c r="G1651" s="21"/>
    </row>
    <row r="1652" spans="1:7">
      <c r="A1652" s="403"/>
      <c r="B1652" s="27"/>
      <c r="C1652" s="21"/>
      <c r="D1652" s="21"/>
      <c r="E1652" s="21"/>
      <c r="F1652" s="21"/>
      <c r="G1652" s="21"/>
    </row>
    <row r="1653" spans="1:7">
      <c r="A1653" s="403"/>
      <c r="B1653" s="27"/>
      <c r="C1653" s="21"/>
      <c r="D1653" s="21"/>
      <c r="E1653" s="21"/>
      <c r="F1653" s="21"/>
      <c r="G1653" s="21"/>
    </row>
    <row r="1654" spans="1:7">
      <c r="A1654" s="403"/>
      <c r="B1654" s="27"/>
      <c r="C1654" s="21"/>
      <c r="D1654" s="21"/>
      <c r="E1654" s="21"/>
      <c r="F1654" s="21"/>
      <c r="G1654" s="21"/>
    </row>
    <row r="1655" spans="1:7">
      <c r="A1655" s="403"/>
      <c r="B1655" s="27"/>
      <c r="C1655" s="21"/>
      <c r="D1655" s="21"/>
      <c r="E1655" s="21"/>
      <c r="F1655" s="21"/>
      <c r="G1655" s="21"/>
    </row>
    <row r="1656" spans="1:7">
      <c r="A1656" s="403"/>
      <c r="B1656" s="27"/>
      <c r="C1656" s="21"/>
      <c r="D1656" s="21"/>
      <c r="E1656" s="21"/>
      <c r="F1656" s="21"/>
      <c r="G1656" s="21"/>
    </row>
    <row r="1657" spans="1:7">
      <c r="A1657" s="403"/>
      <c r="B1657" s="27"/>
      <c r="C1657" s="21"/>
      <c r="D1657" s="21"/>
      <c r="E1657" s="21"/>
      <c r="F1657" s="21"/>
      <c r="G1657" s="21"/>
    </row>
    <row r="1658" spans="1:7">
      <c r="A1658" s="403"/>
      <c r="B1658" s="27"/>
      <c r="C1658" s="21"/>
      <c r="D1658" s="21"/>
      <c r="E1658" s="21"/>
      <c r="F1658" s="21"/>
      <c r="G1658" s="21"/>
    </row>
    <row r="1659" spans="1:7">
      <c r="A1659" s="403"/>
      <c r="B1659" s="27"/>
      <c r="C1659" s="21"/>
      <c r="D1659" s="21"/>
      <c r="E1659" s="21"/>
      <c r="F1659" s="21"/>
      <c r="G1659" s="21"/>
    </row>
    <row r="1660" spans="1:7">
      <c r="A1660" s="403"/>
      <c r="B1660" s="27"/>
      <c r="C1660" s="21"/>
      <c r="D1660" s="21"/>
      <c r="E1660" s="21"/>
      <c r="F1660" s="21"/>
      <c r="G1660" s="21"/>
    </row>
    <row r="1661" spans="1:7">
      <c r="A1661" s="403"/>
      <c r="B1661" s="27"/>
      <c r="C1661" s="21"/>
      <c r="D1661" s="21"/>
      <c r="E1661" s="21"/>
      <c r="F1661" s="21"/>
      <c r="G1661" s="21"/>
    </row>
    <row r="1662" spans="1:7">
      <c r="A1662" s="403"/>
      <c r="B1662" s="27"/>
      <c r="C1662" s="21"/>
      <c r="D1662" s="21"/>
      <c r="E1662" s="21"/>
      <c r="F1662" s="21"/>
      <c r="G1662" s="21"/>
    </row>
    <row r="1663" spans="1:7">
      <c r="A1663" s="403"/>
      <c r="B1663" s="27"/>
      <c r="C1663" s="21"/>
      <c r="D1663" s="21"/>
      <c r="E1663" s="21"/>
      <c r="F1663" s="21"/>
      <c r="G1663" s="21"/>
    </row>
    <row r="1664" spans="1:7">
      <c r="A1664" s="403"/>
      <c r="B1664" s="27"/>
      <c r="C1664" s="21"/>
      <c r="D1664" s="21"/>
      <c r="E1664" s="21"/>
      <c r="F1664" s="21"/>
      <c r="G1664" s="21"/>
    </row>
    <row r="1665" spans="1:7">
      <c r="A1665" s="403"/>
      <c r="B1665" s="27"/>
      <c r="C1665" s="21"/>
      <c r="D1665" s="21"/>
      <c r="E1665" s="21"/>
      <c r="F1665" s="21"/>
      <c r="G1665" s="21"/>
    </row>
    <row r="1666" spans="1:7">
      <c r="A1666" s="403"/>
      <c r="B1666" s="27"/>
      <c r="C1666" s="21"/>
      <c r="D1666" s="21"/>
      <c r="E1666" s="21"/>
      <c r="F1666" s="21"/>
      <c r="G1666" s="21"/>
    </row>
    <row r="1667" spans="1:7">
      <c r="A1667" s="403"/>
      <c r="B1667" s="27"/>
      <c r="C1667" s="21"/>
      <c r="D1667" s="21"/>
      <c r="E1667" s="21"/>
      <c r="F1667" s="21"/>
      <c r="G1667" s="21"/>
    </row>
    <row r="1668" spans="1:7">
      <c r="A1668" s="403"/>
      <c r="B1668" s="27"/>
      <c r="C1668" s="21"/>
      <c r="D1668" s="21"/>
      <c r="E1668" s="21"/>
      <c r="F1668" s="21"/>
      <c r="G1668" s="21"/>
    </row>
    <row r="1669" spans="1:7">
      <c r="A1669" s="403"/>
      <c r="B1669" s="27"/>
      <c r="C1669" s="21"/>
      <c r="D1669" s="21"/>
      <c r="E1669" s="21"/>
      <c r="F1669" s="21"/>
      <c r="G1669" s="21"/>
    </row>
    <row r="1670" spans="1:7">
      <c r="A1670" s="403"/>
      <c r="B1670" s="27"/>
      <c r="C1670" s="21"/>
      <c r="D1670" s="21"/>
      <c r="E1670" s="21"/>
      <c r="F1670" s="21"/>
      <c r="G1670" s="21"/>
    </row>
    <row r="1671" spans="1:7">
      <c r="A1671" s="403"/>
      <c r="B1671" s="27"/>
      <c r="C1671" s="21"/>
      <c r="D1671" s="21"/>
      <c r="E1671" s="21"/>
      <c r="F1671" s="21"/>
      <c r="G1671" s="21"/>
    </row>
    <row r="1672" spans="1:7">
      <c r="A1672" s="403"/>
      <c r="B1672" s="27"/>
      <c r="C1672" s="21"/>
      <c r="D1672" s="21"/>
      <c r="E1672" s="21"/>
      <c r="F1672" s="21"/>
      <c r="G1672" s="21"/>
    </row>
    <row r="1673" spans="1:7">
      <c r="A1673" s="403"/>
      <c r="B1673" s="27"/>
      <c r="C1673" s="21"/>
      <c r="D1673" s="21"/>
      <c r="E1673" s="21"/>
      <c r="F1673" s="21"/>
      <c r="G1673" s="21"/>
    </row>
    <row r="1674" spans="1:7">
      <c r="A1674" s="403"/>
      <c r="B1674" s="27"/>
      <c r="C1674" s="21"/>
      <c r="D1674" s="21"/>
      <c r="E1674" s="21"/>
      <c r="F1674" s="21"/>
      <c r="G1674" s="21"/>
    </row>
    <row r="1675" spans="1:7">
      <c r="A1675" s="403"/>
      <c r="B1675" s="27"/>
      <c r="C1675" s="21"/>
      <c r="D1675" s="21"/>
      <c r="E1675" s="21"/>
      <c r="F1675" s="21"/>
      <c r="G1675" s="21"/>
    </row>
    <row r="1676" spans="1:7">
      <c r="A1676" s="403"/>
      <c r="B1676" s="27"/>
      <c r="C1676" s="21"/>
      <c r="D1676" s="21"/>
      <c r="E1676" s="21"/>
      <c r="F1676" s="21"/>
      <c r="G1676" s="21"/>
    </row>
    <row r="1677" spans="1:7">
      <c r="A1677" s="403"/>
      <c r="B1677" s="27"/>
      <c r="C1677" s="21"/>
      <c r="D1677" s="21"/>
      <c r="E1677" s="21"/>
      <c r="F1677" s="21"/>
      <c r="G1677" s="21"/>
    </row>
    <row r="1678" spans="1:7">
      <c r="A1678" s="403"/>
      <c r="B1678" s="27"/>
      <c r="C1678" s="21"/>
      <c r="D1678" s="21"/>
      <c r="E1678" s="21"/>
      <c r="F1678" s="21"/>
      <c r="G1678" s="21"/>
    </row>
    <row r="1679" spans="1:7">
      <c r="A1679" s="403"/>
      <c r="B1679" s="27"/>
      <c r="C1679" s="21"/>
      <c r="D1679" s="21"/>
      <c r="E1679" s="21"/>
      <c r="F1679" s="21"/>
      <c r="G1679" s="21"/>
    </row>
    <row r="1680" spans="1:7">
      <c r="A1680" s="403"/>
      <c r="B1680" s="27"/>
      <c r="C1680" s="21"/>
      <c r="D1680" s="21"/>
      <c r="E1680" s="21"/>
      <c r="F1680" s="21"/>
      <c r="G1680" s="21"/>
    </row>
    <row r="1681" spans="1:7">
      <c r="A1681" s="403"/>
      <c r="B1681" s="27"/>
      <c r="C1681" s="21"/>
      <c r="D1681" s="21"/>
      <c r="E1681" s="21"/>
      <c r="F1681" s="21"/>
      <c r="G1681" s="21"/>
    </row>
    <row r="1682" spans="1:7">
      <c r="A1682" s="403"/>
      <c r="B1682" s="27"/>
      <c r="C1682" s="21"/>
      <c r="D1682" s="21"/>
      <c r="E1682" s="21"/>
      <c r="F1682" s="21"/>
      <c r="G1682" s="21"/>
    </row>
    <row r="1683" spans="1:7">
      <c r="A1683" s="403"/>
      <c r="B1683" s="27"/>
      <c r="C1683" s="21"/>
      <c r="D1683" s="21"/>
      <c r="E1683" s="21"/>
      <c r="F1683" s="21"/>
      <c r="G1683" s="21"/>
    </row>
    <row r="1684" spans="1:7">
      <c r="A1684" s="403"/>
      <c r="B1684" s="27"/>
      <c r="C1684" s="21"/>
      <c r="D1684" s="21"/>
      <c r="E1684" s="21"/>
      <c r="F1684" s="21"/>
      <c r="G1684" s="21"/>
    </row>
    <row r="1685" spans="1:7">
      <c r="A1685" s="403"/>
      <c r="B1685" s="27"/>
      <c r="C1685" s="21"/>
      <c r="D1685" s="21"/>
      <c r="E1685" s="21"/>
      <c r="F1685" s="21"/>
      <c r="G1685" s="21"/>
    </row>
    <row r="1686" spans="1:7">
      <c r="A1686" s="403"/>
      <c r="B1686" s="27"/>
      <c r="C1686" s="21"/>
      <c r="D1686" s="21"/>
      <c r="E1686" s="21"/>
      <c r="F1686" s="21"/>
      <c r="G1686" s="21"/>
    </row>
    <row r="1687" spans="1:7">
      <c r="A1687" s="403"/>
      <c r="B1687" s="27"/>
      <c r="C1687" s="21"/>
      <c r="D1687" s="21"/>
      <c r="E1687" s="21"/>
      <c r="F1687" s="21"/>
      <c r="G1687" s="21"/>
    </row>
    <row r="1688" spans="1:7">
      <c r="A1688" s="403"/>
      <c r="B1688" s="27"/>
      <c r="C1688" s="21"/>
      <c r="D1688" s="21"/>
      <c r="E1688" s="21"/>
      <c r="F1688" s="21"/>
      <c r="G1688" s="21"/>
    </row>
    <row r="1689" spans="1:7">
      <c r="A1689" s="403"/>
      <c r="B1689" s="27"/>
      <c r="C1689" s="21"/>
      <c r="D1689" s="21"/>
      <c r="E1689" s="21"/>
      <c r="F1689" s="21"/>
      <c r="G1689" s="21"/>
    </row>
    <row r="1690" spans="1:7">
      <c r="A1690" s="403"/>
      <c r="B1690" s="27"/>
      <c r="C1690" s="21"/>
      <c r="D1690" s="21"/>
      <c r="E1690" s="21"/>
      <c r="F1690" s="21"/>
      <c r="G1690" s="21"/>
    </row>
    <row r="1691" spans="1:7">
      <c r="A1691" s="403"/>
      <c r="B1691" s="27"/>
      <c r="C1691" s="21"/>
      <c r="D1691" s="21"/>
      <c r="E1691" s="21"/>
      <c r="F1691" s="21"/>
      <c r="G1691" s="21"/>
    </row>
    <row r="1692" spans="1:7">
      <c r="A1692" s="403"/>
      <c r="B1692" s="27"/>
      <c r="C1692" s="21"/>
      <c r="D1692" s="21"/>
      <c r="E1692" s="21"/>
      <c r="F1692" s="21"/>
      <c r="G1692" s="21"/>
    </row>
    <row r="1693" spans="1:7">
      <c r="A1693" s="403"/>
      <c r="B1693" s="27"/>
      <c r="C1693" s="21"/>
      <c r="D1693" s="21"/>
      <c r="E1693" s="21"/>
      <c r="F1693" s="21"/>
      <c r="G1693" s="21"/>
    </row>
    <row r="1694" spans="1:7">
      <c r="A1694" s="403"/>
      <c r="B1694" s="27"/>
      <c r="C1694" s="21"/>
      <c r="D1694" s="21"/>
      <c r="E1694" s="21"/>
      <c r="F1694" s="21"/>
      <c r="G1694" s="21"/>
    </row>
    <row r="1695" spans="1:7">
      <c r="A1695" s="403"/>
      <c r="B1695" s="27"/>
      <c r="C1695" s="21"/>
      <c r="D1695" s="21"/>
      <c r="E1695" s="21"/>
      <c r="F1695" s="21"/>
      <c r="G1695" s="21"/>
    </row>
    <row r="1696" spans="1:7">
      <c r="A1696" s="403"/>
      <c r="B1696" s="27"/>
      <c r="C1696" s="21"/>
      <c r="D1696" s="21"/>
      <c r="E1696" s="21"/>
      <c r="F1696" s="21"/>
      <c r="G1696" s="21"/>
    </row>
    <row r="1697" spans="1:7">
      <c r="A1697" s="403"/>
      <c r="B1697" s="27"/>
      <c r="C1697" s="21"/>
      <c r="D1697" s="21"/>
      <c r="E1697" s="21"/>
      <c r="F1697" s="21"/>
      <c r="G1697" s="21"/>
    </row>
    <row r="1698" spans="1:7">
      <c r="A1698" s="403"/>
      <c r="B1698" s="27"/>
      <c r="C1698" s="21"/>
      <c r="D1698" s="21"/>
      <c r="E1698" s="21"/>
      <c r="F1698" s="21"/>
      <c r="G1698" s="21"/>
    </row>
    <row r="1699" spans="1:7">
      <c r="A1699" s="403"/>
      <c r="B1699" s="27"/>
      <c r="C1699" s="21"/>
      <c r="D1699" s="21"/>
      <c r="E1699" s="21"/>
      <c r="F1699" s="21"/>
      <c r="G1699" s="21"/>
    </row>
    <row r="1700" spans="1:7">
      <c r="A1700" s="403"/>
      <c r="B1700" s="27"/>
      <c r="C1700" s="21"/>
      <c r="D1700" s="21"/>
      <c r="E1700" s="21"/>
      <c r="F1700" s="21"/>
      <c r="G1700" s="21"/>
    </row>
    <row r="1701" spans="1:7">
      <c r="A1701" s="403"/>
      <c r="B1701" s="27"/>
      <c r="C1701" s="21"/>
      <c r="D1701" s="21"/>
      <c r="E1701" s="21"/>
      <c r="F1701" s="21"/>
      <c r="G1701" s="21"/>
    </row>
    <row r="1702" spans="1:7">
      <c r="A1702" s="403"/>
      <c r="B1702" s="27"/>
      <c r="C1702" s="21"/>
      <c r="D1702" s="21"/>
      <c r="E1702" s="21"/>
      <c r="F1702" s="21"/>
      <c r="G1702" s="21"/>
    </row>
    <row r="1703" spans="1:7">
      <c r="A1703" s="403"/>
      <c r="B1703" s="27"/>
      <c r="C1703" s="21"/>
      <c r="D1703" s="21"/>
      <c r="E1703" s="21"/>
      <c r="F1703" s="21"/>
      <c r="G1703" s="21"/>
    </row>
    <row r="1704" spans="1:7">
      <c r="A1704" s="403"/>
      <c r="B1704" s="27"/>
      <c r="C1704" s="21"/>
      <c r="D1704" s="21"/>
      <c r="E1704" s="21"/>
      <c r="F1704" s="21"/>
      <c r="G1704" s="21"/>
    </row>
    <row r="1705" spans="1:7">
      <c r="A1705" s="403"/>
      <c r="B1705" s="27"/>
      <c r="C1705" s="21"/>
      <c r="D1705" s="21"/>
      <c r="E1705" s="21"/>
      <c r="F1705" s="21"/>
      <c r="G1705" s="21"/>
    </row>
    <row r="1706" spans="1:7">
      <c r="A1706" s="403"/>
      <c r="B1706" s="27"/>
      <c r="C1706" s="21"/>
      <c r="D1706" s="21"/>
      <c r="E1706" s="21"/>
      <c r="F1706" s="21"/>
      <c r="G1706" s="21"/>
    </row>
    <row r="1707" spans="1:7">
      <c r="A1707" s="403"/>
      <c r="B1707" s="27"/>
      <c r="C1707" s="21"/>
      <c r="D1707" s="21"/>
      <c r="E1707" s="21"/>
      <c r="F1707" s="21"/>
      <c r="G1707" s="21"/>
    </row>
    <row r="1708" spans="1:7">
      <c r="A1708" s="403"/>
      <c r="B1708" s="27"/>
      <c r="C1708" s="21"/>
      <c r="D1708" s="21"/>
      <c r="E1708" s="21"/>
      <c r="F1708" s="21"/>
      <c r="G1708" s="21"/>
    </row>
    <row r="1709" spans="1:7">
      <c r="A1709" s="403"/>
      <c r="B1709" s="27"/>
      <c r="C1709" s="21"/>
      <c r="D1709" s="21"/>
      <c r="E1709" s="21"/>
      <c r="F1709" s="21"/>
      <c r="G1709" s="21"/>
    </row>
    <row r="1710" spans="1:7">
      <c r="A1710" s="403"/>
      <c r="B1710" s="27"/>
      <c r="C1710" s="21"/>
      <c r="D1710" s="21"/>
      <c r="E1710" s="21"/>
      <c r="F1710" s="21"/>
      <c r="G1710" s="21"/>
    </row>
    <row r="1711" spans="1:7">
      <c r="A1711" s="403"/>
      <c r="B1711" s="27"/>
      <c r="C1711" s="21"/>
      <c r="D1711" s="21"/>
      <c r="E1711" s="21"/>
      <c r="F1711" s="21"/>
      <c r="G1711" s="21"/>
    </row>
    <row r="1712" spans="1:7">
      <c r="A1712" s="403"/>
      <c r="B1712" s="27"/>
      <c r="C1712" s="21"/>
      <c r="D1712" s="21"/>
      <c r="E1712" s="21"/>
      <c r="F1712" s="21"/>
      <c r="G1712" s="21"/>
    </row>
    <row r="1713" spans="1:7">
      <c r="A1713" s="403"/>
      <c r="B1713" s="27"/>
      <c r="C1713" s="21"/>
      <c r="D1713" s="21"/>
      <c r="E1713" s="21"/>
      <c r="F1713" s="21"/>
      <c r="G1713" s="21"/>
    </row>
    <row r="1714" spans="1:7">
      <c r="A1714" s="403"/>
      <c r="B1714" s="27"/>
      <c r="C1714" s="21"/>
      <c r="D1714" s="21"/>
      <c r="E1714" s="21"/>
      <c r="F1714" s="21"/>
      <c r="G1714" s="21"/>
    </row>
    <row r="1715" spans="1:7">
      <c r="A1715" s="403"/>
      <c r="B1715" s="27"/>
      <c r="C1715" s="21"/>
      <c r="D1715" s="21"/>
      <c r="E1715" s="21"/>
      <c r="F1715" s="21"/>
      <c r="G1715" s="21"/>
    </row>
    <row r="1716" spans="1:7">
      <c r="A1716" s="403"/>
      <c r="B1716" s="27"/>
      <c r="C1716" s="21"/>
      <c r="D1716" s="21"/>
      <c r="E1716" s="21"/>
      <c r="F1716" s="21"/>
      <c r="G1716" s="21"/>
    </row>
    <row r="1717" spans="1:7">
      <c r="A1717" s="403"/>
      <c r="B1717" s="27"/>
      <c r="C1717" s="21"/>
      <c r="D1717" s="21"/>
      <c r="E1717" s="21"/>
      <c r="F1717" s="21"/>
      <c r="G1717" s="21"/>
    </row>
    <row r="1718" spans="1:7">
      <c r="A1718" s="403"/>
      <c r="B1718" s="27"/>
      <c r="C1718" s="21"/>
      <c r="D1718" s="21"/>
      <c r="E1718" s="21"/>
      <c r="F1718" s="21"/>
      <c r="G1718" s="21"/>
    </row>
    <row r="1719" spans="1:7">
      <c r="A1719" s="403"/>
      <c r="B1719" s="27"/>
      <c r="C1719" s="21"/>
      <c r="D1719" s="21"/>
      <c r="E1719" s="21"/>
      <c r="F1719" s="21"/>
      <c r="G1719" s="21"/>
    </row>
    <row r="1720" spans="1:7">
      <c r="A1720" s="403"/>
      <c r="B1720" s="27"/>
      <c r="C1720" s="21"/>
      <c r="D1720" s="21"/>
      <c r="E1720" s="21"/>
      <c r="F1720" s="21"/>
      <c r="G1720" s="21"/>
    </row>
    <row r="1721" spans="1:7">
      <c r="A1721" s="403"/>
      <c r="B1721" s="27"/>
      <c r="C1721" s="21"/>
      <c r="D1721" s="21"/>
      <c r="E1721" s="21"/>
      <c r="F1721" s="21"/>
      <c r="G1721" s="21"/>
    </row>
    <row r="1722" spans="1:7">
      <c r="A1722" s="403"/>
      <c r="B1722" s="27"/>
      <c r="C1722" s="21"/>
      <c r="D1722" s="21"/>
      <c r="E1722" s="21"/>
      <c r="F1722" s="21"/>
      <c r="G1722" s="21"/>
    </row>
    <row r="1723" spans="1:7">
      <c r="A1723" s="403"/>
      <c r="B1723" s="27"/>
      <c r="C1723" s="21"/>
      <c r="D1723" s="21"/>
      <c r="E1723" s="21"/>
      <c r="F1723" s="21"/>
      <c r="G1723" s="21"/>
    </row>
    <row r="1724" spans="1:7">
      <c r="A1724" s="403"/>
      <c r="B1724" s="27"/>
      <c r="C1724" s="21"/>
      <c r="D1724" s="21"/>
      <c r="E1724" s="21"/>
      <c r="F1724" s="21"/>
      <c r="G1724" s="21"/>
    </row>
    <row r="1725" spans="1:7">
      <c r="A1725" s="403"/>
      <c r="B1725" s="27"/>
      <c r="C1725" s="21"/>
      <c r="D1725" s="21"/>
      <c r="E1725" s="21"/>
      <c r="F1725" s="21"/>
      <c r="G1725" s="21"/>
    </row>
    <row r="1726" spans="1:7">
      <c r="A1726" s="403"/>
      <c r="B1726" s="27"/>
      <c r="C1726" s="21"/>
      <c r="D1726" s="21"/>
      <c r="E1726" s="21"/>
      <c r="F1726" s="21"/>
      <c r="G1726" s="21"/>
    </row>
    <row r="1727" spans="1:7">
      <c r="A1727" s="403"/>
      <c r="B1727" s="27"/>
      <c r="C1727" s="21"/>
      <c r="D1727" s="21"/>
      <c r="E1727" s="21"/>
      <c r="F1727" s="21"/>
      <c r="G1727" s="21"/>
    </row>
    <row r="1728" spans="1:7">
      <c r="A1728" s="403"/>
      <c r="B1728" s="27"/>
      <c r="C1728" s="21"/>
      <c r="D1728" s="21"/>
      <c r="E1728" s="21"/>
      <c r="F1728" s="21"/>
      <c r="G1728" s="21"/>
    </row>
    <row r="1729" spans="1:7">
      <c r="A1729" s="403"/>
      <c r="B1729" s="27"/>
      <c r="C1729" s="21"/>
      <c r="D1729" s="21"/>
      <c r="E1729" s="21"/>
      <c r="F1729" s="21"/>
      <c r="G1729" s="21"/>
    </row>
    <row r="1730" spans="1:7">
      <c r="A1730" s="403"/>
      <c r="B1730" s="27"/>
      <c r="C1730" s="21"/>
      <c r="D1730" s="21"/>
      <c r="E1730" s="21"/>
      <c r="F1730" s="21"/>
      <c r="G1730" s="21"/>
    </row>
    <row r="1731" spans="1:7">
      <c r="A1731" s="403"/>
      <c r="B1731" s="27"/>
      <c r="C1731" s="21"/>
      <c r="D1731" s="21"/>
      <c r="E1731" s="21"/>
      <c r="F1731" s="21"/>
      <c r="G1731" s="21"/>
    </row>
    <row r="1732" spans="1:7">
      <c r="A1732" s="403"/>
      <c r="B1732" s="27"/>
      <c r="C1732" s="21"/>
      <c r="D1732" s="21"/>
      <c r="E1732" s="21"/>
      <c r="F1732" s="21"/>
      <c r="G1732" s="21"/>
    </row>
    <row r="1733" spans="1:7">
      <c r="A1733" s="403"/>
      <c r="B1733" s="27"/>
      <c r="C1733" s="21"/>
      <c r="D1733" s="21"/>
      <c r="E1733" s="21"/>
      <c r="F1733" s="21"/>
      <c r="G1733" s="21"/>
    </row>
    <row r="1734" spans="1:7">
      <c r="A1734" s="403"/>
      <c r="B1734" s="27"/>
      <c r="C1734" s="21"/>
      <c r="D1734" s="21"/>
      <c r="E1734" s="21"/>
      <c r="F1734" s="21"/>
      <c r="G1734" s="21"/>
    </row>
    <row r="1735" spans="1:7">
      <c r="A1735" s="403"/>
      <c r="B1735" s="27"/>
      <c r="C1735" s="21"/>
      <c r="D1735" s="21"/>
      <c r="E1735" s="21"/>
      <c r="F1735" s="21"/>
      <c r="G1735" s="21"/>
    </row>
    <row r="1736" spans="1:7">
      <c r="A1736" s="403"/>
      <c r="B1736" s="27"/>
      <c r="C1736" s="21"/>
      <c r="D1736" s="21"/>
      <c r="E1736" s="21"/>
      <c r="F1736" s="21"/>
      <c r="G1736" s="21"/>
    </row>
    <row r="1737" spans="1:7">
      <c r="A1737" s="403"/>
      <c r="B1737" s="27"/>
      <c r="C1737" s="21"/>
      <c r="D1737" s="21"/>
      <c r="E1737" s="21"/>
      <c r="F1737" s="21"/>
      <c r="G1737" s="21"/>
    </row>
    <row r="1738" spans="1:7">
      <c r="A1738" s="403"/>
      <c r="B1738" s="27"/>
      <c r="C1738" s="21"/>
      <c r="D1738" s="21"/>
      <c r="E1738" s="21"/>
      <c r="F1738" s="21"/>
      <c r="G1738" s="21"/>
    </row>
    <row r="1739" spans="1:7">
      <c r="A1739" s="403"/>
      <c r="B1739" s="27"/>
      <c r="C1739" s="21"/>
      <c r="D1739" s="21"/>
      <c r="E1739" s="21"/>
      <c r="F1739" s="21"/>
      <c r="G1739" s="21"/>
    </row>
    <row r="1740" spans="1:7">
      <c r="A1740" s="403"/>
      <c r="B1740" s="27"/>
      <c r="C1740" s="21"/>
      <c r="D1740" s="21"/>
      <c r="E1740" s="21"/>
      <c r="F1740" s="21"/>
      <c r="G1740" s="21"/>
    </row>
    <row r="1741" spans="1:7">
      <c r="A1741" s="403"/>
      <c r="B1741" s="27"/>
      <c r="C1741" s="21"/>
      <c r="D1741" s="21"/>
      <c r="E1741" s="21"/>
      <c r="F1741" s="21"/>
      <c r="G1741" s="21"/>
    </row>
    <row r="1742" spans="1:7">
      <c r="A1742" s="403"/>
      <c r="B1742" s="27"/>
      <c r="C1742" s="21"/>
      <c r="D1742" s="21"/>
      <c r="E1742" s="21"/>
      <c r="F1742" s="21"/>
      <c r="G1742" s="21"/>
    </row>
    <row r="1743" spans="1:7">
      <c r="A1743" s="403"/>
      <c r="B1743" s="27"/>
      <c r="C1743" s="21"/>
      <c r="D1743" s="21"/>
      <c r="E1743" s="21"/>
      <c r="F1743" s="21"/>
      <c r="G1743" s="21"/>
    </row>
    <row r="1744" spans="1:7">
      <c r="A1744" s="403"/>
      <c r="B1744" s="27"/>
      <c r="C1744" s="21"/>
      <c r="D1744" s="21"/>
      <c r="E1744" s="21"/>
      <c r="F1744" s="21"/>
      <c r="G1744" s="21"/>
    </row>
    <row r="1745" spans="1:7">
      <c r="A1745" s="403"/>
      <c r="B1745" s="27"/>
      <c r="C1745" s="21"/>
      <c r="D1745" s="21"/>
      <c r="E1745" s="21"/>
      <c r="F1745" s="21"/>
      <c r="G1745" s="21"/>
    </row>
    <row r="1746" spans="1:7">
      <c r="A1746" s="403"/>
      <c r="B1746" s="27"/>
      <c r="C1746" s="21"/>
      <c r="D1746" s="21"/>
      <c r="E1746" s="21"/>
      <c r="F1746" s="21"/>
      <c r="G1746" s="21"/>
    </row>
    <row r="1747" spans="1:7">
      <c r="A1747" s="403"/>
      <c r="B1747" s="27"/>
      <c r="C1747" s="21"/>
      <c r="D1747" s="21"/>
      <c r="E1747" s="21"/>
      <c r="F1747" s="21"/>
      <c r="G1747" s="21"/>
    </row>
    <row r="1748" spans="1:7">
      <c r="A1748" s="403"/>
      <c r="B1748" s="27"/>
      <c r="C1748" s="21"/>
      <c r="D1748" s="21"/>
      <c r="E1748" s="21"/>
      <c r="F1748" s="21"/>
      <c r="G1748" s="21"/>
    </row>
    <row r="1749" spans="1:7">
      <c r="A1749" s="403"/>
      <c r="B1749" s="27"/>
      <c r="C1749" s="21"/>
      <c r="D1749" s="21"/>
      <c r="E1749" s="21"/>
      <c r="F1749" s="21"/>
      <c r="G1749" s="21"/>
    </row>
    <row r="1750" spans="1:7">
      <c r="A1750" s="403"/>
      <c r="B1750" s="27"/>
      <c r="C1750" s="21"/>
      <c r="D1750" s="21"/>
      <c r="E1750" s="21"/>
      <c r="F1750" s="21"/>
      <c r="G1750" s="21"/>
    </row>
    <row r="1751" spans="1:7">
      <c r="A1751" s="403"/>
      <c r="B1751" s="27"/>
      <c r="C1751" s="21"/>
      <c r="D1751" s="21"/>
      <c r="E1751" s="21"/>
      <c r="F1751" s="21"/>
      <c r="G1751" s="21"/>
    </row>
    <row r="1752" spans="1:7">
      <c r="A1752" s="403"/>
      <c r="B1752" s="27"/>
      <c r="C1752" s="21"/>
      <c r="D1752" s="21"/>
      <c r="E1752" s="21"/>
      <c r="F1752" s="21"/>
      <c r="G1752" s="21"/>
    </row>
    <row r="1753" spans="1:7">
      <c r="A1753" s="403"/>
      <c r="B1753" s="27"/>
      <c r="C1753" s="21"/>
      <c r="D1753" s="21"/>
      <c r="E1753" s="21"/>
      <c r="F1753" s="21"/>
      <c r="G1753" s="21"/>
    </row>
    <row r="1754" spans="1:7">
      <c r="A1754" s="403"/>
      <c r="B1754" s="27"/>
      <c r="C1754" s="21"/>
      <c r="D1754" s="21"/>
      <c r="E1754" s="21"/>
      <c r="F1754" s="21"/>
      <c r="G1754" s="21"/>
    </row>
    <row r="1755" spans="1:7">
      <c r="A1755" s="403"/>
      <c r="B1755" s="27"/>
      <c r="C1755" s="21"/>
      <c r="D1755" s="21"/>
      <c r="E1755" s="21"/>
      <c r="F1755" s="21"/>
      <c r="G1755" s="21"/>
    </row>
    <row r="1756" spans="1:7">
      <c r="A1756" s="403"/>
      <c r="B1756" s="27"/>
      <c r="C1756" s="21"/>
      <c r="D1756" s="21"/>
      <c r="E1756" s="21"/>
      <c r="F1756" s="21"/>
      <c r="G1756" s="21"/>
    </row>
    <row r="1757" spans="1:7">
      <c r="A1757" s="403"/>
      <c r="B1757" s="27"/>
      <c r="C1757" s="21"/>
      <c r="D1757" s="21"/>
      <c r="E1757" s="21"/>
      <c r="F1757" s="21"/>
      <c r="G1757" s="21"/>
    </row>
    <row r="1758" spans="1:7">
      <c r="A1758" s="403"/>
      <c r="B1758" s="27"/>
      <c r="C1758" s="21"/>
      <c r="D1758" s="21"/>
      <c r="E1758" s="21"/>
      <c r="F1758" s="21"/>
      <c r="G1758" s="21"/>
    </row>
    <row r="1759" spans="1:7">
      <c r="A1759" s="403"/>
      <c r="B1759" s="27"/>
      <c r="C1759" s="21"/>
      <c r="D1759" s="21"/>
      <c r="E1759" s="21"/>
      <c r="F1759" s="21"/>
      <c r="G1759" s="21"/>
    </row>
    <row r="1760" spans="1:7">
      <c r="A1760" s="403"/>
      <c r="B1760" s="27"/>
      <c r="C1760" s="21"/>
      <c r="D1760" s="21"/>
      <c r="E1760" s="21"/>
      <c r="F1760" s="21"/>
      <c r="G1760" s="21"/>
    </row>
    <row r="1761" spans="1:7">
      <c r="A1761" s="403"/>
      <c r="B1761" s="27"/>
      <c r="C1761" s="21"/>
      <c r="D1761" s="21"/>
      <c r="E1761" s="21"/>
      <c r="F1761" s="21"/>
      <c r="G1761" s="21"/>
    </row>
    <row r="1762" spans="1:7">
      <c r="A1762" s="403"/>
      <c r="B1762" s="27"/>
      <c r="C1762" s="21"/>
      <c r="D1762" s="21"/>
      <c r="E1762" s="21"/>
      <c r="F1762" s="21"/>
      <c r="G1762" s="21"/>
    </row>
    <row r="1763" spans="1:7">
      <c r="A1763" s="403"/>
      <c r="B1763" s="27"/>
      <c r="C1763" s="21"/>
      <c r="D1763" s="21"/>
      <c r="E1763" s="21"/>
      <c r="F1763" s="21"/>
      <c r="G1763" s="21"/>
    </row>
    <row r="1764" spans="1:7">
      <c r="A1764" s="403"/>
      <c r="B1764" s="27"/>
      <c r="C1764" s="21"/>
      <c r="D1764" s="21"/>
      <c r="E1764" s="21"/>
      <c r="F1764" s="21"/>
      <c r="G1764" s="21"/>
    </row>
    <row r="1765" spans="1:7">
      <c r="A1765" s="403"/>
      <c r="B1765" s="27"/>
      <c r="C1765" s="21"/>
      <c r="D1765" s="21"/>
      <c r="E1765" s="21"/>
      <c r="F1765" s="21"/>
      <c r="G1765" s="21"/>
    </row>
    <row r="1766" spans="1:7">
      <c r="A1766" s="403"/>
      <c r="B1766" s="27"/>
      <c r="C1766" s="21"/>
      <c r="D1766" s="21"/>
      <c r="E1766" s="21"/>
      <c r="F1766" s="21"/>
      <c r="G1766" s="21"/>
    </row>
    <row r="1767" spans="1:7">
      <c r="A1767" s="403"/>
      <c r="B1767" s="27"/>
      <c r="C1767" s="21"/>
      <c r="D1767" s="21"/>
      <c r="E1767" s="21"/>
      <c r="F1767" s="21"/>
      <c r="G1767" s="21"/>
    </row>
    <row r="1768" spans="1:7">
      <c r="A1768" s="403"/>
      <c r="B1768" s="27"/>
      <c r="C1768" s="21"/>
      <c r="D1768" s="21"/>
      <c r="E1768" s="21"/>
      <c r="F1768" s="21"/>
      <c r="G1768" s="21"/>
    </row>
    <row r="1769" spans="1:7">
      <c r="A1769" s="403"/>
      <c r="B1769" s="27"/>
      <c r="C1769" s="21"/>
      <c r="D1769" s="21"/>
      <c r="E1769" s="21"/>
      <c r="F1769" s="21"/>
      <c r="G1769" s="21"/>
    </row>
    <row r="1770" spans="1:7">
      <c r="A1770" s="403"/>
      <c r="B1770" s="27"/>
      <c r="C1770" s="21"/>
      <c r="D1770" s="21"/>
      <c r="E1770" s="21"/>
      <c r="F1770" s="21"/>
      <c r="G1770" s="21"/>
    </row>
    <row r="1771" spans="1:7">
      <c r="A1771" s="403"/>
      <c r="B1771" s="27"/>
      <c r="C1771" s="21"/>
      <c r="D1771" s="21"/>
      <c r="E1771" s="21"/>
      <c r="F1771" s="21"/>
      <c r="G1771" s="21"/>
    </row>
    <row r="1772" spans="1:7">
      <c r="A1772" s="403"/>
      <c r="B1772" s="27"/>
      <c r="C1772" s="21"/>
      <c r="D1772" s="21"/>
      <c r="E1772" s="21"/>
      <c r="F1772" s="21"/>
      <c r="G1772" s="21"/>
    </row>
    <row r="1773" spans="1:7">
      <c r="A1773" s="403"/>
      <c r="B1773" s="27"/>
      <c r="C1773" s="21"/>
      <c r="D1773" s="21"/>
      <c r="E1773" s="21"/>
      <c r="F1773" s="21"/>
      <c r="G1773" s="21"/>
    </row>
    <row r="1774" spans="1:7">
      <c r="A1774" s="403"/>
      <c r="B1774" s="27"/>
      <c r="C1774" s="21"/>
      <c r="D1774" s="21"/>
      <c r="E1774" s="21"/>
      <c r="F1774" s="21"/>
      <c r="G1774" s="21"/>
    </row>
    <row r="1775" spans="1:7">
      <c r="A1775" s="403"/>
      <c r="B1775" s="27"/>
      <c r="C1775" s="21"/>
      <c r="D1775" s="21"/>
      <c r="E1775" s="21"/>
      <c r="F1775" s="21"/>
      <c r="G1775" s="21"/>
    </row>
    <row r="1776" spans="1:7">
      <c r="A1776" s="403"/>
      <c r="B1776" s="27"/>
      <c r="C1776" s="21"/>
      <c r="D1776" s="21"/>
      <c r="E1776" s="21"/>
      <c r="F1776" s="21"/>
      <c r="G1776" s="21"/>
    </row>
    <row r="1777" spans="1:7">
      <c r="A1777" s="403"/>
      <c r="B1777" s="27"/>
      <c r="C1777" s="21"/>
      <c r="D1777" s="21"/>
      <c r="E1777" s="21"/>
      <c r="F1777" s="21"/>
      <c r="G1777" s="21"/>
    </row>
    <row r="1778" spans="1:7">
      <c r="A1778" s="403"/>
      <c r="B1778" s="27"/>
      <c r="C1778" s="21"/>
      <c r="D1778" s="21"/>
      <c r="E1778" s="21"/>
      <c r="F1778" s="21"/>
      <c r="G1778" s="21"/>
    </row>
    <row r="1779" spans="1:7">
      <c r="A1779" s="403"/>
      <c r="B1779" s="27"/>
      <c r="C1779" s="21"/>
      <c r="D1779" s="21"/>
      <c r="E1779" s="21"/>
      <c r="F1779" s="21"/>
      <c r="G1779" s="21"/>
    </row>
    <row r="1780" spans="1:7">
      <c r="A1780" s="403"/>
      <c r="B1780" s="27"/>
      <c r="C1780" s="21"/>
      <c r="D1780" s="21"/>
      <c r="E1780" s="21"/>
      <c r="F1780" s="21"/>
      <c r="G1780" s="21"/>
    </row>
    <row r="1781" spans="1:7">
      <c r="A1781" s="403"/>
      <c r="B1781" s="27"/>
      <c r="C1781" s="21"/>
      <c r="D1781" s="21"/>
      <c r="E1781" s="21"/>
      <c r="F1781" s="21"/>
      <c r="G1781" s="21"/>
    </row>
    <row r="1782" spans="1:7">
      <c r="A1782" s="403"/>
      <c r="B1782" s="27"/>
      <c r="C1782" s="21"/>
      <c r="D1782" s="21"/>
      <c r="E1782" s="21"/>
      <c r="F1782" s="21"/>
      <c r="G1782" s="21"/>
    </row>
    <row r="1783" spans="1:7">
      <c r="A1783" s="403"/>
      <c r="B1783" s="27"/>
      <c r="C1783" s="21"/>
      <c r="D1783" s="21"/>
      <c r="E1783" s="21"/>
      <c r="F1783" s="21"/>
      <c r="G1783" s="21"/>
    </row>
    <row r="1784" spans="1:7">
      <c r="A1784" s="403"/>
      <c r="B1784" s="27"/>
      <c r="C1784" s="21"/>
      <c r="D1784" s="21"/>
      <c r="E1784" s="21"/>
      <c r="F1784" s="21"/>
      <c r="G1784" s="21"/>
    </row>
    <row r="1785" spans="1:7">
      <c r="A1785" s="403"/>
      <c r="B1785" s="27"/>
      <c r="C1785" s="21"/>
      <c r="D1785" s="21"/>
      <c r="E1785" s="21"/>
      <c r="F1785" s="21"/>
      <c r="G1785" s="21"/>
    </row>
    <row r="1786" spans="1:7">
      <c r="A1786" s="403"/>
      <c r="B1786" s="27"/>
      <c r="C1786" s="21"/>
      <c r="D1786" s="21"/>
      <c r="E1786" s="21"/>
      <c r="F1786" s="21"/>
      <c r="G1786" s="21"/>
    </row>
    <row r="1787" spans="1:7">
      <c r="A1787" s="403"/>
      <c r="B1787" s="27"/>
      <c r="C1787" s="21"/>
      <c r="D1787" s="21"/>
      <c r="E1787" s="21"/>
      <c r="F1787" s="21"/>
      <c r="G1787" s="21"/>
    </row>
    <row r="1788" spans="1:7">
      <c r="A1788" s="403"/>
      <c r="B1788" s="27"/>
      <c r="C1788" s="21"/>
      <c r="D1788" s="21"/>
      <c r="E1788" s="21"/>
      <c r="F1788" s="21"/>
      <c r="G1788" s="21"/>
    </row>
    <row r="1789" spans="1:7">
      <c r="A1789" s="403"/>
      <c r="B1789" s="27"/>
      <c r="C1789" s="21"/>
      <c r="D1789" s="21"/>
      <c r="E1789" s="21"/>
      <c r="F1789" s="21"/>
      <c r="G1789" s="21"/>
    </row>
    <row r="1790" spans="1:7">
      <c r="A1790" s="403"/>
      <c r="B1790" s="27"/>
      <c r="C1790" s="21"/>
      <c r="D1790" s="21"/>
      <c r="E1790" s="21"/>
      <c r="F1790" s="21"/>
      <c r="G1790" s="21"/>
    </row>
    <row r="1791" spans="1:7">
      <c r="A1791" s="403"/>
      <c r="B1791" s="27"/>
      <c r="C1791" s="21"/>
      <c r="D1791" s="21"/>
      <c r="E1791" s="21"/>
      <c r="F1791" s="21"/>
      <c r="G1791" s="21"/>
    </row>
    <row r="1792" spans="1:7">
      <c r="A1792" s="403"/>
      <c r="B1792" s="27"/>
      <c r="C1792" s="21"/>
      <c r="D1792" s="21"/>
      <c r="E1792" s="21"/>
      <c r="F1792" s="21"/>
      <c r="G1792" s="21"/>
    </row>
    <row r="1793" spans="1:7">
      <c r="A1793" s="403"/>
      <c r="B1793" s="27"/>
      <c r="C1793" s="21"/>
      <c r="D1793" s="21"/>
      <c r="E1793" s="21"/>
      <c r="F1793" s="21"/>
      <c r="G1793" s="21"/>
    </row>
    <row r="1794" spans="1:7">
      <c r="A1794" s="403"/>
      <c r="B1794" s="27"/>
      <c r="C1794" s="21"/>
      <c r="D1794" s="21"/>
      <c r="E1794" s="21"/>
      <c r="F1794" s="21"/>
      <c r="G1794" s="21"/>
    </row>
    <row r="1795" spans="1:7">
      <c r="A1795" s="403"/>
      <c r="B1795" s="27"/>
      <c r="C1795" s="21"/>
      <c r="D1795" s="21"/>
      <c r="E1795" s="21"/>
      <c r="F1795" s="21"/>
      <c r="G1795" s="21"/>
    </row>
    <row r="1796" spans="1:7">
      <c r="A1796" s="403"/>
      <c r="B1796" s="27"/>
      <c r="C1796" s="21"/>
      <c r="D1796" s="21"/>
      <c r="E1796" s="21"/>
      <c r="F1796" s="21"/>
      <c r="G1796" s="21"/>
    </row>
    <row r="1797" spans="1:7">
      <c r="A1797" s="403"/>
      <c r="B1797" s="27"/>
      <c r="C1797" s="21"/>
      <c r="D1797" s="21"/>
      <c r="E1797" s="21"/>
      <c r="F1797" s="21"/>
      <c r="G1797" s="21"/>
    </row>
    <row r="1798" spans="1:7">
      <c r="A1798" s="403"/>
      <c r="B1798" s="27"/>
      <c r="C1798" s="21"/>
      <c r="D1798" s="21"/>
      <c r="E1798" s="21"/>
      <c r="F1798" s="21"/>
      <c r="G1798" s="21"/>
    </row>
    <row r="1799" spans="1:7">
      <c r="A1799" s="403"/>
      <c r="B1799" s="27"/>
      <c r="C1799" s="21"/>
      <c r="D1799" s="21"/>
      <c r="E1799" s="21"/>
      <c r="F1799" s="21"/>
      <c r="G1799" s="21"/>
    </row>
    <row r="1800" spans="1:7">
      <c r="A1800" s="403"/>
      <c r="B1800" s="27"/>
      <c r="C1800" s="21"/>
      <c r="D1800" s="21"/>
      <c r="E1800" s="21"/>
      <c r="F1800" s="21"/>
      <c r="G1800" s="21"/>
    </row>
    <row r="1801" spans="1:7">
      <c r="A1801" s="403"/>
      <c r="B1801" s="27"/>
      <c r="C1801" s="21"/>
      <c r="D1801" s="21"/>
      <c r="E1801" s="21"/>
      <c r="F1801" s="21"/>
      <c r="G1801" s="21"/>
    </row>
    <row r="1802" spans="1:7">
      <c r="A1802" s="403"/>
      <c r="B1802" s="27"/>
      <c r="C1802" s="21"/>
      <c r="D1802" s="21"/>
      <c r="E1802" s="21"/>
      <c r="F1802" s="21"/>
      <c r="G1802" s="21"/>
    </row>
    <row r="1803" spans="1:7">
      <c r="A1803" s="403"/>
      <c r="B1803" s="27"/>
      <c r="C1803" s="21"/>
      <c r="D1803" s="21"/>
      <c r="E1803" s="21"/>
      <c r="F1803" s="21"/>
      <c r="G1803" s="21"/>
    </row>
    <row r="1804" spans="1:7">
      <c r="A1804" s="403"/>
      <c r="B1804" s="27"/>
      <c r="C1804" s="21"/>
      <c r="D1804" s="21"/>
      <c r="E1804" s="21"/>
      <c r="F1804" s="21"/>
      <c r="G1804" s="21"/>
    </row>
    <row r="1805" spans="1:7">
      <c r="A1805" s="403"/>
      <c r="B1805" s="27"/>
      <c r="C1805" s="21"/>
      <c r="D1805" s="21"/>
      <c r="E1805" s="21"/>
      <c r="F1805" s="21"/>
      <c r="G1805" s="21"/>
    </row>
    <row r="1806" spans="1:7">
      <c r="A1806" s="403"/>
      <c r="B1806" s="27"/>
      <c r="C1806" s="21"/>
      <c r="D1806" s="21"/>
      <c r="E1806" s="21"/>
      <c r="F1806" s="21"/>
      <c r="G1806" s="21"/>
    </row>
    <row r="1807" spans="1:7">
      <c r="A1807" s="403"/>
      <c r="B1807" s="27"/>
      <c r="C1807" s="21"/>
      <c r="D1807" s="21"/>
      <c r="E1807" s="21"/>
      <c r="F1807" s="21"/>
      <c r="G1807" s="21"/>
    </row>
    <row r="1808" spans="1:7">
      <c r="A1808" s="403"/>
      <c r="B1808" s="27"/>
      <c r="C1808" s="21"/>
      <c r="D1808" s="21"/>
      <c r="E1808" s="21"/>
      <c r="F1808" s="21"/>
      <c r="G1808" s="21"/>
    </row>
    <row r="1809" spans="1:7">
      <c r="A1809" s="403"/>
      <c r="B1809" s="27"/>
      <c r="C1809" s="21"/>
      <c r="D1809" s="21"/>
      <c r="E1809" s="21"/>
      <c r="F1809" s="21"/>
      <c r="G1809" s="21"/>
    </row>
    <row r="1810" spans="1:7">
      <c r="A1810" s="403"/>
      <c r="B1810" s="27"/>
      <c r="C1810" s="21"/>
      <c r="D1810" s="21"/>
      <c r="E1810" s="21"/>
      <c r="F1810" s="21"/>
      <c r="G1810" s="21"/>
    </row>
    <row r="1811" spans="1:7">
      <c r="A1811" s="403"/>
      <c r="B1811" s="27"/>
      <c r="C1811" s="21"/>
      <c r="D1811" s="21"/>
      <c r="E1811" s="21"/>
      <c r="F1811" s="21"/>
      <c r="G1811" s="21"/>
    </row>
    <row r="1812" spans="1:7">
      <c r="A1812" s="403"/>
      <c r="B1812" s="27"/>
      <c r="C1812" s="21"/>
      <c r="D1812" s="21"/>
      <c r="E1812" s="21"/>
      <c r="F1812" s="21"/>
      <c r="G1812" s="21"/>
    </row>
    <row r="1813" spans="1:7">
      <c r="A1813" s="403"/>
      <c r="B1813" s="27"/>
      <c r="C1813" s="21"/>
      <c r="D1813" s="21"/>
      <c r="E1813" s="21"/>
      <c r="F1813" s="21"/>
      <c r="G1813" s="21"/>
    </row>
    <row r="1814" spans="1:7">
      <c r="A1814" s="403"/>
      <c r="B1814" s="27"/>
      <c r="C1814" s="21"/>
      <c r="D1814" s="21"/>
      <c r="E1814" s="21"/>
      <c r="F1814" s="21"/>
      <c r="G1814" s="21"/>
    </row>
    <row r="1815" spans="1:7">
      <c r="A1815" s="403"/>
      <c r="B1815" s="27"/>
      <c r="C1815" s="21"/>
      <c r="D1815" s="21"/>
      <c r="E1815" s="21"/>
      <c r="F1815" s="21"/>
      <c r="G1815" s="21"/>
    </row>
    <row r="1816" spans="1:7">
      <c r="A1816" s="403"/>
      <c r="B1816" s="27"/>
      <c r="C1816" s="21"/>
      <c r="D1816" s="21"/>
      <c r="E1816" s="21"/>
      <c r="F1816" s="21"/>
      <c r="G1816" s="21"/>
    </row>
    <row r="1817" spans="1:7">
      <c r="A1817" s="403"/>
      <c r="B1817" s="27"/>
      <c r="C1817" s="21"/>
      <c r="D1817" s="21"/>
      <c r="E1817" s="21"/>
      <c r="F1817" s="21"/>
      <c r="G1817" s="21"/>
    </row>
    <row r="1818" spans="1:7">
      <c r="A1818" s="403"/>
      <c r="B1818" s="27"/>
      <c r="C1818" s="21"/>
      <c r="D1818" s="21"/>
      <c r="E1818" s="21"/>
      <c r="F1818" s="21"/>
      <c r="G1818" s="21"/>
    </row>
    <row r="1819" spans="1:7">
      <c r="A1819" s="403"/>
      <c r="B1819" s="27"/>
      <c r="C1819" s="21"/>
      <c r="D1819" s="21"/>
      <c r="E1819" s="21"/>
      <c r="F1819" s="21"/>
      <c r="G1819" s="21"/>
    </row>
    <row r="1820" spans="1:7">
      <c r="A1820" s="403"/>
      <c r="B1820" s="27"/>
      <c r="C1820" s="21"/>
      <c r="D1820" s="21"/>
      <c r="E1820" s="21"/>
      <c r="F1820" s="21"/>
      <c r="G1820" s="21"/>
    </row>
    <row r="1821" spans="1:7">
      <c r="A1821" s="403"/>
      <c r="B1821" s="27"/>
      <c r="C1821" s="21"/>
      <c r="D1821" s="21"/>
      <c r="E1821" s="21"/>
      <c r="F1821" s="21"/>
      <c r="G1821" s="21"/>
    </row>
    <row r="1822" spans="1:7">
      <c r="A1822" s="403"/>
      <c r="B1822" s="27"/>
      <c r="C1822" s="21"/>
      <c r="D1822" s="21"/>
      <c r="E1822" s="21"/>
      <c r="F1822" s="21"/>
      <c r="G1822" s="21"/>
    </row>
    <row r="1823" spans="1:7">
      <c r="A1823" s="403"/>
      <c r="B1823" s="27"/>
      <c r="C1823" s="21"/>
      <c r="D1823" s="21"/>
      <c r="E1823" s="21"/>
      <c r="F1823" s="21"/>
      <c r="G1823" s="21"/>
    </row>
    <row r="1824" spans="1:7">
      <c r="A1824" s="403"/>
      <c r="B1824" s="27"/>
      <c r="C1824" s="21"/>
      <c r="D1824" s="21"/>
      <c r="E1824" s="21"/>
      <c r="F1824" s="21"/>
      <c r="G1824" s="21"/>
    </row>
    <row r="1825" spans="1:7">
      <c r="A1825" s="403"/>
      <c r="B1825" s="27"/>
      <c r="C1825" s="21"/>
      <c r="D1825" s="21"/>
      <c r="E1825" s="21"/>
      <c r="F1825" s="21"/>
      <c r="G1825" s="21"/>
    </row>
    <row r="1826" spans="1:7">
      <c r="A1826" s="403"/>
      <c r="B1826" s="27"/>
      <c r="C1826" s="21"/>
      <c r="D1826" s="21"/>
      <c r="E1826" s="21"/>
      <c r="F1826" s="21"/>
      <c r="G1826" s="21"/>
    </row>
    <row r="1827" spans="1:7">
      <c r="A1827" s="403"/>
      <c r="B1827" s="27"/>
      <c r="C1827" s="21"/>
      <c r="D1827" s="21"/>
      <c r="E1827" s="21"/>
      <c r="F1827" s="21"/>
      <c r="G1827" s="21"/>
    </row>
    <row r="1828" spans="1:7">
      <c r="A1828" s="403"/>
      <c r="B1828" s="27"/>
      <c r="C1828" s="21"/>
      <c r="D1828" s="21"/>
      <c r="E1828" s="21"/>
      <c r="F1828" s="21"/>
      <c r="G1828" s="21"/>
    </row>
    <row r="1829" spans="1:7">
      <c r="A1829" s="403"/>
      <c r="B1829" s="27"/>
      <c r="C1829" s="21"/>
      <c r="D1829" s="21"/>
      <c r="E1829" s="21"/>
      <c r="F1829" s="21"/>
      <c r="G1829" s="21"/>
    </row>
    <row r="1830" spans="1:7">
      <c r="A1830" s="403"/>
      <c r="B1830" s="27"/>
      <c r="C1830" s="21"/>
      <c r="D1830" s="21"/>
      <c r="E1830" s="21"/>
      <c r="F1830" s="21"/>
      <c r="G1830" s="21"/>
    </row>
    <row r="1831" spans="1:7">
      <c r="A1831" s="403"/>
      <c r="B1831" s="27"/>
      <c r="C1831" s="21"/>
      <c r="D1831" s="21"/>
      <c r="E1831" s="21"/>
      <c r="F1831" s="21"/>
      <c r="G1831" s="21"/>
    </row>
    <row r="1832" spans="1:7">
      <c r="A1832" s="403"/>
      <c r="B1832" s="27"/>
      <c r="C1832" s="21"/>
      <c r="D1832" s="21"/>
      <c r="E1832" s="21"/>
      <c r="F1832" s="21"/>
      <c r="G1832" s="21"/>
    </row>
    <row r="1833" spans="1:7">
      <c r="A1833" s="403"/>
      <c r="B1833" s="27"/>
      <c r="C1833" s="21"/>
      <c r="D1833" s="21"/>
      <c r="E1833" s="21"/>
      <c r="F1833" s="21"/>
      <c r="G1833" s="21"/>
    </row>
    <row r="1834" spans="1:7">
      <c r="A1834" s="403"/>
      <c r="B1834" s="27"/>
      <c r="C1834" s="21"/>
      <c r="D1834" s="21"/>
      <c r="E1834" s="21"/>
      <c r="F1834" s="21"/>
      <c r="G1834" s="21"/>
    </row>
    <row r="1835" spans="1:7">
      <c r="A1835" s="403"/>
      <c r="B1835" s="27"/>
      <c r="C1835" s="21"/>
      <c r="D1835" s="21"/>
      <c r="E1835" s="21"/>
      <c r="F1835" s="21"/>
      <c r="G1835" s="21"/>
    </row>
    <row r="1836" spans="1:7">
      <c r="A1836" s="403"/>
      <c r="B1836" s="27"/>
      <c r="C1836" s="21"/>
      <c r="D1836" s="21"/>
      <c r="E1836" s="21"/>
      <c r="F1836" s="21"/>
      <c r="G1836" s="21"/>
    </row>
    <row r="1837" spans="1:7">
      <c r="A1837" s="403"/>
      <c r="B1837" s="27"/>
      <c r="C1837" s="21"/>
      <c r="D1837" s="21"/>
      <c r="E1837" s="21"/>
      <c r="F1837" s="21"/>
      <c r="G1837" s="21"/>
    </row>
    <row r="1838" spans="1:7">
      <c r="A1838" s="403"/>
      <c r="B1838" s="27"/>
      <c r="C1838" s="21"/>
      <c r="D1838" s="21"/>
      <c r="E1838" s="21"/>
      <c r="F1838" s="21"/>
      <c r="G1838" s="21"/>
    </row>
    <row r="1839" spans="1:7">
      <c r="A1839" s="403"/>
      <c r="B1839" s="27"/>
      <c r="C1839" s="21"/>
      <c r="D1839" s="21"/>
      <c r="E1839" s="21"/>
      <c r="F1839" s="21"/>
      <c r="G1839" s="21"/>
    </row>
    <row r="1840" spans="1:7">
      <c r="A1840" s="403"/>
      <c r="B1840" s="27"/>
      <c r="C1840" s="21"/>
      <c r="D1840" s="21"/>
      <c r="E1840" s="21"/>
      <c r="F1840" s="21"/>
      <c r="G1840" s="21"/>
    </row>
    <row r="1841" spans="1:7">
      <c r="A1841" s="403"/>
      <c r="B1841" s="27"/>
      <c r="C1841" s="21"/>
      <c r="D1841" s="21"/>
      <c r="E1841" s="21"/>
      <c r="F1841" s="21"/>
      <c r="G1841" s="21"/>
    </row>
    <row r="1842" spans="1:7">
      <c r="A1842" s="403"/>
      <c r="B1842" s="27"/>
      <c r="C1842" s="21"/>
      <c r="D1842" s="21"/>
      <c r="E1842" s="21"/>
      <c r="F1842" s="21"/>
      <c r="G1842" s="21"/>
    </row>
    <row r="1843" spans="1:7">
      <c r="A1843" s="403"/>
      <c r="B1843" s="27"/>
      <c r="C1843" s="21"/>
      <c r="D1843" s="21"/>
      <c r="E1843" s="21"/>
      <c r="F1843" s="21"/>
      <c r="G1843" s="21"/>
    </row>
    <row r="1844" spans="1:7">
      <c r="A1844" s="403"/>
      <c r="B1844" s="27"/>
      <c r="C1844" s="21"/>
      <c r="D1844" s="21"/>
      <c r="E1844" s="21"/>
      <c r="F1844" s="21"/>
      <c r="G1844" s="21"/>
    </row>
    <row r="1845" spans="1:7">
      <c r="A1845" s="403"/>
      <c r="B1845" s="27"/>
      <c r="C1845" s="21"/>
      <c r="D1845" s="21"/>
      <c r="E1845" s="21"/>
      <c r="F1845" s="21"/>
      <c r="G1845" s="21"/>
    </row>
    <row r="1846" spans="1:7">
      <c r="A1846" s="403"/>
      <c r="B1846" s="27"/>
      <c r="C1846" s="21"/>
      <c r="D1846" s="21"/>
      <c r="E1846" s="21"/>
      <c r="F1846" s="21"/>
      <c r="G1846" s="21"/>
    </row>
    <row r="1847" spans="1:7">
      <c r="A1847" s="403"/>
      <c r="B1847" s="27"/>
      <c r="C1847" s="21"/>
      <c r="D1847" s="21"/>
      <c r="E1847" s="21"/>
      <c r="F1847" s="21"/>
      <c r="G1847" s="21"/>
    </row>
    <row r="1848" spans="1:7">
      <c r="A1848" s="403"/>
      <c r="B1848" s="27"/>
      <c r="C1848" s="21"/>
      <c r="D1848" s="21"/>
      <c r="E1848" s="21"/>
      <c r="F1848" s="21"/>
      <c r="G1848" s="21"/>
    </row>
    <row r="1849" spans="1:7">
      <c r="A1849" s="403"/>
      <c r="B1849" s="27"/>
      <c r="C1849" s="21"/>
      <c r="D1849" s="21"/>
      <c r="E1849" s="21"/>
      <c r="F1849" s="21"/>
      <c r="G1849" s="21"/>
    </row>
    <row r="1850" spans="1:7">
      <c r="A1850" s="403"/>
      <c r="B1850" s="27"/>
      <c r="C1850" s="21"/>
      <c r="D1850" s="21"/>
      <c r="E1850" s="21"/>
      <c r="F1850" s="21"/>
      <c r="G1850" s="21"/>
    </row>
    <row r="1851" spans="1:7">
      <c r="A1851" s="403"/>
      <c r="B1851" s="27"/>
      <c r="C1851" s="21"/>
      <c r="D1851" s="21"/>
      <c r="E1851" s="21"/>
      <c r="F1851" s="21"/>
      <c r="G1851" s="21"/>
    </row>
    <row r="1852" spans="1:7">
      <c r="A1852" s="403"/>
      <c r="B1852" s="27"/>
      <c r="C1852" s="21"/>
      <c r="D1852" s="21"/>
      <c r="E1852" s="21"/>
      <c r="F1852" s="21"/>
      <c r="G1852" s="21"/>
    </row>
    <row r="1853" spans="1:7">
      <c r="A1853" s="403"/>
      <c r="B1853" s="27"/>
      <c r="C1853" s="21"/>
      <c r="D1853" s="21"/>
      <c r="E1853" s="21"/>
      <c r="F1853" s="21"/>
      <c r="G1853" s="21"/>
    </row>
    <row r="1854" spans="1:7">
      <c r="A1854" s="403"/>
      <c r="B1854" s="27"/>
      <c r="C1854" s="21"/>
      <c r="D1854" s="21"/>
      <c r="E1854" s="21"/>
      <c r="F1854" s="21"/>
      <c r="G1854" s="21"/>
    </row>
    <row r="1855" spans="1:7">
      <c r="A1855" s="403"/>
      <c r="B1855" s="27"/>
      <c r="C1855" s="21"/>
      <c r="D1855" s="21"/>
      <c r="E1855" s="21"/>
      <c r="F1855" s="21"/>
      <c r="G1855" s="21"/>
    </row>
    <row r="1856" spans="1:7">
      <c r="A1856" s="403"/>
      <c r="B1856" s="27"/>
      <c r="C1856" s="21"/>
      <c r="D1856" s="21"/>
      <c r="E1856" s="21"/>
      <c r="F1856" s="21"/>
      <c r="G1856" s="21"/>
    </row>
    <row r="1857" spans="1:7">
      <c r="A1857" s="403"/>
      <c r="B1857" s="27"/>
      <c r="C1857" s="21"/>
      <c r="D1857" s="21"/>
      <c r="E1857" s="21"/>
      <c r="F1857" s="21"/>
      <c r="G1857" s="21"/>
    </row>
    <row r="1858" spans="1:7">
      <c r="A1858" s="403"/>
      <c r="B1858" s="27"/>
      <c r="C1858" s="21"/>
      <c r="D1858" s="21"/>
      <c r="E1858" s="21"/>
      <c r="F1858" s="21"/>
      <c r="G1858" s="21"/>
    </row>
    <row r="1859" spans="1:7">
      <c r="A1859" s="403"/>
      <c r="B1859" s="27"/>
      <c r="C1859" s="21"/>
      <c r="D1859" s="21"/>
      <c r="E1859" s="21"/>
      <c r="F1859" s="21"/>
      <c r="G1859" s="21"/>
    </row>
    <row r="1860" spans="1:7">
      <c r="A1860" s="403"/>
      <c r="B1860" s="27"/>
      <c r="C1860" s="21"/>
      <c r="D1860" s="21"/>
      <c r="E1860" s="21"/>
      <c r="F1860" s="21"/>
      <c r="G1860" s="21"/>
    </row>
    <row r="1861" spans="1:7">
      <c r="A1861" s="403"/>
      <c r="B1861" s="27"/>
      <c r="C1861" s="21"/>
      <c r="D1861" s="21"/>
      <c r="E1861" s="21"/>
      <c r="F1861" s="21"/>
      <c r="G1861" s="21"/>
    </row>
    <row r="1862" spans="1:7">
      <c r="A1862" s="403"/>
      <c r="B1862" s="27"/>
      <c r="C1862" s="21"/>
      <c r="D1862" s="21"/>
      <c r="E1862" s="21"/>
      <c r="F1862" s="21"/>
      <c r="G1862" s="21"/>
    </row>
    <row r="1863" spans="1:7">
      <c r="A1863" s="403"/>
      <c r="B1863" s="27"/>
      <c r="C1863" s="21"/>
      <c r="D1863" s="21"/>
      <c r="E1863" s="21"/>
      <c r="F1863" s="21"/>
      <c r="G1863" s="21"/>
    </row>
    <row r="1864" spans="1:7">
      <c r="A1864" s="403"/>
      <c r="B1864" s="27"/>
      <c r="C1864" s="21"/>
      <c r="D1864" s="21"/>
      <c r="E1864" s="21"/>
      <c r="F1864" s="21"/>
      <c r="G1864" s="21"/>
    </row>
    <row r="1865" spans="1:7">
      <c r="A1865" s="403"/>
      <c r="B1865" s="27"/>
      <c r="C1865" s="21"/>
      <c r="D1865" s="21"/>
      <c r="E1865" s="21"/>
      <c r="F1865" s="21"/>
      <c r="G1865" s="21"/>
    </row>
    <row r="1866" spans="1:7">
      <c r="A1866" s="403"/>
      <c r="B1866" s="27"/>
      <c r="C1866" s="21"/>
      <c r="D1866" s="21"/>
      <c r="E1866" s="21"/>
      <c r="F1866" s="21"/>
      <c r="G1866" s="21"/>
    </row>
    <row r="1867" spans="1:7">
      <c r="A1867" s="403"/>
      <c r="B1867" s="27"/>
      <c r="C1867" s="21"/>
      <c r="D1867" s="21"/>
      <c r="E1867" s="21"/>
      <c r="F1867" s="21"/>
      <c r="G1867" s="21"/>
    </row>
    <row r="1868" spans="1:7">
      <c r="A1868" s="403"/>
      <c r="B1868" s="27"/>
      <c r="C1868" s="21"/>
      <c r="D1868" s="21"/>
      <c r="E1868" s="21"/>
      <c r="F1868" s="21"/>
      <c r="G1868" s="21"/>
    </row>
    <row r="1869" spans="1:7">
      <c r="A1869" s="403"/>
      <c r="B1869" s="27"/>
      <c r="C1869" s="21"/>
      <c r="D1869" s="21"/>
      <c r="E1869" s="21"/>
      <c r="F1869" s="21"/>
      <c r="G1869" s="21"/>
    </row>
    <row r="1870" spans="1:7">
      <c r="A1870" s="403"/>
      <c r="B1870" s="27"/>
      <c r="C1870" s="21"/>
      <c r="D1870" s="21"/>
      <c r="E1870" s="21"/>
      <c r="F1870" s="21"/>
      <c r="G1870" s="21"/>
    </row>
    <row r="1871" spans="1:7">
      <c r="A1871" s="403"/>
      <c r="B1871" s="27"/>
      <c r="C1871" s="21"/>
      <c r="D1871" s="21"/>
      <c r="E1871" s="21"/>
      <c r="F1871" s="21"/>
      <c r="G1871" s="21"/>
    </row>
    <row r="1872" spans="1:7">
      <c r="A1872" s="403"/>
      <c r="B1872" s="27"/>
      <c r="C1872" s="21"/>
      <c r="D1872" s="21"/>
      <c r="E1872" s="21"/>
      <c r="F1872" s="21"/>
      <c r="G1872" s="21"/>
    </row>
    <row r="1873" spans="1:7">
      <c r="A1873" s="403"/>
      <c r="B1873" s="27"/>
      <c r="C1873" s="21"/>
      <c r="D1873" s="21"/>
      <c r="E1873" s="21"/>
      <c r="F1873" s="21"/>
      <c r="G1873" s="21"/>
    </row>
    <row r="1874" spans="1:7">
      <c r="A1874" s="403"/>
      <c r="B1874" s="27"/>
      <c r="C1874" s="21"/>
      <c r="D1874" s="21"/>
      <c r="E1874" s="21"/>
      <c r="F1874" s="21"/>
      <c r="G1874" s="21"/>
    </row>
    <row r="1875" spans="1:7">
      <c r="A1875" s="403"/>
      <c r="B1875" s="27"/>
      <c r="C1875" s="21"/>
      <c r="D1875" s="21"/>
      <c r="E1875" s="21"/>
      <c r="F1875" s="21"/>
      <c r="G1875" s="21"/>
    </row>
    <row r="1876" spans="1:7">
      <c r="A1876" s="403"/>
      <c r="B1876" s="27"/>
      <c r="C1876" s="21"/>
      <c r="D1876" s="21"/>
      <c r="E1876" s="21"/>
      <c r="F1876" s="21"/>
      <c r="G1876" s="21"/>
    </row>
    <row r="1877" spans="1:7">
      <c r="A1877" s="403"/>
      <c r="B1877" s="27"/>
      <c r="C1877" s="21"/>
      <c r="D1877" s="21"/>
      <c r="E1877" s="21"/>
      <c r="F1877" s="21"/>
      <c r="G1877" s="21"/>
    </row>
    <row r="1878" spans="1:7">
      <c r="A1878" s="403"/>
      <c r="B1878" s="27"/>
      <c r="C1878" s="21"/>
      <c r="D1878" s="21"/>
      <c r="E1878" s="21"/>
      <c r="F1878" s="21"/>
      <c r="G1878" s="21"/>
    </row>
    <row r="1879" spans="1:7">
      <c r="A1879" s="403"/>
      <c r="B1879" s="27"/>
      <c r="C1879" s="21"/>
      <c r="D1879" s="21"/>
      <c r="E1879" s="21"/>
      <c r="F1879" s="21"/>
      <c r="G1879" s="21"/>
    </row>
    <row r="1880" spans="1:7">
      <c r="A1880" s="403"/>
      <c r="B1880" s="27"/>
      <c r="C1880" s="21"/>
      <c r="D1880" s="21"/>
      <c r="E1880" s="21"/>
      <c r="F1880" s="21"/>
      <c r="G1880" s="21"/>
    </row>
    <row r="1881" spans="1:7">
      <c r="A1881" s="403"/>
      <c r="B1881" s="27"/>
      <c r="C1881" s="21"/>
      <c r="D1881" s="21"/>
      <c r="E1881" s="21"/>
      <c r="F1881" s="21"/>
      <c r="G1881" s="21"/>
    </row>
    <row r="1882" spans="1:7">
      <c r="A1882" s="403"/>
      <c r="B1882" s="27"/>
      <c r="C1882" s="21"/>
      <c r="D1882" s="21"/>
      <c r="E1882" s="21"/>
      <c r="F1882" s="21"/>
      <c r="G1882" s="21"/>
    </row>
    <row r="1883" spans="1:7">
      <c r="A1883" s="403"/>
      <c r="B1883" s="27"/>
      <c r="C1883" s="21"/>
      <c r="D1883" s="21"/>
      <c r="E1883" s="21"/>
      <c r="F1883" s="21"/>
      <c r="G1883" s="21"/>
    </row>
    <row r="1884" spans="1:7">
      <c r="A1884" s="403"/>
      <c r="B1884" s="27"/>
      <c r="C1884" s="21"/>
      <c r="D1884" s="21"/>
      <c r="E1884" s="21"/>
      <c r="F1884" s="21"/>
      <c r="G1884" s="21"/>
    </row>
    <row r="1885" spans="1:7">
      <c r="A1885" s="403"/>
      <c r="B1885" s="27"/>
      <c r="C1885" s="21"/>
      <c r="D1885" s="21"/>
      <c r="E1885" s="21"/>
      <c r="F1885" s="21"/>
      <c r="G1885" s="21"/>
    </row>
    <row r="1886" spans="1:7">
      <c r="A1886" s="403"/>
      <c r="B1886" s="27"/>
      <c r="C1886" s="21"/>
      <c r="D1886" s="21"/>
      <c r="E1886" s="21"/>
      <c r="F1886" s="21"/>
      <c r="G1886" s="21"/>
    </row>
    <row r="1887" spans="1:7">
      <c r="A1887" s="403"/>
      <c r="B1887" s="27"/>
      <c r="C1887" s="21"/>
      <c r="D1887" s="21"/>
      <c r="E1887" s="21"/>
      <c r="F1887" s="21"/>
      <c r="G1887" s="21"/>
    </row>
    <row r="1888" spans="1:7">
      <c r="A1888" s="403"/>
      <c r="B1888" s="27"/>
      <c r="C1888" s="21"/>
      <c r="D1888" s="21"/>
      <c r="E1888" s="21"/>
      <c r="F1888" s="21"/>
      <c r="G1888" s="21"/>
    </row>
    <row r="1889" spans="1:7">
      <c r="A1889" s="403"/>
      <c r="B1889" s="27"/>
      <c r="C1889" s="21"/>
      <c r="D1889" s="21"/>
      <c r="E1889" s="21"/>
      <c r="F1889" s="21"/>
      <c r="G1889" s="21"/>
    </row>
    <row r="1890" spans="1:7">
      <c r="A1890" s="403"/>
      <c r="B1890" s="27"/>
      <c r="C1890" s="21"/>
      <c r="D1890" s="21"/>
      <c r="E1890" s="21"/>
      <c r="F1890" s="21"/>
      <c r="G1890" s="21"/>
    </row>
    <row r="1891" spans="1:7">
      <c r="A1891" s="403"/>
      <c r="B1891" s="27"/>
      <c r="C1891" s="21"/>
      <c r="D1891" s="21"/>
      <c r="E1891" s="21"/>
      <c r="F1891" s="21"/>
      <c r="G1891" s="21"/>
    </row>
    <row r="1892" spans="1:7">
      <c r="A1892" s="403"/>
      <c r="B1892" s="27"/>
      <c r="C1892" s="21"/>
      <c r="D1892" s="21"/>
      <c r="E1892" s="21"/>
      <c r="F1892" s="21"/>
      <c r="G1892" s="21"/>
    </row>
    <row r="1893" spans="1:7">
      <c r="A1893" s="403"/>
      <c r="B1893" s="27"/>
      <c r="C1893" s="21"/>
      <c r="D1893" s="21"/>
      <c r="E1893" s="21"/>
      <c r="F1893" s="21"/>
      <c r="G1893" s="21"/>
    </row>
    <row r="1894" spans="1:7">
      <c r="A1894" s="403"/>
      <c r="B1894" s="27"/>
      <c r="C1894" s="21"/>
      <c r="D1894" s="21"/>
      <c r="E1894" s="21"/>
      <c r="F1894" s="21"/>
      <c r="G1894" s="21"/>
    </row>
    <row r="1895" spans="1:7">
      <c r="A1895" s="403"/>
      <c r="B1895" s="27"/>
      <c r="C1895" s="21"/>
      <c r="D1895" s="21"/>
      <c r="E1895" s="21"/>
      <c r="F1895" s="21"/>
      <c r="G1895" s="21"/>
    </row>
    <row r="1896" spans="1:7">
      <c r="A1896" s="403"/>
      <c r="B1896" s="27"/>
      <c r="C1896" s="21"/>
      <c r="D1896" s="21"/>
      <c r="E1896" s="21"/>
      <c r="F1896" s="21"/>
      <c r="G1896" s="21"/>
    </row>
    <row r="1897" spans="1:7">
      <c r="A1897" s="403"/>
      <c r="B1897" s="27"/>
      <c r="C1897" s="21"/>
      <c r="D1897" s="21"/>
      <c r="E1897" s="21"/>
      <c r="F1897" s="21"/>
      <c r="G1897" s="21"/>
    </row>
    <row r="1898" spans="1:7">
      <c r="A1898" s="403"/>
      <c r="B1898" s="27"/>
      <c r="C1898" s="21"/>
      <c r="D1898" s="21"/>
      <c r="E1898" s="21"/>
      <c r="F1898" s="21"/>
      <c r="G1898" s="21"/>
    </row>
    <row r="1899" spans="1:7">
      <c r="A1899" s="403"/>
      <c r="B1899" s="27"/>
      <c r="C1899" s="21"/>
      <c r="D1899" s="21"/>
      <c r="E1899" s="21"/>
      <c r="F1899" s="21"/>
      <c r="G1899" s="21"/>
    </row>
    <row r="1900" spans="1:7">
      <c r="A1900" s="403"/>
      <c r="B1900" s="27"/>
      <c r="C1900" s="21"/>
      <c r="D1900" s="21"/>
      <c r="E1900" s="21"/>
      <c r="F1900" s="21"/>
      <c r="G1900" s="21"/>
    </row>
    <row r="1901" spans="1:7">
      <c r="A1901" s="403"/>
      <c r="B1901" s="27"/>
      <c r="C1901" s="21"/>
      <c r="D1901" s="21"/>
      <c r="E1901" s="21"/>
      <c r="F1901" s="21"/>
      <c r="G1901" s="21"/>
    </row>
    <row r="1902" spans="1:7">
      <c r="A1902" s="403"/>
      <c r="B1902" s="27"/>
      <c r="C1902" s="21"/>
      <c r="D1902" s="21"/>
      <c r="E1902" s="21"/>
      <c r="F1902" s="21"/>
      <c r="G1902" s="21"/>
    </row>
    <row r="1903" spans="1:7">
      <c r="A1903" s="403"/>
      <c r="B1903" s="27"/>
      <c r="C1903" s="21"/>
      <c r="D1903" s="21"/>
      <c r="E1903" s="21"/>
      <c r="F1903" s="21"/>
      <c r="G1903" s="21"/>
    </row>
    <row r="1904" spans="1:7">
      <c r="A1904" s="403"/>
      <c r="B1904" s="27"/>
      <c r="C1904" s="21"/>
      <c r="D1904" s="21"/>
      <c r="E1904" s="21"/>
      <c r="F1904" s="21"/>
      <c r="G1904" s="21"/>
    </row>
    <row r="1905" spans="1:7">
      <c r="A1905" s="403"/>
      <c r="B1905" s="27"/>
      <c r="C1905" s="21"/>
      <c r="D1905" s="21"/>
      <c r="E1905" s="21"/>
      <c r="F1905" s="21"/>
      <c r="G1905" s="21"/>
    </row>
    <row r="1906" spans="1:7">
      <c r="A1906" s="403"/>
      <c r="B1906" s="27"/>
      <c r="C1906" s="21"/>
      <c r="D1906" s="21"/>
      <c r="E1906" s="21"/>
      <c r="F1906" s="21"/>
      <c r="G1906" s="21"/>
    </row>
    <row r="1907" spans="1:7">
      <c r="A1907" s="403"/>
      <c r="B1907" s="27"/>
      <c r="C1907" s="21"/>
      <c r="D1907" s="21"/>
      <c r="E1907" s="21"/>
      <c r="F1907" s="21"/>
      <c r="G1907" s="21"/>
    </row>
    <row r="1908" spans="1:7">
      <c r="A1908" s="403"/>
      <c r="B1908" s="27"/>
      <c r="C1908" s="21"/>
      <c r="D1908" s="21"/>
      <c r="E1908" s="21"/>
      <c r="F1908" s="21"/>
      <c r="G1908" s="21"/>
    </row>
    <row r="1909" spans="1:7">
      <c r="A1909" s="403"/>
      <c r="B1909" s="27"/>
      <c r="C1909" s="21"/>
      <c r="D1909" s="21"/>
      <c r="E1909" s="21"/>
      <c r="F1909" s="21"/>
      <c r="G1909" s="21"/>
    </row>
    <row r="1910" spans="1:7">
      <c r="A1910" s="403"/>
      <c r="B1910" s="27"/>
      <c r="C1910" s="21"/>
      <c r="D1910" s="21"/>
      <c r="E1910" s="21"/>
      <c r="F1910" s="21"/>
      <c r="G1910" s="21"/>
    </row>
    <row r="1911" spans="1:7">
      <c r="A1911" s="403"/>
      <c r="B1911" s="27"/>
      <c r="C1911" s="21"/>
      <c r="D1911" s="21"/>
      <c r="E1911" s="21"/>
      <c r="F1911" s="21"/>
      <c r="G1911" s="21"/>
    </row>
    <row r="1912" spans="1:7">
      <c r="A1912" s="403"/>
      <c r="B1912" s="27"/>
      <c r="C1912" s="21"/>
      <c r="D1912" s="21"/>
      <c r="E1912" s="21"/>
      <c r="F1912" s="21"/>
      <c r="G1912" s="21"/>
    </row>
    <row r="1913" spans="1:7">
      <c r="A1913" s="403"/>
      <c r="B1913" s="27"/>
      <c r="C1913" s="21"/>
      <c r="D1913" s="21"/>
      <c r="E1913" s="21"/>
      <c r="F1913" s="21"/>
      <c r="G1913" s="21"/>
    </row>
    <row r="1914" spans="1:7">
      <c r="A1914" s="403"/>
      <c r="B1914" s="27"/>
      <c r="C1914" s="21"/>
      <c r="D1914" s="21"/>
      <c r="E1914" s="21"/>
      <c r="F1914" s="21"/>
      <c r="G1914" s="21"/>
    </row>
    <row r="1915" spans="1:7">
      <c r="A1915" s="403"/>
      <c r="B1915" s="27"/>
      <c r="C1915" s="21"/>
      <c r="D1915" s="21"/>
      <c r="E1915" s="21"/>
      <c r="F1915" s="21"/>
      <c r="G1915" s="21"/>
    </row>
    <row r="1916" spans="1:7">
      <c r="A1916" s="403"/>
      <c r="B1916" s="27"/>
      <c r="C1916" s="21"/>
      <c r="D1916" s="21"/>
      <c r="E1916" s="21"/>
      <c r="F1916" s="21"/>
      <c r="G1916" s="21"/>
    </row>
    <row r="1917" spans="1:7">
      <c r="A1917" s="403"/>
      <c r="B1917" s="27"/>
      <c r="C1917" s="21"/>
      <c r="D1917" s="21"/>
      <c r="E1917" s="21"/>
      <c r="F1917" s="21"/>
      <c r="G1917" s="21"/>
    </row>
    <row r="1918" spans="1:7">
      <c r="A1918" s="403"/>
      <c r="B1918" s="27"/>
      <c r="C1918" s="21"/>
      <c r="D1918" s="21"/>
      <c r="E1918" s="21"/>
      <c r="F1918" s="21"/>
      <c r="G1918" s="21"/>
    </row>
    <row r="1919" spans="1:7">
      <c r="A1919" s="403"/>
      <c r="B1919" s="27"/>
      <c r="C1919" s="21"/>
      <c r="D1919" s="21"/>
      <c r="E1919" s="21"/>
      <c r="F1919" s="21"/>
      <c r="G1919" s="21"/>
    </row>
    <row r="1920" spans="1:7">
      <c r="A1920" s="403"/>
      <c r="B1920" s="27"/>
      <c r="C1920" s="21"/>
      <c r="D1920" s="21"/>
      <c r="E1920" s="21"/>
      <c r="F1920" s="21"/>
      <c r="G1920" s="21"/>
    </row>
    <row r="1921" spans="1:7">
      <c r="A1921" s="403"/>
      <c r="B1921" s="27"/>
      <c r="C1921" s="21"/>
      <c r="D1921" s="21"/>
      <c r="E1921" s="21"/>
      <c r="F1921" s="21"/>
      <c r="G1921" s="21"/>
    </row>
    <row r="1922" spans="1:7">
      <c r="A1922" s="403"/>
      <c r="B1922" s="27"/>
      <c r="C1922" s="21"/>
      <c r="D1922" s="21"/>
      <c r="E1922" s="21"/>
      <c r="F1922" s="21"/>
      <c r="G1922" s="21"/>
    </row>
    <row r="1923" spans="1:7">
      <c r="A1923" s="403"/>
      <c r="B1923" s="27"/>
      <c r="C1923" s="21"/>
      <c r="D1923" s="21"/>
      <c r="E1923" s="21"/>
      <c r="F1923" s="21"/>
      <c r="G1923" s="21"/>
    </row>
    <row r="1924" spans="1:7">
      <c r="A1924" s="403"/>
      <c r="B1924" s="27"/>
      <c r="C1924" s="21"/>
      <c r="D1924" s="21"/>
      <c r="E1924" s="21"/>
      <c r="F1924" s="21"/>
      <c r="G1924" s="21"/>
    </row>
    <row r="1925" spans="1:7">
      <c r="A1925" s="403"/>
      <c r="B1925" s="27"/>
      <c r="C1925" s="21"/>
      <c r="D1925" s="21"/>
      <c r="E1925" s="21"/>
      <c r="F1925" s="21"/>
      <c r="G1925" s="21"/>
    </row>
    <row r="1926" spans="1:7">
      <c r="A1926" s="403"/>
      <c r="B1926" s="27"/>
      <c r="C1926" s="21"/>
      <c r="D1926" s="21"/>
      <c r="E1926" s="21"/>
      <c r="F1926" s="21"/>
      <c r="G1926" s="21"/>
    </row>
    <row r="1927" spans="1:7">
      <c r="A1927" s="403"/>
      <c r="B1927" s="27"/>
      <c r="C1927" s="21"/>
      <c r="D1927" s="21"/>
      <c r="E1927" s="21"/>
      <c r="F1927" s="21"/>
      <c r="G1927" s="21"/>
    </row>
    <row r="1928" spans="1:7">
      <c r="A1928" s="403"/>
      <c r="B1928" s="27"/>
      <c r="C1928" s="21"/>
      <c r="D1928" s="21"/>
      <c r="E1928" s="21"/>
      <c r="F1928" s="21"/>
      <c r="G1928" s="21"/>
    </row>
    <row r="1929" spans="1:7">
      <c r="A1929" s="403"/>
      <c r="B1929" s="27"/>
      <c r="C1929" s="21"/>
      <c r="D1929" s="21"/>
      <c r="E1929" s="21"/>
      <c r="F1929" s="21"/>
      <c r="G1929" s="21"/>
    </row>
    <row r="1930" spans="1:7">
      <c r="A1930" s="403"/>
      <c r="B1930" s="27"/>
      <c r="C1930" s="21"/>
      <c r="D1930" s="21"/>
      <c r="E1930" s="21"/>
      <c r="F1930" s="21"/>
      <c r="G1930" s="21"/>
    </row>
    <row r="1931" spans="1:7">
      <c r="A1931" s="403"/>
      <c r="B1931" s="27"/>
      <c r="C1931" s="21"/>
      <c r="D1931" s="21"/>
      <c r="E1931" s="21"/>
      <c r="F1931" s="21"/>
      <c r="G1931" s="21"/>
    </row>
    <row r="1932" spans="1:7">
      <c r="A1932" s="403"/>
      <c r="B1932" s="27"/>
      <c r="C1932" s="21"/>
      <c r="D1932" s="21"/>
      <c r="E1932" s="21"/>
      <c r="F1932" s="21"/>
      <c r="G1932" s="21"/>
    </row>
    <row r="1933" spans="1:7">
      <c r="A1933" s="403"/>
      <c r="B1933" s="27"/>
      <c r="C1933" s="21"/>
      <c r="D1933" s="21"/>
      <c r="E1933" s="21"/>
      <c r="F1933" s="21"/>
      <c r="G1933" s="21"/>
    </row>
    <row r="1934" spans="1:7">
      <c r="A1934" s="403"/>
      <c r="B1934" s="27"/>
      <c r="C1934" s="21"/>
      <c r="D1934" s="21"/>
      <c r="E1934" s="21"/>
      <c r="F1934" s="21"/>
      <c r="G1934" s="21"/>
    </row>
    <row r="1935" spans="1:7">
      <c r="A1935" s="403"/>
      <c r="B1935" s="27"/>
      <c r="C1935" s="21"/>
      <c r="D1935" s="21"/>
      <c r="E1935" s="21"/>
      <c r="F1935" s="21"/>
      <c r="G1935" s="21"/>
    </row>
    <row r="1936" spans="1:7">
      <c r="A1936" s="403"/>
      <c r="B1936" s="27"/>
      <c r="C1936" s="21"/>
      <c r="D1936" s="21"/>
      <c r="E1936" s="21"/>
      <c r="F1936" s="21"/>
      <c r="G1936" s="21"/>
    </row>
    <row r="1937" spans="1:7">
      <c r="A1937" s="403"/>
      <c r="B1937" s="27"/>
      <c r="C1937" s="21"/>
      <c r="D1937" s="21"/>
      <c r="E1937" s="21"/>
      <c r="F1937" s="21"/>
      <c r="G1937" s="21"/>
    </row>
    <row r="1938" spans="1:7">
      <c r="A1938" s="403"/>
      <c r="B1938" s="27"/>
      <c r="C1938" s="21"/>
      <c r="D1938" s="21"/>
      <c r="E1938" s="21"/>
      <c r="F1938" s="21"/>
      <c r="G1938" s="21"/>
    </row>
    <row r="1939" spans="1:7">
      <c r="A1939" s="403"/>
      <c r="B1939" s="27"/>
      <c r="C1939" s="21"/>
      <c r="D1939" s="21"/>
      <c r="E1939" s="21"/>
      <c r="F1939" s="21"/>
      <c r="G1939" s="21"/>
    </row>
    <row r="1940" spans="1:7">
      <c r="A1940" s="403"/>
      <c r="B1940" s="27"/>
      <c r="C1940" s="21"/>
      <c r="D1940" s="21"/>
      <c r="E1940" s="21"/>
      <c r="F1940" s="21"/>
      <c r="G1940" s="21"/>
    </row>
    <row r="1941" spans="1:7">
      <c r="A1941" s="403"/>
      <c r="B1941" s="27"/>
      <c r="C1941" s="21"/>
      <c r="D1941" s="21"/>
      <c r="E1941" s="21"/>
      <c r="F1941" s="21"/>
      <c r="G1941" s="21"/>
    </row>
    <row r="1942" spans="1:7">
      <c r="A1942" s="403"/>
      <c r="B1942" s="27"/>
      <c r="C1942" s="21"/>
      <c r="D1942" s="21"/>
      <c r="E1942" s="21"/>
      <c r="F1942" s="21"/>
      <c r="G1942" s="21"/>
    </row>
    <row r="1943" spans="1:7">
      <c r="A1943" s="403"/>
      <c r="B1943" s="27"/>
      <c r="C1943" s="21"/>
      <c r="D1943" s="21"/>
      <c r="E1943" s="21"/>
      <c r="F1943" s="21"/>
      <c r="G1943" s="21"/>
    </row>
    <row r="1944" spans="1:7">
      <c r="A1944" s="403"/>
      <c r="B1944" s="27"/>
      <c r="C1944" s="21"/>
      <c r="D1944" s="21"/>
      <c r="E1944" s="21"/>
      <c r="F1944" s="21"/>
      <c r="G1944" s="21"/>
    </row>
    <row r="1945" spans="1:7">
      <c r="A1945" s="403"/>
      <c r="B1945" s="27"/>
      <c r="C1945" s="21"/>
      <c r="D1945" s="21"/>
      <c r="E1945" s="21"/>
      <c r="F1945" s="21"/>
      <c r="G1945" s="21"/>
    </row>
    <row r="1946" spans="1:7">
      <c r="A1946" s="403"/>
      <c r="B1946" s="27"/>
      <c r="C1946" s="21"/>
      <c r="D1946" s="21"/>
      <c r="E1946" s="21"/>
      <c r="F1946" s="21"/>
      <c r="G1946" s="21"/>
    </row>
    <row r="1947" spans="1:7">
      <c r="A1947" s="403"/>
      <c r="B1947" s="27"/>
      <c r="C1947" s="21"/>
      <c r="D1947" s="21"/>
      <c r="E1947" s="21"/>
      <c r="F1947" s="21"/>
      <c r="G1947" s="21"/>
    </row>
    <row r="1948" spans="1:7">
      <c r="A1948" s="403"/>
      <c r="B1948" s="27"/>
      <c r="C1948" s="21"/>
      <c r="D1948" s="21"/>
      <c r="E1948" s="21"/>
      <c r="F1948" s="21"/>
      <c r="G1948" s="21"/>
    </row>
    <row r="1949" spans="1:7">
      <c r="A1949" s="403"/>
      <c r="B1949" s="27"/>
      <c r="C1949" s="21"/>
      <c r="D1949" s="21"/>
      <c r="E1949" s="21"/>
      <c r="F1949" s="21"/>
      <c r="G1949" s="21"/>
    </row>
    <row r="1950" spans="1:7">
      <c r="A1950" s="403"/>
      <c r="B1950" s="27"/>
      <c r="C1950" s="21"/>
      <c r="D1950" s="21"/>
      <c r="E1950" s="21"/>
      <c r="F1950" s="21"/>
      <c r="G1950" s="21"/>
    </row>
    <row r="1951" spans="1:7">
      <c r="A1951" s="403"/>
      <c r="B1951" s="27"/>
      <c r="C1951" s="21"/>
      <c r="D1951" s="21"/>
      <c r="E1951" s="21"/>
      <c r="F1951" s="21"/>
      <c r="G1951" s="21"/>
    </row>
    <row r="1952" spans="1:7">
      <c r="A1952" s="403"/>
      <c r="B1952" s="27"/>
      <c r="C1952" s="21"/>
      <c r="D1952" s="21"/>
      <c r="E1952" s="21"/>
      <c r="F1952" s="21"/>
      <c r="G1952" s="21"/>
    </row>
    <row r="1953" spans="1:7">
      <c r="A1953" s="403"/>
      <c r="B1953" s="27"/>
      <c r="C1953" s="21"/>
      <c r="D1953" s="21"/>
      <c r="E1953" s="21"/>
      <c r="F1953" s="21"/>
      <c r="G1953" s="21"/>
    </row>
    <row r="1954" spans="1:7">
      <c r="A1954" s="403"/>
      <c r="B1954" s="27"/>
      <c r="C1954" s="21"/>
      <c r="D1954" s="21"/>
      <c r="E1954" s="21"/>
      <c r="F1954" s="21"/>
      <c r="G1954" s="21"/>
    </row>
    <row r="1955" spans="1:7">
      <c r="A1955" s="403"/>
      <c r="B1955" s="27"/>
      <c r="C1955" s="21"/>
      <c r="D1955" s="21"/>
      <c r="E1955" s="21"/>
      <c r="F1955" s="21"/>
      <c r="G1955" s="21"/>
    </row>
    <row r="1956" spans="1:7">
      <c r="A1956" s="403"/>
      <c r="B1956" s="27"/>
      <c r="C1956" s="21"/>
      <c r="D1956" s="21"/>
      <c r="E1956" s="21"/>
      <c r="F1956" s="21"/>
      <c r="G1956" s="21"/>
    </row>
    <row r="1957" spans="1:7">
      <c r="A1957" s="403"/>
      <c r="B1957" s="27"/>
      <c r="C1957" s="21"/>
      <c r="D1957" s="21"/>
      <c r="E1957" s="21"/>
      <c r="F1957" s="21"/>
      <c r="G1957" s="21"/>
    </row>
    <row r="1958" spans="1:7">
      <c r="A1958" s="403"/>
      <c r="B1958" s="27"/>
      <c r="C1958" s="21"/>
      <c r="D1958" s="21"/>
      <c r="E1958" s="21"/>
      <c r="F1958" s="21"/>
      <c r="G1958" s="21"/>
    </row>
    <row r="1959" spans="1:7">
      <c r="A1959" s="403"/>
      <c r="B1959" s="27"/>
      <c r="C1959" s="21"/>
      <c r="D1959" s="21"/>
      <c r="E1959" s="21"/>
      <c r="F1959" s="21"/>
      <c r="G1959" s="21"/>
    </row>
    <row r="1960" spans="1:7">
      <c r="A1960" s="403"/>
      <c r="B1960" s="27"/>
      <c r="C1960" s="21"/>
      <c r="D1960" s="21"/>
      <c r="E1960" s="21"/>
      <c r="F1960" s="21"/>
      <c r="G1960" s="21"/>
    </row>
    <row r="1961" spans="1:7">
      <c r="A1961" s="403"/>
      <c r="B1961" s="27"/>
      <c r="C1961" s="21"/>
      <c r="D1961" s="21"/>
      <c r="E1961" s="21"/>
      <c r="F1961" s="21"/>
      <c r="G1961" s="21"/>
    </row>
    <row r="1962" spans="1:7">
      <c r="A1962" s="403"/>
      <c r="B1962" s="27"/>
      <c r="C1962" s="21"/>
      <c r="D1962" s="21"/>
      <c r="E1962" s="21"/>
      <c r="F1962" s="21"/>
      <c r="G1962" s="21"/>
    </row>
    <row r="1963" spans="1:7">
      <c r="A1963" s="403"/>
      <c r="B1963" s="27"/>
      <c r="C1963" s="21"/>
      <c r="D1963" s="21"/>
      <c r="E1963" s="21"/>
      <c r="F1963" s="21"/>
      <c r="G1963" s="21"/>
    </row>
    <row r="1964" spans="1:7">
      <c r="A1964" s="403"/>
      <c r="B1964" s="27"/>
      <c r="C1964" s="21"/>
      <c r="D1964" s="21"/>
      <c r="E1964" s="21"/>
      <c r="F1964" s="21"/>
      <c r="G1964" s="21"/>
    </row>
    <row r="1965" spans="1:7">
      <c r="A1965" s="403"/>
      <c r="B1965" s="27"/>
      <c r="C1965" s="21"/>
      <c r="D1965" s="21"/>
      <c r="E1965" s="21"/>
      <c r="F1965" s="21"/>
      <c r="G1965" s="21"/>
    </row>
    <row r="1966" spans="1:7">
      <c r="A1966" s="403"/>
      <c r="B1966" s="27"/>
      <c r="C1966" s="21"/>
      <c r="D1966" s="21"/>
      <c r="E1966" s="21"/>
      <c r="F1966" s="21"/>
      <c r="G1966" s="21"/>
    </row>
    <row r="1967" spans="1:7">
      <c r="A1967" s="403"/>
      <c r="B1967" s="27"/>
      <c r="C1967" s="21"/>
      <c r="D1967" s="21"/>
      <c r="E1967" s="21"/>
      <c r="F1967" s="21"/>
      <c r="G1967" s="21"/>
    </row>
    <row r="1968" spans="1:7">
      <c r="A1968" s="403"/>
      <c r="B1968" s="27"/>
      <c r="C1968" s="21"/>
      <c r="D1968" s="21"/>
      <c r="E1968" s="21"/>
      <c r="F1968" s="21"/>
      <c r="G1968" s="21"/>
    </row>
    <row r="1969" spans="1:7">
      <c r="A1969" s="403"/>
      <c r="B1969" s="27"/>
      <c r="C1969" s="21"/>
      <c r="D1969" s="21"/>
      <c r="E1969" s="21"/>
      <c r="F1969" s="21"/>
      <c r="G1969" s="21"/>
    </row>
    <row r="1970" spans="1:7">
      <c r="A1970" s="403"/>
      <c r="B1970" s="27"/>
      <c r="C1970" s="21"/>
      <c r="D1970" s="21"/>
      <c r="E1970" s="21"/>
      <c r="F1970" s="21"/>
      <c r="G1970" s="21"/>
    </row>
    <row r="1971" spans="1:7">
      <c r="A1971" s="403"/>
      <c r="B1971" s="27"/>
      <c r="C1971" s="21"/>
      <c r="D1971" s="21"/>
      <c r="E1971" s="21"/>
      <c r="F1971" s="21"/>
      <c r="G1971" s="21"/>
    </row>
    <row r="1972" spans="1:7">
      <c r="A1972" s="403"/>
      <c r="B1972" s="27"/>
      <c r="C1972" s="21"/>
      <c r="D1972" s="21"/>
      <c r="E1972" s="21"/>
      <c r="F1972" s="21"/>
      <c r="G1972" s="21"/>
    </row>
    <row r="1973" spans="1:7">
      <c r="A1973" s="403"/>
      <c r="B1973" s="27"/>
      <c r="C1973" s="21"/>
      <c r="D1973" s="21"/>
      <c r="E1973" s="21"/>
      <c r="F1973" s="21"/>
      <c r="G1973" s="21"/>
    </row>
    <row r="1974" spans="1:7">
      <c r="A1974" s="403"/>
      <c r="B1974" s="27"/>
      <c r="C1974" s="21"/>
      <c r="D1974" s="21"/>
      <c r="E1974" s="21"/>
      <c r="F1974" s="21"/>
      <c r="G1974" s="21"/>
    </row>
    <row r="1975" spans="1:7">
      <c r="A1975" s="403"/>
      <c r="B1975" s="27"/>
      <c r="C1975" s="21"/>
      <c r="D1975" s="21"/>
      <c r="E1975" s="21"/>
      <c r="F1975" s="21"/>
      <c r="G1975" s="21"/>
    </row>
    <row r="1976" spans="1:7">
      <c r="A1976" s="403"/>
      <c r="B1976" s="27"/>
      <c r="C1976" s="21"/>
      <c r="D1976" s="21"/>
      <c r="E1976" s="21"/>
      <c r="F1976" s="21"/>
      <c r="G1976" s="21"/>
    </row>
    <row r="1977" spans="1:7">
      <c r="A1977" s="403"/>
      <c r="B1977" s="27"/>
      <c r="C1977" s="21"/>
      <c r="D1977" s="21"/>
      <c r="E1977" s="21"/>
      <c r="F1977" s="21"/>
      <c r="G1977" s="21"/>
    </row>
    <row r="1978" spans="1:7">
      <c r="A1978" s="403"/>
      <c r="B1978" s="27"/>
      <c r="C1978" s="21"/>
      <c r="D1978" s="21"/>
      <c r="E1978" s="21"/>
      <c r="F1978" s="21"/>
      <c r="G1978" s="21"/>
    </row>
    <row r="1979" spans="1:7">
      <c r="A1979" s="403"/>
      <c r="B1979" s="27"/>
      <c r="C1979" s="21"/>
      <c r="D1979" s="21"/>
      <c r="E1979" s="21"/>
      <c r="F1979" s="21"/>
      <c r="G1979" s="21"/>
    </row>
    <row r="1980" spans="1:7">
      <c r="A1980" s="403"/>
      <c r="B1980" s="27"/>
      <c r="C1980" s="21"/>
      <c r="D1980" s="21"/>
      <c r="E1980" s="21"/>
      <c r="F1980" s="21"/>
      <c r="G1980" s="21"/>
    </row>
    <row r="1981" spans="1:7">
      <c r="A1981" s="403"/>
      <c r="B1981" s="27"/>
      <c r="C1981" s="21"/>
      <c r="D1981" s="21"/>
      <c r="E1981" s="21"/>
      <c r="F1981" s="21"/>
      <c r="G1981" s="21"/>
    </row>
    <row r="1982" spans="1:7">
      <c r="A1982" s="403"/>
      <c r="B1982" s="27"/>
      <c r="C1982" s="21"/>
      <c r="D1982" s="21"/>
      <c r="E1982" s="21"/>
      <c r="F1982" s="21"/>
      <c r="G1982" s="21"/>
    </row>
    <row r="1983" spans="1:7">
      <c r="A1983" s="403"/>
      <c r="B1983" s="27"/>
      <c r="C1983" s="21"/>
      <c r="D1983" s="21"/>
      <c r="E1983" s="21"/>
      <c r="F1983" s="21"/>
      <c r="G1983" s="21"/>
    </row>
    <row r="1984" spans="1:7">
      <c r="A1984" s="403"/>
      <c r="B1984" s="27"/>
      <c r="C1984" s="21"/>
      <c r="D1984" s="21"/>
      <c r="E1984" s="21"/>
      <c r="F1984" s="21"/>
      <c r="G1984" s="21"/>
    </row>
    <row r="1985" spans="1:7">
      <c r="A1985" s="403"/>
      <c r="B1985" s="27"/>
      <c r="C1985" s="21"/>
      <c r="D1985" s="21"/>
      <c r="E1985" s="21"/>
      <c r="F1985" s="21"/>
      <c r="G1985" s="21"/>
    </row>
    <row r="1986" spans="1:7">
      <c r="A1986" s="403"/>
      <c r="B1986" s="27"/>
      <c r="C1986" s="21"/>
      <c r="D1986" s="21"/>
      <c r="E1986" s="21"/>
      <c r="F1986" s="21"/>
      <c r="G1986" s="21"/>
    </row>
    <row r="1987" spans="1:7">
      <c r="A1987" s="403"/>
      <c r="B1987" s="27"/>
      <c r="C1987" s="21"/>
      <c r="D1987" s="21"/>
      <c r="E1987" s="21"/>
      <c r="F1987" s="21"/>
      <c r="G1987" s="21"/>
    </row>
    <row r="1988" spans="1:7">
      <c r="A1988" s="403"/>
      <c r="B1988" s="27"/>
      <c r="C1988" s="21"/>
      <c r="D1988" s="21"/>
      <c r="E1988" s="21"/>
      <c r="F1988" s="21"/>
      <c r="G1988" s="21"/>
    </row>
    <row r="1989" spans="1:7">
      <c r="A1989" s="403"/>
      <c r="B1989" s="27"/>
      <c r="C1989" s="21"/>
      <c r="D1989" s="21"/>
      <c r="E1989" s="21"/>
      <c r="F1989" s="21"/>
      <c r="G1989" s="21"/>
    </row>
    <row r="1990" spans="1:7">
      <c r="A1990" s="403"/>
      <c r="B1990" s="27"/>
      <c r="C1990" s="21"/>
      <c r="D1990" s="21"/>
      <c r="E1990" s="21"/>
      <c r="F1990" s="21"/>
      <c r="G1990" s="21"/>
    </row>
    <row r="1991" spans="1:7">
      <c r="A1991" s="403"/>
      <c r="B1991" s="27"/>
      <c r="C1991" s="21"/>
      <c r="D1991" s="21"/>
      <c r="E1991" s="21"/>
      <c r="F1991" s="21"/>
      <c r="G1991" s="21"/>
    </row>
    <row r="1992" spans="1:7">
      <c r="A1992" s="403"/>
      <c r="B1992" s="27"/>
      <c r="C1992" s="21"/>
      <c r="D1992" s="21"/>
      <c r="E1992" s="21"/>
      <c r="F1992" s="21"/>
      <c r="G1992" s="21"/>
    </row>
    <row r="1993" spans="1:7">
      <c r="A1993" s="403"/>
      <c r="B1993" s="27"/>
      <c r="C1993" s="21"/>
      <c r="D1993" s="21"/>
      <c r="E1993" s="21"/>
      <c r="F1993" s="21"/>
      <c r="G1993" s="21"/>
    </row>
    <row r="1994" spans="1:7">
      <c r="A1994" s="403"/>
      <c r="B1994" s="27"/>
      <c r="C1994" s="21"/>
      <c r="D1994" s="21"/>
      <c r="E1994" s="21"/>
      <c r="F1994" s="21"/>
      <c r="G1994" s="21"/>
    </row>
    <row r="1995" spans="1:7">
      <c r="A1995" s="403"/>
      <c r="B1995" s="27"/>
      <c r="C1995" s="21"/>
      <c r="D1995" s="21"/>
      <c r="E1995" s="21"/>
      <c r="F1995" s="21"/>
      <c r="G1995" s="21"/>
    </row>
    <row r="1996" spans="1:7">
      <c r="A1996" s="403"/>
      <c r="B1996" s="27"/>
      <c r="C1996" s="21"/>
      <c r="D1996" s="21"/>
      <c r="E1996" s="21"/>
      <c r="F1996" s="21"/>
      <c r="G1996" s="21"/>
    </row>
    <row r="1997" spans="1:7">
      <c r="A1997" s="403"/>
      <c r="B1997" s="27"/>
      <c r="C1997" s="21"/>
      <c r="D1997" s="21"/>
      <c r="E1997" s="21"/>
      <c r="F1997" s="21"/>
      <c r="G1997" s="21"/>
    </row>
    <row r="1998" spans="1:7">
      <c r="A1998" s="403"/>
      <c r="B1998" s="27"/>
      <c r="C1998" s="21"/>
      <c r="D1998" s="21"/>
      <c r="E1998" s="21"/>
      <c r="F1998" s="21"/>
      <c r="G1998" s="21"/>
    </row>
    <row r="1999" spans="1:7">
      <c r="A1999" s="403"/>
      <c r="B1999" s="27"/>
      <c r="C1999" s="21"/>
      <c r="D1999" s="21"/>
      <c r="E1999" s="21"/>
      <c r="F1999" s="21"/>
      <c r="G1999" s="21"/>
    </row>
    <row r="2000" spans="1:7">
      <c r="A2000" s="403"/>
      <c r="B2000" s="27"/>
      <c r="C2000" s="21"/>
      <c r="D2000" s="21"/>
      <c r="E2000" s="21"/>
      <c r="F2000" s="21"/>
      <c r="G2000" s="21"/>
    </row>
    <row r="2001" spans="1:7">
      <c r="A2001" s="403"/>
      <c r="B2001" s="27"/>
      <c r="C2001" s="21"/>
      <c r="D2001" s="21"/>
      <c r="E2001" s="21"/>
      <c r="F2001" s="21"/>
      <c r="G2001" s="21"/>
    </row>
    <row r="2002" spans="1:7">
      <c r="A2002" s="403"/>
      <c r="B2002" s="27"/>
      <c r="C2002" s="21"/>
      <c r="D2002" s="21"/>
      <c r="E2002" s="21"/>
      <c r="F2002" s="21"/>
      <c r="G2002" s="21"/>
    </row>
    <row r="2003" spans="1:7">
      <c r="A2003" s="403"/>
      <c r="B2003" s="27"/>
      <c r="C2003" s="21"/>
      <c r="D2003" s="21"/>
      <c r="E2003" s="21"/>
      <c r="F2003" s="21"/>
      <c r="G2003" s="21"/>
    </row>
    <row r="2004" spans="1:7">
      <c r="A2004" s="403"/>
      <c r="B2004" s="27"/>
      <c r="C2004" s="21"/>
      <c r="D2004" s="21"/>
      <c r="E2004" s="21"/>
      <c r="F2004" s="21"/>
      <c r="G2004" s="21"/>
    </row>
    <row r="2005" spans="1:7">
      <c r="A2005" s="403"/>
      <c r="B2005" s="27"/>
      <c r="C2005" s="21"/>
      <c r="D2005" s="21"/>
      <c r="E2005" s="21"/>
      <c r="F2005" s="21"/>
      <c r="G2005" s="21"/>
    </row>
    <row r="2006" spans="1:7">
      <c r="A2006" s="403"/>
      <c r="B2006" s="27"/>
      <c r="C2006" s="21"/>
      <c r="D2006" s="21"/>
      <c r="E2006" s="21"/>
      <c r="F2006" s="21"/>
      <c r="G2006" s="21"/>
    </row>
    <row r="2007" spans="1:7">
      <c r="A2007" s="403"/>
      <c r="B2007" s="27"/>
      <c r="C2007" s="21"/>
      <c r="D2007" s="21"/>
      <c r="E2007" s="21"/>
      <c r="F2007" s="21"/>
      <c r="G2007" s="21"/>
    </row>
    <row r="2008" spans="1:7">
      <c r="A2008" s="403"/>
      <c r="B2008" s="27"/>
      <c r="C2008" s="21"/>
      <c r="D2008" s="21"/>
      <c r="E2008" s="21"/>
      <c r="F2008" s="21"/>
      <c r="G2008" s="21"/>
    </row>
    <row r="2009" spans="1:7">
      <c r="A2009" s="403"/>
      <c r="B2009" s="27"/>
      <c r="C2009" s="21"/>
      <c r="D2009" s="21"/>
      <c r="E2009" s="21"/>
      <c r="F2009" s="21"/>
      <c r="G2009" s="21"/>
    </row>
    <row r="2010" spans="1:7">
      <c r="A2010" s="403"/>
      <c r="B2010" s="27"/>
      <c r="C2010" s="21"/>
      <c r="D2010" s="21"/>
      <c r="E2010" s="21"/>
      <c r="F2010" s="21"/>
      <c r="G2010" s="21"/>
    </row>
    <row r="2011" spans="1:7">
      <c r="A2011" s="403"/>
      <c r="B2011" s="27"/>
      <c r="C2011" s="21"/>
      <c r="D2011" s="21"/>
      <c r="E2011" s="21"/>
      <c r="F2011" s="21"/>
      <c r="G2011" s="21"/>
    </row>
    <row r="2012" spans="1:7">
      <c r="A2012" s="403"/>
      <c r="B2012" s="27"/>
      <c r="C2012" s="21"/>
      <c r="D2012" s="21"/>
      <c r="E2012" s="21"/>
      <c r="F2012" s="21"/>
      <c r="G2012" s="21"/>
    </row>
    <row r="2013" spans="1:7">
      <c r="A2013" s="403"/>
      <c r="B2013" s="27"/>
      <c r="C2013" s="21"/>
      <c r="D2013" s="21"/>
      <c r="E2013" s="21"/>
      <c r="F2013" s="21"/>
      <c r="G2013" s="21"/>
    </row>
    <row r="2014" spans="1:7">
      <c r="A2014" s="403"/>
      <c r="B2014" s="27"/>
      <c r="C2014" s="21"/>
      <c r="D2014" s="21"/>
      <c r="E2014" s="21"/>
      <c r="F2014" s="21"/>
      <c r="G2014" s="21"/>
    </row>
    <row r="2015" spans="1:7">
      <c r="A2015" s="403"/>
      <c r="B2015" s="27"/>
      <c r="C2015" s="21"/>
      <c r="D2015" s="21"/>
      <c r="E2015" s="21"/>
      <c r="F2015" s="21"/>
      <c r="G2015" s="21"/>
    </row>
    <row r="2016" spans="1:7">
      <c r="A2016" s="403"/>
      <c r="B2016" s="27"/>
      <c r="C2016" s="21"/>
      <c r="D2016" s="21"/>
      <c r="E2016" s="21"/>
      <c r="F2016" s="21"/>
      <c r="G2016" s="21"/>
    </row>
    <row r="2017" spans="1:7">
      <c r="A2017" s="403"/>
      <c r="B2017" s="27"/>
      <c r="C2017" s="21"/>
      <c r="D2017" s="21"/>
      <c r="E2017" s="21"/>
      <c r="F2017" s="21"/>
      <c r="G2017" s="21"/>
    </row>
    <row r="2018" spans="1:7">
      <c r="A2018" s="403"/>
      <c r="B2018" s="27"/>
      <c r="C2018" s="21"/>
      <c r="D2018" s="21"/>
      <c r="E2018" s="21"/>
      <c r="F2018" s="21"/>
      <c r="G2018" s="21"/>
    </row>
    <row r="2019" spans="1:7">
      <c r="A2019" s="403"/>
      <c r="B2019" s="27"/>
      <c r="C2019" s="21"/>
      <c r="D2019" s="21"/>
      <c r="E2019" s="21"/>
      <c r="F2019" s="21"/>
      <c r="G2019" s="21"/>
    </row>
    <row r="2020" spans="1:7">
      <c r="A2020" s="403"/>
      <c r="B2020" s="27"/>
      <c r="C2020" s="21"/>
      <c r="D2020" s="21"/>
      <c r="E2020" s="21"/>
      <c r="F2020" s="21"/>
      <c r="G2020" s="21"/>
    </row>
    <row r="2021" spans="1:7">
      <c r="A2021" s="403"/>
      <c r="B2021" s="27"/>
      <c r="C2021" s="21"/>
      <c r="D2021" s="21"/>
      <c r="E2021" s="21"/>
      <c r="F2021" s="21"/>
      <c r="G2021" s="21"/>
    </row>
    <row r="2022" spans="1:7">
      <c r="A2022" s="403"/>
      <c r="B2022" s="27"/>
      <c r="C2022" s="21"/>
      <c r="D2022" s="21"/>
      <c r="E2022" s="21"/>
      <c r="F2022" s="21"/>
      <c r="G2022" s="21"/>
    </row>
    <row r="2023" spans="1:7">
      <c r="A2023" s="403"/>
      <c r="B2023" s="27"/>
      <c r="C2023" s="21"/>
      <c r="D2023" s="21"/>
      <c r="E2023" s="21"/>
      <c r="F2023" s="21"/>
      <c r="G2023" s="21"/>
    </row>
    <row r="2024" spans="1:7">
      <c r="A2024" s="403"/>
      <c r="B2024" s="27"/>
      <c r="C2024" s="21"/>
      <c r="D2024" s="21"/>
      <c r="E2024" s="21"/>
      <c r="F2024" s="21"/>
      <c r="G2024" s="21"/>
    </row>
    <row r="2025" spans="1:7">
      <c r="A2025" s="403"/>
      <c r="B2025" s="27"/>
      <c r="C2025" s="21"/>
      <c r="D2025" s="21"/>
      <c r="E2025" s="21"/>
      <c r="F2025" s="21"/>
      <c r="G2025" s="21"/>
    </row>
    <row r="2026" spans="1:7">
      <c r="A2026" s="403"/>
      <c r="B2026" s="27"/>
      <c r="C2026" s="21"/>
      <c r="D2026" s="21"/>
      <c r="E2026" s="21"/>
      <c r="F2026" s="21"/>
      <c r="G2026" s="21"/>
    </row>
    <row r="2027" spans="1:7">
      <c r="A2027" s="403"/>
      <c r="B2027" s="27"/>
      <c r="C2027" s="21"/>
      <c r="D2027" s="21"/>
      <c r="E2027" s="21"/>
      <c r="F2027" s="21"/>
      <c r="G2027" s="21"/>
    </row>
    <row r="2028" spans="1:7">
      <c r="A2028" s="403"/>
      <c r="B2028" s="27"/>
      <c r="C2028" s="21"/>
      <c r="D2028" s="21"/>
      <c r="E2028" s="21"/>
      <c r="F2028" s="21"/>
      <c r="G2028" s="21"/>
    </row>
    <row r="2029" spans="1:7">
      <c r="A2029" s="403"/>
      <c r="B2029" s="27"/>
      <c r="C2029" s="21"/>
      <c r="D2029" s="21"/>
      <c r="E2029" s="21"/>
      <c r="F2029" s="21"/>
      <c r="G2029" s="21"/>
    </row>
    <row r="2030" spans="1:7">
      <c r="A2030" s="403"/>
      <c r="B2030" s="27"/>
      <c r="C2030" s="21"/>
      <c r="D2030" s="21"/>
      <c r="E2030" s="21"/>
      <c r="F2030" s="21"/>
      <c r="G2030" s="21"/>
    </row>
    <row r="2031" spans="1:7">
      <c r="A2031" s="403"/>
      <c r="B2031" s="27"/>
      <c r="C2031" s="21"/>
      <c r="D2031" s="21"/>
      <c r="E2031" s="21"/>
      <c r="F2031" s="21"/>
      <c r="G2031" s="21"/>
    </row>
    <row r="2032" spans="1:7">
      <c r="A2032" s="403"/>
      <c r="B2032" s="27"/>
      <c r="C2032" s="21"/>
      <c r="D2032" s="21"/>
      <c r="E2032" s="21"/>
      <c r="F2032" s="21"/>
      <c r="G2032" s="21"/>
    </row>
    <row r="2033" spans="1:7">
      <c r="A2033" s="403"/>
      <c r="B2033" s="27"/>
      <c r="C2033" s="21"/>
      <c r="D2033" s="21"/>
      <c r="E2033" s="21"/>
      <c r="F2033" s="21"/>
      <c r="G2033" s="21"/>
    </row>
    <row r="2034" spans="1:7">
      <c r="A2034" s="403"/>
      <c r="B2034" s="27"/>
      <c r="C2034" s="21"/>
      <c r="D2034" s="21"/>
      <c r="E2034" s="21"/>
      <c r="F2034" s="21"/>
      <c r="G2034" s="21"/>
    </row>
    <row r="2035" spans="1:7">
      <c r="A2035" s="403"/>
      <c r="B2035" s="27"/>
      <c r="C2035" s="21"/>
      <c r="D2035" s="21"/>
      <c r="E2035" s="21"/>
      <c r="F2035" s="21"/>
      <c r="G2035" s="21"/>
    </row>
    <row r="2036" spans="1:7">
      <c r="A2036" s="403"/>
      <c r="B2036" s="27"/>
      <c r="C2036" s="21"/>
      <c r="D2036" s="21"/>
      <c r="E2036" s="21"/>
      <c r="F2036" s="21"/>
      <c r="G2036" s="21"/>
    </row>
    <row r="2037" spans="1:7">
      <c r="A2037" s="403"/>
      <c r="B2037" s="27"/>
      <c r="C2037" s="21"/>
      <c r="D2037" s="21"/>
      <c r="E2037" s="21"/>
      <c r="F2037" s="21"/>
      <c r="G2037" s="21"/>
    </row>
    <row r="2038" spans="1:7">
      <c r="A2038" s="403"/>
      <c r="B2038" s="27"/>
      <c r="C2038" s="21"/>
      <c r="D2038" s="21"/>
      <c r="E2038" s="21"/>
      <c r="F2038" s="21"/>
      <c r="G2038" s="21"/>
    </row>
    <row r="2039" spans="1:7">
      <c r="A2039" s="403"/>
      <c r="B2039" s="27"/>
      <c r="C2039" s="21"/>
      <c r="D2039" s="21"/>
      <c r="E2039" s="21"/>
      <c r="F2039" s="21"/>
      <c r="G2039" s="21"/>
    </row>
    <row r="2040" spans="1:7">
      <c r="A2040" s="403"/>
      <c r="B2040" s="27"/>
      <c r="C2040" s="21"/>
      <c r="D2040" s="21"/>
      <c r="E2040" s="21"/>
      <c r="F2040" s="21"/>
      <c r="G2040" s="21"/>
    </row>
    <row r="2041" spans="1:7">
      <c r="A2041" s="403"/>
      <c r="B2041" s="27"/>
      <c r="C2041" s="21"/>
      <c r="D2041" s="21"/>
      <c r="E2041" s="21"/>
      <c r="F2041" s="21"/>
      <c r="G2041" s="21"/>
    </row>
    <row r="2042" spans="1:7">
      <c r="A2042" s="403"/>
      <c r="B2042" s="27"/>
      <c r="C2042" s="21"/>
      <c r="D2042" s="21"/>
      <c r="E2042" s="21"/>
      <c r="F2042" s="21"/>
      <c r="G2042" s="21"/>
    </row>
    <row r="2043" spans="1:7">
      <c r="A2043" s="403"/>
      <c r="B2043" s="27"/>
      <c r="C2043" s="21"/>
      <c r="D2043" s="21"/>
      <c r="E2043" s="21"/>
      <c r="F2043" s="21"/>
      <c r="G2043" s="21"/>
    </row>
    <row r="2044" spans="1:7">
      <c r="A2044" s="403"/>
      <c r="B2044" s="27"/>
      <c r="C2044" s="21"/>
      <c r="D2044" s="21"/>
      <c r="E2044" s="21"/>
      <c r="F2044" s="21"/>
      <c r="G2044" s="21"/>
    </row>
    <row r="2045" spans="1:7">
      <c r="A2045" s="403"/>
      <c r="B2045" s="27"/>
      <c r="C2045" s="21"/>
      <c r="D2045" s="21"/>
      <c r="E2045" s="21"/>
      <c r="F2045" s="21"/>
      <c r="G2045" s="21"/>
    </row>
    <row r="2046" spans="1:7">
      <c r="A2046" s="403"/>
      <c r="B2046" s="27"/>
      <c r="C2046" s="21"/>
      <c r="D2046" s="21"/>
      <c r="E2046" s="21"/>
      <c r="F2046" s="21"/>
      <c r="G2046" s="21"/>
    </row>
    <row r="2047" spans="1:7">
      <c r="A2047" s="403"/>
      <c r="B2047" s="27"/>
      <c r="C2047" s="21"/>
      <c r="D2047" s="21"/>
      <c r="E2047" s="21"/>
      <c r="F2047" s="21"/>
      <c r="G2047" s="21"/>
    </row>
    <row r="2048" spans="1:7">
      <c r="A2048" s="403"/>
      <c r="B2048" s="27"/>
      <c r="C2048" s="21"/>
      <c r="D2048" s="21"/>
      <c r="E2048" s="21"/>
      <c r="F2048" s="21"/>
      <c r="G2048" s="21"/>
    </row>
    <row r="2049" spans="1:7">
      <c r="A2049" s="403"/>
      <c r="B2049" s="27"/>
      <c r="C2049" s="21"/>
      <c r="D2049" s="21"/>
      <c r="E2049" s="21"/>
      <c r="F2049" s="21"/>
      <c r="G2049" s="21"/>
    </row>
    <row r="2050" spans="1:7">
      <c r="A2050" s="403"/>
      <c r="B2050" s="27"/>
      <c r="C2050" s="21"/>
      <c r="D2050" s="21"/>
      <c r="E2050" s="21"/>
      <c r="F2050" s="21"/>
      <c r="G2050" s="21"/>
    </row>
    <row r="2051" spans="1:7">
      <c r="A2051" s="403"/>
      <c r="B2051" s="27"/>
      <c r="C2051" s="21"/>
      <c r="D2051" s="21"/>
      <c r="E2051" s="21"/>
      <c r="F2051" s="21"/>
      <c r="G2051" s="21"/>
    </row>
    <row r="2052" spans="1:7">
      <c r="A2052" s="403"/>
      <c r="B2052" s="27"/>
      <c r="C2052" s="21"/>
      <c r="D2052" s="21"/>
      <c r="E2052" s="21"/>
      <c r="F2052" s="21"/>
      <c r="G2052" s="21"/>
    </row>
    <row r="2053" spans="1:7">
      <c r="A2053" s="403"/>
      <c r="B2053" s="27"/>
      <c r="C2053" s="21"/>
      <c r="D2053" s="21"/>
      <c r="E2053" s="21"/>
      <c r="F2053" s="21"/>
      <c r="G2053" s="21"/>
    </row>
    <row r="2054" spans="1:7">
      <c r="A2054" s="403"/>
      <c r="B2054" s="27"/>
      <c r="C2054" s="21"/>
      <c r="D2054" s="21"/>
      <c r="E2054" s="21"/>
      <c r="F2054" s="21"/>
      <c r="G2054" s="21"/>
    </row>
    <row r="2055" spans="1:7">
      <c r="A2055" s="403"/>
      <c r="B2055" s="27"/>
      <c r="C2055" s="21"/>
      <c r="D2055" s="21"/>
      <c r="E2055" s="21"/>
      <c r="F2055" s="21"/>
      <c r="G2055" s="21"/>
    </row>
    <row r="2056" spans="1:7">
      <c r="A2056" s="403"/>
      <c r="B2056" s="27"/>
      <c r="C2056" s="21"/>
      <c r="D2056" s="21"/>
      <c r="E2056" s="21"/>
      <c r="F2056" s="21"/>
      <c r="G2056" s="21"/>
    </row>
    <row r="2057" spans="1:7">
      <c r="A2057" s="403"/>
      <c r="B2057" s="27"/>
      <c r="C2057" s="21"/>
      <c r="D2057" s="21"/>
      <c r="E2057" s="21"/>
      <c r="F2057" s="21"/>
      <c r="G2057" s="21"/>
    </row>
    <row r="2058" spans="1:7">
      <c r="A2058" s="403"/>
      <c r="B2058" s="27"/>
      <c r="C2058" s="21"/>
      <c r="D2058" s="21"/>
      <c r="E2058" s="21"/>
      <c r="F2058" s="21"/>
      <c r="G2058" s="21"/>
    </row>
    <row r="2059" spans="1:7">
      <c r="A2059" s="403"/>
      <c r="B2059" s="27"/>
      <c r="C2059" s="21"/>
      <c r="D2059" s="21"/>
      <c r="E2059" s="21"/>
      <c r="F2059" s="21"/>
      <c r="G2059" s="21"/>
    </row>
    <row r="2060" spans="1:7">
      <c r="A2060" s="403"/>
      <c r="B2060" s="27"/>
      <c r="C2060" s="21"/>
      <c r="D2060" s="21"/>
      <c r="E2060" s="21"/>
      <c r="F2060" s="21"/>
      <c r="G2060" s="21"/>
    </row>
    <row r="2061" spans="1:7">
      <c r="A2061" s="403"/>
      <c r="B2061" s="27"/>
      <c r="C2061" s="21"/>
      <c r="D2061" s="21"/>
      <c r="E2061" s="21"/>
      <c r="F2061" s="21"/>
      <c r="G2061" s="21"/>
    </row>
    <row r="2062" spans="1:7">
      <c r="A2062" s="403"/>
      <c r="B2062" s="27"/>
      <c r="C2062" s="21"/>
      <c r="D2062" s="21"/>
      <c r="E2062" s="21"/>
      <c r="F2062" s="21"/>
      <c r="G2062" s="21"/>
    </row>
    <row r="2063" spans="1:7">
      <c r="A2063" s="403"/>
      <c r="B2063" s="27"/>
      <c r="C2063" s="21"/>
      <c r="D2063" s="21"/>
      <c r="E2063" s="21"/>
      <c r="F2063" s="21"/>
      <c r="G2063" s="21"/>
    </row>
    <row r="2064" spans="1:7">
      <c r="A2064" s="403"/>
      <c r="B2064" s="27"/>
      <c r="C2064" s="21"/>
      <c r="D2064" s="21"/>
      <c r="E2064" s="21"/>
      <c r="F2064" s="21"/>
      <c r="G2064" s="21"/>
    </row>
    <row r="2065" spans="1:7">
      <c r="A2065" s="403"/>
      <c r="B2065" s="27"/>
      <c r="C2065" s="21"/>
      <c r="D2065" s="21"/>
      <c r="E2065" s="21"/>
      <c r="F2065" s="21"/>
      <c r="G2065" s="21"/>
    </row>
    <row r="2066" spans="1:7">
      <c r="A2066" s="403"/>
      <c r="B2066" s="27"/>
      <c r="C2066" s="21"/>
      <c r="D2066" s="21"/>
      <c r="E2066" s="21"/>
      <c r="F2066" s="21"/>
      <c r="G2066" s="21"/>
    </row>
    <row r="2067" spans="1:7">
      <c r="A2067" s="403"/>
      <c r="B2067" s="27"/>
      <c r="C2067" s="21"/>
      <c r="D2067" s="21"/>
      <c r="E2067" s="21"/>
      <c r="F2067" s="21"/>
      <c r="G2067" s="21"/>
    </row>
    <row r="2068" spans="1:7">
      <c r="A2068" s="403"/>
      <c r="B2068" s="27"/>
      <c r="C2068" s="21"/>
      <c r="D2068" s="21"/>
      <c r="E2068" s="21"/>
      <c r="F2068" s="21"/>
      <c r="G2068" s="21"/>
    </row>
    <row r="2069" spans="1:7">
      <c r="A2069" s="403"/>
      <c r="B2069" s="27"/>
      <c r="C2069" s="21"/>
      <c r="D2069" s="21"/>
      <c r="E2069" s="21"/>
      <c r="F2069" s="21"/>
      <c r="G2069" s="21"/>
    </row>
    <row r="2070" spans="1:7">
      <c r="A2070" s="403"/>
      <c r="B2070" s="27"/>
      <c r="C2070" s="21"/>
      <c r="D2070" s="21"/>
      <c r="E2070" s="21"/>
      <c r="F2070" s="21"/>
      <c r="G2070" s="21"/>
    </row>
    <row r="2071" spans="1:7">
      <c r="A2071" s="403"/>
      <c r="B2071" s="27"/>
      <c r="C2071" s="21"/>
      <c r="D2071" s="21"/>
      <c r="E2071" s="21"/>
      <c r="F2071" s="21"/>
      <c r="G2071" s="21"/>
    </row>
    <row r="2072" spans="1:7">
      <c r="A2072" s="403"/>
      <c r="B2072" s="27"/>
      <c r="C2072" s="21"/>
      <c r="D2072" s="21"/>
      <c r="E2072" s="21"/>
      <c r="F2072" s="21"/>
      <c r="G2072" s="21"/>
    </row>
    <row r="2073" spans="1:7">
      <c r="A2073" s="403"/>
      <c r="B2073" s="27"/>
      <c r="C2073" s="21"/>
      <c r="D2073" s="21"/>
      <c r="E2073" s="21"/>
      <c r="F2073" s="21"/>
      <c r="G2073" s="21"/>
    </row>
    <row r="2074" spans="1:7">
      <c r="A2074" s="403"/>
      <c r="B2074" s="27"/>
      <c r="C2074" s="21"/>
      <c r="D2074" s="21"/>
      <c r="E2074" s="21"/>
      <c r="F2074" s="21"/>
      <c r="G2074" s="21"/>
    </row>
    <row r="2075" spans="1:7">
      <c r="A2075" s="403"/>
      <c r="B2075" s="27"/>
      <c r="C2075" s="21"/>
      <c r="D2075" s="21"/>
      <c r="E2075" s="21"/>
      <c r="F2075" s="21"/>
      <c r="G2075" s="21"/>
    </row>
    <row r="2076" spans="1:7">
      <c r="A2076" s="403"/>
      <c r="B2076" s="27"/>
      <c r="C2076" s="21"/>
      <c r="D2076" s="21"/>
      <c r="E2076" s="21"/>
      <c r="F2076" s="21"/>
      <c r="G2076" s="21"/>
    </row>
    <row r="2077" spans="1:7">
      <c r="A2077" s="403"/>
      <c r="B2077" s="27"/>
      <c r="C2077" s="21"/>
      <c r="D2077" s="21"/>
      <c r="E2077" s="21"/>
      <c r="F2077" s="21"/>
      <c r="G2077" s="21"/>
    </row>
    <row r="2078" spans="1:7">
      <c r="A2078" s="403"/>
      <c r="B2078" s="27"/>
      <c r="C2078" s="21"/>
      <c r="D2078" s="21"/>
      <c r="E2078" s="21"/>
      <c r="F2078" s="21"/>
      <c r="G2078" s="21"/>
    </row>
    <row r="2079" spans="1:7">
      <c r="A2079" s="403"/>
      <c r="B2079" s="27"/>
      <c r="C2079" s="21"/>
      <c r="D2079" s="21"/>
      <c r="E2079" s="21"/>
      <c r="F2079" s="21"/>
      <c r="G2079" s="21"/>
    </row>
    <row r="2080" spans="1:7">
      <c r="A2080" s="403"/>
      <c r="B2080" s="27"/>
      <c r="C2080" s="21"/>
      <c r="D2080" s="21"/>
      <c r="E2080" s="21"/>
      <c r="F2080" s="21"/>
      <c r="G2080" s="21"/>
    </row>
    <row r="2081" spans="1:7">
      <c r="A2081" s="403"/>
      <c r="B2081" s="27"/>
      <c r="C2081" s="21"/>
      <c r="D2081" s="21"/>
      <c r="E2081" s="21"/>
      <c r="F2081" s="21"/>
      <c r="G2081" s="21"/>
    </row>
    <row r="2082" spans="1:7">
      <c r="A2082" s="403"/>
      <c r="B2082" s="27"/>
      <c r="C2082" s="21"/>
      <c r="D2082" s="21"/>
      <c r="E2082" s="21"/>
      <c r="F2082" s="21"/>
      <c r="G2082" s="21"/>
    </row>
    <row r="2083" spans="1:7">
      <c r="A2083" s="403"/>
      <c r="B2083" s="27"/>
      <c r="C2083" s="21"/>
      <c r="D2083" s="21"/>
      <c r="E2083" s="21"/>
      <c r="F2083" s="21"/>
      <c r="G2083" s="21"/>
    </row>
    <row r="2084" spans="1:7">
      <c r="A2084" s="403"/>
      <c r="B2084" s="27"/>
      <c r="C2084" s="21"/>
      <c r="D2084" s="21"/>
      <c r="E2084" s="21"/>
      <c r="F2084" s="21"/>
      <c r="G2084" s="21"/>
    </row>
    <row r="2085" spans="1:7">
      <c r="A2085" s="403"/>
      <c r="B2085" s="27"/>
      <c r="C2085" s="21"/>
      <c r="D2085" s="21"/>
      <c r="E2085" s="21"/>
      <c r="F2085" s="21"/>
      <c r="G2085" s="21"/>
    </row>
    <row r="2086" spans="1:7">
      <c r="A2086" s="403"/>
      <c r="B2086" s="27"/>
      <c r="C2086" s="21"/>
      <c r="D2086" s="21"/>
      <c r="E2086" s="21"/>
      <c r="F2086" s="21"/>
      <c r="G2086" s="21"/>
    </row>
    <row r="2087" spans="1:7">
      <c r="A2087" s="403"/>
      <c r="B2087" s="27"/>
      <c r="C2087" s="21"/>
      <c r="D2087" s="21"/>
      <c r="E2087" s="21"/>
      <c r="F2087" s="21"/>
      <c r="G2087" s="21"/>
    </row>
    <row r="2088" spans="1:7">
      <c r="A2088" s="403"/>
      <c r="B2088" s="27"/>
      <c r="C2088" s="21"/>
      <c r="D2088" s="21"/>
      <c r="E2088" s="21"/>
      <c r="F2088" s="21"/>
      <c r="G2088" s="21"/>
    </row>
    <row r="2089" spans="1:7">
      <c r="A2089" s="403"/>
      <c r="B2089" s="27"/>
      <c r="C2089" s="21"/>
      <c r="D2089" s="21"/>
      <c r="E2089" s="21"/>
      <c r="F2089" s="21"/>
      <c r="G2089" s="21"/>
    </row>
    <row r="2090" spans="1:7">
      <c r="A2090" s="403"/>
      <c r="B2090" s="27"/>
      <c r="C2090" s="21"/>
      <c r="D2090" s="21"/>
      <c r="E2090" s="21"/>
      <c r="F2090" s="21"/>
      <c r="G2090" s="21"/>
    </row>
    <row r="2091" spans="1:7">
      <c r="A2091" s="403"/>
      <c r="B2091" s="27"/>
      <c r="C2091" s="21"/>
      <c r="D2091" s="21"/>
      <c r="E2091" s="21"/>
      <c r="F2091" s="21"/>
      <c r="G2091" s="21"/>
    </row>
    <row r="2092" spans="1:7">
      <c r="A2092" s="403"/>
      <c r="B2092" s="27"/>
      <c r="C2092" s="21"/>
      <c r="D2092" s="21"/>
      <c r="E2092" s="21"/>
      <c r="F2092" s="21"/>
      <c r="G2092" s="21"/>
    </row>
    <row r="2093" spans="1:7">
      <c r="A2093" s="403"/>
      <c r="B2093" s="27"/>
      <c r="C2093" s="21"/>
      <c r="D2093" s="21"/>
      <c r="E2093" s="21"/>
      <c r="F2093" s="21"/>
      <c r="G2093" s="21"/>
    </row>
    <row r="2094" spans="1:7">
      <c r="A2094" s="403"/>
      <c r="B2094" s="27"/>
      <c r="C2094" s="21"/>
      <c r="D2094" s="21"/>
      <c r="E2094" s="21"/>
      <c r="F2094" s="21"/>
      <c r="G2094" s="21"/>
    </row>
    <row r="2095" spans="1:7">
      <c r="A2095" s="403"/>
      <c r="B2095" s="27"/>
      <c r="C2095" s="21"/>
      <c r="D2095" s="21"/>
      <c r="E2095" s="21"/>
      <c r="F2095" s="21"/>
      <c r="G2095" s="21"/>
    </row>
    <row r="2096" spans="1:7">
      <c r="A2096" s="403"/>
      <c r="B2096" s="27"/>
      <c r="C2096" s="21"/>
      <c r="D2096" s="21"/>
      <c r="E2096" s="21"/>
      <c r="F2096" s="21"/>
      <c r="G2096" s="21"/>
    </row>
    <row r="2097" spans="1:7">
      <c r="A2097" s="403"/>
      <c r="B2097" s="27"/>
      <c r="C2097" s="21"/>
      <c r="D2097" s="21"/>
      <c r="E2097" s="21"/>
      <c r="F2097" s="21"/>
      <c r="G2097" s="21"/>
    </row>
    <row r="2098" spans="1:7">
      <c r="A2098" s="403"/>
      <c r="B2098" s="27"/>
      <c r="C2098" s="21"/>
      <c r="D2098" s="21"/>
      <c r="E2098" s="21"/>
      <c r="F2098" s="21"/>
      <c r="G2098" s="21"/>
    </row>
    <row r="2099" spans="1:7">
      <c r="A2099" s="403"/>
      <c r="B2099" s="27"/>
      <c r="C2099" s="21"/>
      <c r="D2099" s="21"/>
      <c r="E2099" s="21"/>
      <c r="F2099" s="21"/>
      <c r="G2099" s="21"/>
    </row>
    <row r="2100" spans="1:7">
      <c r="A2100" s="403"/>
      <c r="B2100" s="27"/>
      <c r="C2100" s="21"/>
      <c r="D2100" s="21"/>
      <c r="E2100" s="21"/>
      <c r="F2100" s="21"/>
      <c r="G2100" s="21"/>
    </row>
    <row r="2101" spans="1:7">
      <c r="A2101" s="403"/>
      <c r="B2101" s="27"/>
      <c r="C2101" s="21"/>
      <c r="D2101" s="21"/>
      <c r="E2101" s="21"/>
      <c r="F2101" s="21"/>
      <c r="G2101" s="21"/>
    </row>
    <row r="2102" spans="1:7">
      <c r="A2102" s="403"/>
      <c r="B2102" s="27"/>
      <c r="C2102" s="21"/>
      <c r="D2102" s="21"/>
      <c r="E2102" s="21"/>
      <c r="F2102" s="21"/>
      <c r="G2102" s="21"/>
    </row>
    <row r="2103" spans="1:7">
      <c r="A2103" s="403"/>
      <c r="B2103" s="27"/>
      <c r="C2103" s="21"/>
      <c r="D2103" s="21"/>
      <c r="E2103" s="21"/>
      <c r="F2103" s="21"/>
      <c r="G2103" s="21"/>
    </row>
    <row r="2104" spans="1:7">
      <c r="A2104" s="403"/>
      <c r="B2104" s="27"/>
      <c r="C2104" s="21"/>
      <c r="D2104" s="21"/>
      <c r="E2104" s="21"/>
      <c r="F2104" s="21"/>
      <c r="G2104" s="21"/>
    </row>
    <row r="2105" spans="1:7">
      <c r="A2105" s="403"/>
      <c r="B2105" s="27"/>
      <c r="C2105" s="21"/>
      <c r="D2105" s="21"/>
      <c r="E2105" s="21"/>
      <c r="F2105" s="21"/>
      <c r="G2105" s="21"/>
    </row>
    <row r="2106" spans="1:7">
      <c r="A2106" s="403"/>
      <c r="B2106" s="27"/>
      <c r="C2106" s="21"/>
      <c r="D2106" s="21"/>
      <c r="E2106" s="21"/>
      <c r="F2106" s="21"/>
      <c r="G2106" s="21"/>
    </row>
    <row r="2107" spans="1:7">
      <c r="A2107" s="403"/>
      <c r="B2107" s="27"/>
      <c r="C2107" s="21"/>
      <c r="D2107" s="21"/>
      <c r="E2107" s="21"/>
      <c r="F2107" s="21"/>
      <c r="G2107" s="21"/>
    </row>
    <row r="2108" spans="1:7">
      <c r="A2108" s="403"/>
      <c r="B2108" s="27"/>
      <c r="C2108" s="21"/>
      <c r="D2108" s="21"/>
      <c r="E2108" s="21"/>
      <c r="F2108" s="21"/>
      <c r="G2108" s="21"/>
    </row>
    <row r="2109" spans="1:7">
      <c r="A2109" s="403"/>
      <c r="B2109" s="27"/>
      <c r="C2109" s="21"/>
      <c r="D2109" s="21"/>
      <c r="E2109" s="21"/>
      <c r="F2109" s="21"/>
      <c r="G2109" s="21"/>
    </row>
    <row r="2110" spans="1:7">
      <c r="A2110" s="403"/>
      <c r="B2110" s="27"/>
      <c r="C2110" s="21"/>
      <c r="D2110" s="21"/>
      <c r="E2110" s="21"/>
      <c r="F2110" s="21"/>
      <c r="G2110" s="21"/>
    </row>
    <row r="2111" spans="1:7">
      <c r="A2111" s="403"/>
      <c r="B2111" s="27"/>
      <c r="C2111" s="21"/>
      <c r="D2111" s="21"/>
      <c r="E2111" s="21"/>
      <c r="F2111" s="21"/>
      <c r="G2111" s="21"/>
    </row>
    <row r="2112" spans="1:7">
      <c r="A2112" s="403"/>
      <c r="B2112" s="27"/>
      <c r="C2112" s="21"/>
      <c r="D2112" s="21"/>
      <c r="E2112" s="21"/>
      <c r="F2112" s="21"/>
      <c r="G2112" s="21"/>
    </row>
    <row r="2113" spans="1:7">
      <c r="A2113" s="403"/>
      <c r="B2113" s="27"/>
      <c r="C2113" s="21"/>
      <c r="D2113" s="21"/>
      <c r="E2113" s="21"/>
      <c r="F2113" s="21"/>
      <c r="G2113" s="21"/>
    </row>
    <row r="2114" spans="1:7">
      <c r="A2114" s="403"/>
      <c r="B2114" s="27"/>
      <c r="C2114" s="21"/>
      <c r="D2114" s="21"/>
      <c r="E2114" s="21"/>
      <c r="F2114" s="21"/>
      <c r="G2114" s="21"/>
    </row>
    <row r="2115" spans="1:7">
      <c r="A2115" s="403"/>
      <c r="B2115" s="27"/>
      <c r="C2115" s="21"/>
      <c r="D2115" s="21"/>
      <c r="E2115" s="21"/>
      <c r="F2115" s="21"/>
      <c r="G2115" s="21"/>
    </row>
    <row r="2116" spans="1:7">
      <c r="A2116" s="403"/>
      <c r="B2116" s="27"/>
      <c r="C2116" s="21"/>
      <c r="D2116" s="21"/>
      <c r="E2116" s="21"/>
      <c r="F2116" s="21"/>
      <c r="G2116" s="21"/>
    </row>
    <row r="2117" spans="1:7">
      <c r="A2117" s="403"/>
      <c r="B2117" s="27"/>
      <c r="C2117" s="21"/>
      <c r="D2117" s="21"/>
      <c r="E2117" s="21"/>
      <c r="F2117" s="21"/>
      <c r="G2117" s="21"/>
    </row>
    <row r="2118" spans="1:7">
      <c r="A2118" s="403"/>
      <c r="B2118" s="27"/>
      <c r="C2118" s="21"/>
      <c r="D2118" s="21"/>
      <c r="E2118" s="21"/>
      <c r="F2118" s="21"/>
      <c r="G2118" s="21"/>
    </row>
    <row r="2119" spans="1:7">
      <c r="A2119" s="403"/>
      <c r="B2119" s="27"/>
      <c r="C2119" s="21"/>
      <c r="D2119" s="21"/>
      <c r="E2119" s="21"/>
      <c r="F2119" s="21"/>
      <c r="G2119" s="21"/>
    </row>
    <row r="2120" spans="1:7">
      <c r="A2120" s="403"/>
      <c r="B2120" s="27"/>
      <c r="C2120" s="21"/>
      <c r="D2120" s="21"/>
      <c r="E2120" s="21"/>
      <c r="F2120" s="21"/>
      <c r="G2120" s="21"/>
    </row>
    <row r="2121" spans="1:7">
      <c r="A2121" s="403"/>
      <c r="B2121" s="27"/>
      <c r="C2121" s="21"/>
      <c r="D2121" s="21"/>
      <c r="E2121" s="21"/>
      <c r="F2121" s="21"/>
      <c r="G2121" s="21"/>
    </row>
    <row r="2122" spans="1:7">
      <c r="A2122" s="403"/>
      <c r="B2122" s="27"/>
      <c r="C2122" s="21"/>
      <c r="D2122" s="21"/>
      <c r="E2122" s="21"/>
      <c r="F2122" s="21"/>
      <c r="G2122" s="21"/>
    </row>
    <row r="2123" spans="1:7">
      <c r="A2123" s="403"/>
      <c r="B2123" s="27"/>
      <c r="C2123" s="21"/>
      <c r="D2123" s="21"/>
      <c r="E2123" s="21"/>
      <c r="F2123" s="21"/>
      <c r="G2123" s="21"/>
    </row>
    <row r="2124" spans="1:7">
      <c r="A2124" s="403"/>
      <c r="B2124" s="27"/>
      <c r="C2124" s="21"/>
      <c r="D2124" s="21"/>
      <c r="E2124" s="21"/>
      <c r="F2124" s="21"/>
      <c r="G2124" s="21"/>
    </row>
    <row r="2125" spans="1:7">
      <c r="A2125" s="403"/>
      <c r="B2125" s="27"/>
      <c r="C2125" s="21"/>
      <c r="D2125" s="21"/>
      <c r="E2125" s="21"/>
      <c r="F2125" s="21"/>
      <c r="G2125" s="21"/>
    </row>
    <row r="2126" spans="1:7">
      <c r="A2126" s="403"/>
      <c r="B2126" s="27"/>
      <c r="C2126" s="21"/>
      <c r="D2126" s="21"/>
      <c r="E2126" s="21"/>
      <c r="F2126" s="21"/>
      <c r="G2126" s="21"/>
    </row>
    <row r="2127" spans="1:7">
      <c r="A2127" s="403"/>
      <c r="B2127" s="27"/>
      <c r="C2127" s="21"/>
      <c r="D2127" s="21"/>
      <c r="E2127" s="21"/>
      <c r="F2127" s="21"/>
      <c r="G2127" s="21"/>
    </row>
    <row r="2128" spans="1:7">
      <c r="A2128" s="403"/>
      <c r="B2128" s="27"/>
      <c r="C2128" s="21"/>
      <c r="D2128" s="21"/>
      <c r="E2128" s="21"/>
      <c r="F2128" s="21"/>
      <c r="G2128" s="21"/>
    </row>
    <row r="2129" spans="1:7">
      <c r="A2129" s="403"/>
      <c r="B2129" s="27"/>
      <c r="C2129" s="21"/>
      <c r="D2129" s="21"/>
      <c r="E2129" s="21"/>
      <c r="F2129" s="21"/>
      <c r="G2129" s="21"/>
    </row>
    <row r="2130" spans="1:7">
      <c r="A2130" s="403"/>
      <c r="B2130" s="27"/>
      <c r="C2130" s="21"/>
      <c r="D2130" s="21"/>
      <c r="E2130" s="21"/>
      <c r="F2130" s="21"/>
      <c r="G2130" s="21"/>
    </row>
    <row r="2131" spans="1:7">
      <c r="A2131" s="403"/>
      <c r="B2131" s="27"/>
      <c r="C2131" s="21"/>
      <c r="D2131" s="21"/>
      <c r="E2131" s="21"/>
      <c r="F2131" s="21"/>
      <c r="G2131" s="21"/>
    </row>
    <row r="2132" spans="1:7">
      <c r="A2132" s="403"/>
      <c r="B2132" s="27"/>
      <c r="C2132" s="21"/>
      <c r="D2132" s="21"/>
      <c r="E2132" s="21"/>
      <c r="F2132" s="21"/>
      <c r="G2132" s="21"/>
    </row>
    <row r="2133" spans="1:7">
      <c r="A2133" s="403"/>
      <c r="B2133" s="27"/>
      <c r="C2133" s="21"/>
      <c r="D2133" s="21"/>
      <c r="E2133" s="21"/>
      <c r="F2133" s="21"/>
      <c r="G2133" s="21"/>
    </row>
    <row r="2134" spans="1:7">
      <c r="A2134" s="403"/>
      <c r="B2134" s="27"/>
      <c r="C2134" s="21"/>
      <c r="D2134" s="21"/>
      <c r="E2134" s="21"/>
      <c r="F2134" s="21"/>
      <c r="G2134" s="21"/>
    </row>
    <row r="2135" spans="1:7">
      <c r="A2135" s="403"/>
      <c r="B2135" s="27"/>
      <c r="C2135" s="21"/>
      <c r="D2135" s="21"/>
      <c r="E2135" s="21"/>
      <c r="F2135" s="21"/>
      <c r="G2135" s="21"/>
    </row>
    <row r="2136" spans="1:7">
      <c r="A2136" s="403"/>
      <c r="B2136" s="27"/>
      <c r="C2136" s="21"/>
      <c r="D2136" s="21"/>
      <c r="E2136" s="21"/>
      <c r="F2136" s="21"/>
      <c r="G2136" s="21"/>
    </row>
    <row r="2137" spans="1:7">
      <c r="A2137" s="403"/>
      <c r="B2137" s="27"/>
      <c r="C2137" s="21"/>
      <c r="D2137" s="21"/>
      <c r="E2137" s="21"/>
      <c r="F2137" s="21"/>
      <c r="G2137" s="21"/>
    </row>
    <row r="2138" spans="1:7">
      <c r="A2138" s="403"/>
      <c r="B2138" s="27"/>
      <c r="C2138" s="21"/>
      <c r="D2138" s="21"/>
      <c r="E2138" s="21"/>
      <c r="F2138" s="21"/>
      <c r="G2138" s="21"/>
    </row>
    <row r="2139" spans="1:7">
      <c r="A2139" s="403"/>
      <c r="B2139" s="27"/>
      <c r="C2139" s="21"/>
      <c r="D2139" s="21"/>
      <c r="E2139" s="21"/>
      <c r="F2139" s="21"/>
      <c r="G2139" s="21"/>
    </row>
    <row r="2140" spans="1:7">
      <c r="A2140" s="403"/>
      <c r="B2140" s="27"/>
      <c r="C2140" s="21"/>
      <c r="D2140" s="21"/>
      <c r="E2140" s="21"/>
      <c r="F2140" s="21"/>
      <c r="G2140" s="21"/>
    </row>
    <row r="2141" spans="1:7">
      <c r="A2141" s="403"/>
      <c r="B2141" s="27"/>
      <c r="C2141" s="21"/>
      <c r="D2141" s="21"/>
      <c r="E2141" s="21"/>
      <c r="F2141" s="21"/>
      <c r="G2141" s="21"/>
    </row>
    <row r="2142" spans="1:7">
      <c r="A2142" s="403"/>
      <c r="B2142" s="27"/>
      <c r="C2142" s="21"/>
      <c r="D2142" s="21"/>
      <c r="E2142" s="21"/>
      <c r="F2142" s="21"/>
      <c r="G2142" s="21"/>
    </row>
    <row r="2143" spans="1:7">
      <c r="A2143" s="403"/>
      <c r="B2143" s="27"/>
      <c r="C2143" s="21"/>
      <c r="D2143" s="21"/>
      <c r="E2143" s="21"/>
      <c r="F2143" s="21"/>
      <c r="G2143" s="21"/>
    </row>
    <row r="2144" spans="1:7">
      <c r="A2144" s="403"/>
      <c r="B2144" s="27"/>
      <c r="C2144" s="21"/>
      <c r="D2144" s="21"/>
      <c r="E2144" s="21"/>
      <c r="F2144" s="21"/>
      <c r="G2144" s="21"/>
    </row>
    <row r="2145" spans="1:7">
      <c r="A2145" s="403"/>
      <c r="B2145" s="27"/>
      <c r="C2145" s="21"/>
      <c r="D2145" s="21"/>
      <c r="E2145" s="21"/>
      <c r="F2145" s="21"/>
      <c r="G2145" s="21"/>
    </row>
    <row r="2146" spans="1:7">
      <c r="A2146" s="403"/>
      <c r="B2146" s="27"/>
      <c r="C2146" s="21"/>
      <c r="D2146" s="21"/>
      <c r="E2146" s="21"/>
      <c r="F2146" s="21"/>
      <c r="G2146" s="21"/>
    </row>
    <row r="2147" spans="1:7">
      <c r="A2147" s="403"/>
      <c r="B2147" s="27"/>
      <c r="C2147" s="21"/>
      <c r="D2147" s="21"/>
      <c r="E2147" s="21"/>
      <c r="F2147" s="21"/>
      <c r="G2147" s="21"/>
    </row>
    <row r="2148" spans="1:7">
      <c r="A2148" s="403"/>
      <c r="B2148" s="27"/>
      <c r="C2148" s="21"/>
      <c r="D2148" s="21"/>
      <c r="E2148" s="21"/>
      <c r="F2148" s="21"/>
      <c r="G2148" s="21"/>
    </row>
    <row r="2149" spans="1:7">
      <c r="A2149" s="403"/>
      <c r="B2149" s="27"/>
      <c r="C2149" s="21"/>
      <c r="D2149" s="21"/>
      <c r="E2149" s="21"/>
      <c r="F2149" s="21"/>
      <c r="G2149" s="21"/>
    </row>
    <row r="2150" spans="1:7">
      <c r="A2150" s="403"/>
      <c r="B2150" s="27"/>
      <c r="C2150" s="21"/>
      <c r="D2150" s="21"/>
      <c r="E2150" s="21"/>
      <c r="F2150" s="21"/>
      <c r="G2150" s="21"/>
    </row>
    <row r="2151" spans="1:7">
      <c r="A2151" s="403"/>
      <c r="B2151" s="27"/>
      <c r="C2151" s="21"/>
      <c r="D2151" s="21"/>
      <c r="E2151" s="21"/>
      <c r="F2151" s="21"/>
      <c r="G2151" s="21"/>
    </row>
    <row r="2152" spans="1:7">
      <c r="A2152" s="403"/>
      <c r="B2152" s="27"/>
      <c r="C2152" s="21"/>
      <c r="D2152" s="21"/>
      <c r="E2152" s="21"/>
      <c r="F2152" s="21"/>
      <c r="G2152" s="21"/>
    </row>
    <row r="2153" spans="1:7">
      <c r="A2153" s="403"/>
      <c r="B2153" s="27"/>
      <c r="C2153" s="21"/>
      <c r="D2153" s="21"/>
      <c r="E2153" s="21"/>
      <c r="F2153" s="21"/>
      <c r="G2153" s="21"/>
    </row>
    <row r="2154" spans="1:7">
      <c r="A2154" s="403"/>
      <c r="B2154" s="27"/>
      <c r="C2154" s="21"/>
      <c r="D2154" s="21"/>
      <c r="E2154" s="21"/>
      <c r="F2154" s="21"/>
      <c r="G2154" s="21"/>
    </row>
    <row r="2155" spans="1:7">
      <c r="A2155" s="403"/>
      <c r="B2155" s="27"/>
      <c r="C2155" s="21"/>
      <c r="D2155" s="21"/>
      <c r="E2155" s="21"/>
      <c r="F2155" s="21"/>
      <c r="G2155" s="21"/>
    </row>
    <row r="2156" spans="1:7">
      <c r="A2156" s="403"/>
      <c r="B2156" s="27"/>
      <c r="C2156" s="21"/>
      <c r="D2156" s="21"/>
      <c r="E2156" s="21"/>
      <c r="F2156" s="21"/>
      <c r="G2156" s="21"/>
    </row>
    <row r="2157" spans="1:7">
      <c r="A2157" s="403"/>
      <c r="B2157" s="27"/>
      <c r="C2157" s="21"/>
      <c r="D2157" s="21"/>
      <c r="E2157" s="21"/>
      <c r="F2157" s="21"/>
      <c r="G2157" s="21"/>
    </row>
    <row r="2158" spans="1:7">
      <c r="A2158" s="403"/>
      <c r="B2158" s="27"/>
      <c r="C2158" s="21"/>
      <c r="D2158" s="21"/>
      <c r="E2158" s="21"/>
      <c r="F2158" s="21"/>
      <c r="G2158" s="21"/>
    </row>
    <row r="2159" spans="1:7">
      <c r="A2159" s="403"/>
      <c r="B2159" s="27"/>
      <c r="C2159" s="21"/>
      <c r="D2159" s="21"/>
      <c r="E2159" s="21"/>
      <c r="F2159" s="21"/>
      <c r="G2159" s="21"/>
    </row>
    <row r="2160" spans="1:7">
      <c r="A2160" s="403"/>
      <c r="B2160" s="27"/>
      <c r="C2160" s="21"/>
      <c r="D2160" s="21"/>
      <c r="E2160" s="21"/>
      <c r="F2160" s="21"/>
      <c r="G2160" s="21"/>
    </row>
    <row r="2161" spans="1:7">
      <c r="A2161" s="403"/>
      <c r="B2161" s="27"/>
      <c r="C2161" s="21"/>
      <c r="D2161" s="21"/>
      <c r="E2161" s="21"/>
      <c r="F2161" s="21"/>
      <c r="G2161" s="21"/>
    </row>
    <row r="2162" spans="1:7">
      <c r="A2162" s="403"/>
      <c r="B2162" s="27"/>
      <c r="C2162" s="21"/>
      <c r="D2162" s="21"/>
      <c r="E2162" s="21"/>
      <c r="F2162" s="21"/>
      <c r="G2162" s="21"/>
    </row>
    <row r="2163" spans="1:7">
      <c r="A2163" s="403"/>
      <c r="B2163" s="27"/>
      <c r="C2163" s="21"/>
      <c r="D2163" s="21"/>
      <c r="E2163" s="21"/>
      <c r="F2163" s="21"/>
      <c r="G2163" s="21"/>
    </row>
    <row r="2164" spans="1:7">
      <c r="A2164" s="403"/>
      <c r="B2164" s="27"/>
      <c r="C2164" s="21"/>
      <c r="D2164" s="21"/>
      <c r="E2164" s="21"/>
      <c r="F2164" s="21"/>
      <c r="G2164" s="21"/>
    </row>
    <row r="2165" spans="1:7">
      <c r="A2165" s="403"/>
      <c r="B2165" s="27"/>
      <c r="C2165" s="21"/>
      <c r="D2165" s="21"/>
      <c r="E2165" s="21"/>
      <c r="F2165" s="21"/>
      <c r="G2165" s="21"/>
    </row>
    <row r="2166" spans="1:7">
      <c r="A2166" s="403"/>
      <c r="B2166" s="27"/>
      <c r="C2166" s="21"/>
      <c r="D2166" s="21"/>
      <c r="E2166" s="21"/>
      <c r="F2166" s="21"/>
      <c r="G2166" s="21"/>
    </row>
    <row r="2167" spans="1:7">
      <c r="A2167" s="403"/>
      <c r="B2167" s="27"/>
      <c r="C2167" s="21"/>
      <c r="D2167" s="21"/>
      <c r="E2167" s="21"/>
      <c r="F2167" s="21"/>
      <c r="G2167" s="21"/>
    </row>
    <row r="2168" spans="1:7">
      <c r="A2168" s="403"/>
      <c r="B2168" s="27"/>
      <c r="C2168" s="21"/>
      <c r="D2168" s="21"/>
      <c r="E2168" s="21"/>
      <c r="F2168" s="21"/>
      <c r="G2168" s="21"/>
    </row>
    <row r="2169" spans="1:7">
      <c r="A2169" s="403"/>
      <c r="B2169" s="27"/>
      <c r="C2169" s="21"/>
      <c r="D2169" s="21"/>
      <c r="E2169" s="21"/>
      <c r="F2169" s="21"/>
      <c r="G2169" s="21"/>
    </row>
    <row r="2170" spans="1:7">
      <c r="A2170" s="403"/>
      <c r="B2170" s="27"/>
      <c r="C2170" s="21"/>
      <c r="D2170" s="21"/>
      <c r="E2170" s="21"/>
      <c r="F2170" s="21"/>
      <c r="G2170" s="21"/>
    </row>
    <row r="2171" spans="1:7">
      <c r="A2171" s="403"/>
      <c r="B2171" s="27"/>
      <c r="C2171" s="21"/>
      <c r="D2171" s="21"/>
      <c r="E2171" s="21"/>
      <c r="F2171" s="21"/>
      <c r="G2171" s="21"/>
    </row>
    <row r="2172" spans="1:7">
      <c r="A2172" s="403"/>
      <c r="B2172" s="27"/>
      <c r="C2172" s="21"/>
      <c r="D2172" s="21"/>
      <c r="E2172" s="21"/>
      <c r="F2172" s="21"/>
      <c r="G2172" s="21"/>
    </row>
    <row r="2173" spans="1:7">
      <c r="A2173" s="403"/>
      <c r="B2173" s="27"/>
      <c r="C2173" s="21"/>
      <c r="D2173" s="21"/>
      <c r="E2173" s="21"/>
      <c r="F2173" s="21"/>
      <c r="G2173" s="21"/>
    </row>
    <row r="2174" spans="1:7">
      <c r="A2174" s="403"/>
      <c r="B2174" s="27"/>
      <c r="C2174" s="21"/>
      <c r="D2174" s="21"/>
      <c r="E2174" s="21"/>
      <c r="F2174" s="21"/>
      <c r="G2174" s="21"/>
    </row>
    <row r="2175" spans="1:7">
      <c r="A2175" s="403"/>
      <c r="B2175" s="27"/>
      <c r="C2175" s="21"/>
      <c r="D2175" s="21"/>
      <c r="E2175" s="21"/>
      <c r="F2175" s="21"/>
      <c r="G2175" s="21"/>
    </row>
    <row r="2176" spans="1:7">
      <c r="A2176" s="403"/>
      <c r="B2176" s="27"/>
      <c r="C2176" s="21"/>
      <c r="D2176" s="21"/>
      <c r="E2176" s="21"/>
      <c r="F2176" s="21"/>
      <c r="G2176" s="21"/>
    </row>
    <row r="2177" spans="1:7">
      <c r="A2177" s="403"/>
      <c r="B2177" s="27"/>
      <c r="C2177" s="21"/>
      <c r="D2177" s="21"/>
      <c r="E2177" s="21"/>
      <c r="F2177" s="21"/>
      <c r="G2177" s="21"/>
    </row>
    <row r="2178" spans="1:7">
      <c r="A2178" s="403"/>
      <c r="B2178" s="27"/>
      <c r="C2178" s="21"/>
      <c r="D2178" s="21"/>
      <c r="E2178" s="21"/>
      <c r="F2178" s="21"/>
      <c r="G2178" s="21"/>
    </row>
    <row r="2179" spans="1:7">
      <c r="A2179" s="403"/>
      <c r="B2179" s="27"/>
      <c r="C2179" s="21"/>
      <c r="D2179" s="21"/>
      <c r="E2179" s="21"/>
      <c r="F2179" s="21"/>
      <c r="G2179" s="21"/>
    </row>
    <row r="2180" spans="1:7">
      <c r="A2180" s="403"/>
      <c r="B2180" s="27"/>
      <c r="C2180" s="21"/>
      <c r="D2180" s="21"/>
      <c r="E2180" s="21"/>
      <c r="F2180" s="21"/>
      <c r="G2180" s="21"/>
    </row>
    <row r="2181" spans="1:7">
      <c r="A2181" s="403"/>
      <c r="B2181" s="27"/>
      <c r="C2181" s="21"/>
      <c r="D2181" s="21"/>
      <c r="E2181" s="21"/>
      <c r="F2181" s="21"/>
      <c r="G2181" s="21"/>
    </row>
    <row r="2182" spans="1:7">
      <c r="A2182" s="403"/>
      <c r="B2182" s="27"/>
      <c r="C2182" s="21"/>
      <c r="D2182" s="21"/>
      <c r="E2182" s="21"/>
      <c r="F2182" s="21"/>
      <c r="G2182" s="21"/>
    </row>
    <row r="2183" spans="1:7">
      <c r="A2183" s="403"/>
      <c r="B2183" s="27"/>
      <c r="C2183" s="21"/>
      <c r="D2183" s="21"/>
      <c r="E2183" s="21"/>
      <c r="F2183" s="21"/>
      <c r="G2183" s="21"/>
    </row>
    <row r="2184" spans="1:7">
      <c r="A2184" s="403"/>
      <c r="B2184" s="27"/>
      <c r="C2184" s="21"/>
      <c r="D2184" s="21"/>
      <c r="E2184" s="21"/>
      <c r="F2184" s="21"/>
      <c r="G2184" s="21"/>
    </row>
    <row r="2185" spans="1:7">
      <c r="A2185" s="403"/>
      <c r="B2185" s="27"/>
      <c r="C2185" s="21"/>
      <c r="D2185" s="21"/>
      <c r="E2185" s="21"/>
      <c r="F2185" s="21"/>
      <c r="G2185" s="21"/>
    </row>
    <row r="2186" spans="1:7">
      <c r="A2186" s="403"/>
      <c r="B2186" s="27"/>
      <c r="C2186" s="21"/>
      <c r="D2186" s="21"/>
      <c r="E2186" s="21"/>
      <c r="F2186" s="21"/>
      <c r="G2186" s="21"/>
    </row>
    <row r="2187" spans="1:7">
      <c r="A2187" s="403"/>
      <c r="B2187" s="27"/>
      <c r="C2187" s="21"/>
      <c r="D2187" s="21"/>
      <c r="E2187" s="21"/>
      <c r="F2187" s="21"/>
      <c r="G2187" s="21"/>
    </row>
    <row r="2188" spans="1:7">
      <c r="A2188" s="403"/>
      <c r="B2188" s="27"/>
      <c r="C2188" s="21"/>
      <c r="D2188" s="21"/>
      <c r="E2188" s="21"/>
      <c r="F2188" s="21"/>
      <c r="G2188" s="21"/>
    </row>
    <row r="2189" spans="1:7">
      <c r="A2189" s="403"/>
      <c r="B2189" s="27"/>
      <c r="C2189" s="21"/>
      <c r="D2189" s="21"/>
      <c r="E2189" s="21"/>
      <c r="F2189" s="21"/>
      <c r="G2189" s="21"/>
    </row>
    <row r="2190" spans="1:7">
      <c r="A2190" s="403"/>
      <c r="B2190" s="27"/>
      <c r="C2190" s="21"/>
      <c r="D2190" s="21"/>
      <c r="E2190" s="21"/>
      <c r="F2190" s="21"/>
      <c r="G2190" s="21"/>
    </row>
    <row r="2191" spans="1:7">
      <c r="A2191" s="403"/>
      <c r="B2191" s="27"/>
      <c r="C2191" s="21"/>
      <c r="D2191" s="21"/>
      <c r="E2191" s="21"/>
      <c r="F2191" s="21"/>
      <c r="G2191" s="21"/>
    </row>
    <row r="2192" spans="1:7">
      <c r="A2192" s="403"/>
      <c r="B2192" s="27"/>
      <c r="C2192" s="21"/>
      <c r="D2192" s="21"/>
      <c r="E2192" s="21"/>
      <c r="F2192" s="21"/>
      <c r="G2192" s="21"/>
    </row>
    <row r="2193" spans="1:7">
      <c r="A2193" s="403"/>
      <c r="B2193" s="27"/>
      <c r="C2193" s="21"/>
      <c r="D2193" s="21"/>
      <c r="E2193" s="21"/>
      <c r="F2193" s="21"/>
      <c r="G2193" s="21"/>
    </row>
    <row r="2194" spans="1:7">
      <c r="A2194" s="403"/>
      <c r="B2194" s="27"/>
      <c r="C2194" s="21"/>
      <c r="D2194" s="21"/>
      <c r="E2194" s="21"/>
      <c r="F2194" s="21"/>
      <c r="G2194" s="21"/>
    </row>
    <row r="2195" spans="1:7">
      <c r="A2195" s="403"/>
      <c r="B2195" s="27"/>
      <c r="C2195" s="21"/>
      <c r="D2195" s="21"/>
      <c r="E2195" s="21"/>
      <c r="F2195" s="21"/>
      <c r="G2195" s="21"/>
    </row>
    <row r="2196" spans="1:7">
      <c r="A2196" s="403"/>
      <c r="B2196" s="27"/>
      <c r="C2196" s="21"/>
      <c r="D2196" s="21"/>
      <c r="E2196" s="21"/>
      <c r="F2196" s="21"/>
      <c r="G2196" s="21"/>
    </row>
    <row r="2197" spans="1:7">
      <c r="A2197" s="403"/>
      <c r="B2197" s="27"/>
      <c r="C2197" s="21"/>
      <c r="D2197" s="21"/>
      <c r="E2197" s="21"/>
      <c r="F2197" s="21"/>
      <c r="G2197" s="21"/>
    </row>
    <row r="2198" spans="1:7">
      <c r="A2198" s="403"/>
      <c r="B2198" s="27"/>
      <c r="C2198" s="21"/>
      <c r="D2198" s="21"/>
      <c r="E2198" s="21"/>
      <c r="F2198" s="21"/>
      <c r="G2198" s="21"/>
    </row>
    <row r="2199" spans="1:7">
      <c r="A2199" s="403"/>
      <c r="B2199" s="27"/>
      <c r="C2199" s="21"/>
      <c r="D2199" s="21"/>
      <c r="E2199" s="21"/>
      <c r="F2199" s="21"/>
      <c r="G2199" s="21"/>
    </row>
    <row r="2200" spans="1:7">
      <c r="A2200" s="403"/>
      <c r="B2200" s="27"/>
      <c r="C2200" s="21"/>
      <c r="D2200" s="21"/>
      <c r="E2200" s="21"/>
      <c r="F2200" s="21"/>
      <c r="G2200" s="21"/>
    </row>
    <row r="2201" spans="1:7">
      <c r="A2201" s="403"/>
      <c r="B2201" s="27"/>
      <c r="C2201" s="21"/>
      <c r="D2201" s="21"/>
      <c r="E2201" s="21"/>
      <c r="F2201" s="21"/>
      <c r="G2201" s="21"/>
    </row>
    <row r="2202" spans="1:7">
      <c r="A2202" s="403"/>
      <c r="B2202" s="27"/>
      <c r="C2202" s="21"/>
      <c r="D2202" s="21"/>
      <c r="E2202" s="21"/>
      <c r="F2202" s="21"/>
      <c r="G2202" s="21"/>
    </row>
    <row r="2203" spans="1:7">
      <c r="A2203" s="403"/>
      <c r="B2203" s="27"/>
      <c r="C2203" s="21"/>
      <c r="D2203" s="21"/>
      <c r="E2203" s="21"/>
      <c r="F2203" s="21"/>
      <c r="G2203" s="21"/>
    </row>
    <row r="2204" spans="1:7">
      <c r="A2204" s="403"/>
      <c r="B2204" s="27"/>
      <c r="C2204" s="21"/>
      <c r="D2204" s="21"/>
      <c r="E2204" s="21"/>
      <c r="F2204" s="21"/>
      <c r="G2204" s="21"/>
    </row>
    <row r="2205" spans="1:7">
      <c r="A2205" s="403"/>
      <c r="B2205" s="27"/>
      <c r="C2205" s="21"/>
      <c r="D2205" s="21"/>
      <c r="E2205" s="21"/>
      <c r="F2205" s="21"/>
      <c r="G2205" s="21"/>
    </row>
    <row r="2206" spans="1:7">
      <c r="A2206" s="403"/>
      <c r="B2206" s="27"/>
      <c r="C2206" s="21"/>
      <c r="D2206" s="21"/>
      <c r="E2206" s="21"/>
      <c r="F2206" s="21"/>
      <c r="G2206" s="21"/>
    </row>
    <row r="2207" spans="1:7">
      <c r="A2207" s="403"/>
      <c r="B2207" s="27"/>
      <c r="C2207" s="21"/>
      <c r="D2207" s="21"/>
      <c r="E2207" s="21"/>
      <c r="F2207" s="21"/>
      <c r="G2207" s="21"/>
    </row>
    <row r="2208" spans="1:7">
      <c r="A2208" s="403"/>
      <c r="B2208" s="27"/>
      <c r="C2208" s="21"/>
      <c r="D2208" s="21"/>
      <c r="E2208" s="21"/>
      <c r="F2208" s="21"/>
      <c r="G2208" s="21"/>
    </row>
    <row r="2209" spans="1:7">
      <c r="A2209" s="403"/>
      <c r="B2209" s="27"/>
      <c r="C2209" s="21"/>
      <c r="D2209" s="21"/>
      <c r="E2209" s="21"/>
      <c r="F2209" s="21"/>
      <c r="G2209" s="21"/>
    </row>
    <row r="2210" spans="1:7">
      <c r="A2210" s="403"/>
      <c r="B2210" s="27"/>
      <c r="C2210" s="21"/>
      <c r="D2210" s="21"/>
      <c r="E2210" s="21"/>
      <c r="F2210" s="21"/>
      <c r="G2210" s="21"/>
    </row>
    <row r="2211" spans="1:7">
      <c r="A2211" s="403"/>
      <c r="B2211" s="27"/>
      <c r="C2211" s="21"/>
      <c r="D2211" s="21"/>
      <c r="E2211" s="21"/>
      <c r="F2211" s="21"/>
      <c r="G2211" s="21"/>
    </row>
    <row r="2212" spans="1:7">
      <c r="A2212" s="403"/>
      <c r="B2212" s="27"/>
      <c r="C2212" s="21"/>
      <c r="D2212" s="21"/>
      <c r="E2212" s="21"/>
      <c r="F2212" s="21"/>
      <c r="G2212" s="21"/>
    </row>
    <row r="2213" spans="1:7">
      <c r="A2213" s="403"/>
      <c r="B2213" s="27"/>
      <c r="C2213" s="21"/>
      <c r="D2213" s="21"/>
      <c r="E2213" s="21"/>
      <c r="F2213" s="21"/>
      <c r="G2213" s="21"/>
    </row>
    <row r="2214" spans="1:7">
      <c r="A2214" s="403"/>
      <c r="B2214" s="27"/>
      <c r="C2214" s="21"/>
      <c r="D2214" s="21"/>
      <c r="E2214" s="21"/>
      <c r="F2214" s="21"/>
      <c r="G2214" s="21"/>
    </row>
    <row r="2215" spans="1:7">
      <c r="A2215" s="403"/>
      <c r="B2215" s="27"/>
      <c r="C2215" s="21"/>
      <c r="D2215" s="21"/>
      <c r="E2215" s="21"/>
      <c r="F2215" s="21"/>
      <c r="G2215" s="21"/>
    </row>
    <row r="2216" spans="1:7">
      <c r="A2216" s="403"/>
      <c r="B2216" s="27"/>
      <c r="C2216" s="21"/>
      <c r="D2216" s="21"/>
      <c r="E2216" s="21"/>
      <c r="F2216" s="21"/>
      <c r="G2216" s="21"/>
    </row>
    <row r="2217" spans="1:7">
      <c r="A2217" s="403"/>
      <c r="B2217" s="27"/>
      <c r="C2217" s="21"/>
      <c r="D2217" s="21"/>
      <c r="E2217" s="21"/>
      <c r="F2217" s="21"/>
      <c r="G2217" s="21"/>
    </row>
    <row r="2218" spans="1:7">
      <c r="A2218" s="403"/>
      <c r="B2218" s="27"/>
      <c r="C2218" s="21"/>
      <c r="D2218" s="21"/>
      <c r="E2218" s="21"/>
      <c r="F2218" s="21"/>
      <c r="G2218" s="21"/>
    </row>
    <row r="2219" spans="1:7">
      <c r="A2219" s="403"/>
      <c r="B2219" s="27"/>
      <c r="C2219" s="21"/>
      <c r="D2219" s="21"/>
      <c r="E2219" s="21"/>
      <c r="F2219" s="21"/>
      <c r="G2219" s="21"/>
    </row>
    <row r="2220" spans="1:7">
      <c r="A2220" s="403"/>
      <c r="B2220" s="27"/>
      <c r="C2220" s="21"/>
      <c r="D2220" s="21"/>
      <c r="E2220" s="21"/>
      <c r="F2220" s="21"/>
      <c r="G2220" s="21"/>
    </row>
    <row r="2221" spans="1:7">
      <c r="A2221" s="403"/>
      <c r="B2221" s="27"/>
      <c r="C2221" s="21"/>
      <c r="D2221" s="21"/>
      <c r="E2221" s="21"/>
      <c r="F2221" s="21"/>
      <c r="G2221" s="21"/>
    </row>
    <row r="2222" spans="1:7">
      <c r="A2222" s="403"/>
      <c r="B2222" s="27"/>
      <c r="C2222" s="21"/>
      <c r="D2222" s="21"/>
      <c r="E2222" s="21"/>
      <c r="F2222" s="21"/>
      <c r="G2222" s="21"/>
    </row>
    <row r="2223" spans="1:7">
      <c r="A2223" s="403"/>
      <c r="B2223" s="27"/>
      <c r="C2223" s="21"/>
      <c r="D2223" s="21"/>
      <c r="E2223" s="21"/>
      <c r="F2223" s="21"/>
      <c r="G2223" s="21"/>
    </row>
    <row r="2224" spans="1:7">
      <c r="A2224" s="403"/>
      <c r="B2224" s="27"/>
      <c r="C2224" s="21"/>
      <c r="D2224" s="21"/>
      <c r="E2224" s="21"/>
      <c r="F2224" s="21"/>
      <c r="G2224" s="21"/>
    </row>
    <row r="2225" spans="1:7">
      <c r="A2225" s="403"/>
      <c r="B2225" s="27"/>
      <c r="C2225" s="21"/>
      <c r="D2225" s="21"/>
      <c r="E2225" s="21"/>
      <c r="F2225" s="21"/>
      <c r="G2225" s="21"/>
    </row>
    <row r="2226" spans="1:7">
      <c r="A2226" s="403"/>
      <c r="B2226" s="27"/>
      <c r="C2226" s="21"/>
      <c r="D2226" s="21"/>
      <c r="E2226" s="21"/>
      <c r="F2226" s="21"/>
      <c r="G2226" s="21"/>
    </row>
    <row r="2227" spans="1:7">
      <c r="A2227" s="403"/>
      <c r="B2227" s="27"/>
      <c r="C2227" s="21"/>
      <c r="D2227" s="21"/>
      <c r="E2227" s="21"/>
      <c r="F2227" s="21"/>
      <c r="G2227" s="21"/>
    </row>
    <row r="2228" spans="1:7">
      <c r="A2228" s="403"/>
      <c r="B2228" s="27"/>
      <c r="C2228" s="21"/>
      <c r="D2228" s="21"/>
      <c r="E2228" s="21"/>
      <c r="F2228" s="21"/>
      <c r="G2228" s="21"/>
    </row>
    <row r="2229" spans="1:7">
      <c r="A2229" s="403"/>
      <c r="B2229" s="27"/>
      <c r="C2229" s="21"/>
      <c r="D2229" s="21"/>
      <c r="E2229" s="21"/>
      <c r="F2229" s="21"/>
      <c r="G2229" s="21"/>
    </row>
    <row r="2230" spans="1:7">
      <c r="A2230" s="403"/>
      <c r="B2230" s="27"/>
      <c r="C2230" s="21"/>
      <c r="D2230" s="21"/>
      <c r="E2230" s="21"/>
      <c r="F2230" s="21"/>
      <c r="G2230" s="21"/>
    </row>
    <row r="2231" spans="1:7">
      <c r="A2231" s="403"/>
      <c r="B2231" s="27"/>
      <c r="C2231" s="21"/>
      <c r="D2231" s="21"/>
      <c r="E2231" s="21"/>
      <c r="F2231" s="21"/>
      <c r="G2231" s="21"/>
    </row>
    <row r="2232" spans="1:7">
      <c r="A2232" s="403"/>
      <c r="B2232" s="27"/>
      <c r="C2232" s="21"/>
      <c r="D2232" s="21"/>
      <c r="E2232" s="21"/>
      <c r="F2232" s="21"/>
      <c r="G2232" s="21"/>
    </row>
    <row r="2233" spans="1:7">
      <c r="A2233" s="403"/>
      <c r="B2233" s="27"/>
      <c r="C2233" s="21"/>
      <c r="D2233" s="21"/>
      <c r="E2233" s="21"/>
      <c r="F2233" s="21"/>
      <c r="G2233" s="21"/>
    </row>
    <row r="2234" spans="1:7">
      <c r="A2234" s="403"/>
      <c r="B2234" s="27"/>
      <c r="C2234" s="21"/>
      <c r="D2234" s="21"/>
      <c r="E2234" s="21"/>
      <c r="F2234" s="21"/>
      <c r="G2234" s="21"/>
    </row>
    <row r="2235" spans="1:7">
      <c r="A2235" s="403"/>
      <c r="B2235" s="27"/>
      <c r="C2235" s="21"/>
      <c r="D2235" s="21"/>
      <c r="E2235" s="21"/>
      <c r="F2235" s="21"/>
      <c r="G2235" s="21"/>
    </row>
    <row r="2236" spans="1:7">
      <c r="A2236" s="403"/>
      <c r="B2236" s="27"/>
      <c r="C2236" s="21"/>
      <c r="D2236" s="21"/>
      <c r="E2236" s="21"/>
      <c r="F2236" s="21"/>
      <c r="G2236" s="21"/>
    </row>
    <row r="2237" spans="1:7">
      <c r="A2237" s="403"/>
      <c r="B2237" s="27"/>
      <c r="C2237" s="21"/>
      <c r="D2237" s="21"/>
      <c r="E2237" s="21"/>
      <c r="F2237" s="21"/>
      <c r="G2237" s="21"/>
    </row>
    <row r="2238" spans="1:7">
      <c r="A2238" s="403"/>
      <c r="B2238" s="27"/>
      <c r="C2238" s="21"/>
      <c r="D2238" s="21"/>
      <c r="E2238" s="21"/>
      <c r="F2238" s="21"/>
      <c r="G2238" s="21"/>
    </row>
    <row r="2239" spans="1:7">
      <c r="A2239" s="403"/>
      <c r="B2239" s="27"/>
      <c r="C2239" s="21"/>
      <c r="D2239" s="21"/>
      <c r="E2239" s="21"/>
      <c r="F2239" s="21"/>
      <c r="G2239" s="21"/>
    </row>
    <row r="2240" spans="1:7">
      <c r="A2240" s="403"/>
      <c r="B2240" s="27"/>
      <c r="C2240" s="21"/>
      <c r="D2240" s="21"/>
      <c r="E2240" s="21"/>
      <c r="F2240" s="21"/>
      <c r="G2240" s="21"/>
    </row>
    <row r="2241" spans="1:7">
      <c r="A2241" s="403"/>
      <c r="B2241" s="27"/>
      <c r="C2241" s="21"/>
      <c r="D2241" s="21"/>
      <c r="E2241" s="21"/>
      <c r="F2241" s="21"/>
      <c r="G2241" s="21"/>
    </row>
    <row r="2242" spans="1:7">
      <c r="A2242" s="403"/>
      <c r="B2242" s="27"/>
      <c r="C2242" s="21"/>
      <c r="D2242" s="21"/>
      <c r="E2242" s="21"/>
      <c r="F2242" s="21"/>
      <c r="G2242" s="21"/>
    </row>
    <row r="2243" spans="1:7">
      <c r="A2243" s="403"/>
      <c r="B2243" s="27"/>
      <c r="C2243" s="21"/>
      <c r="D2243" s="21"/>
      <c r="E2243" s="21"/>
      <c r="F2243" s="21"/>
      <c r="G2243" s="21"/>
    </row>
    <row r="2244" spans="1:7">
      <c r="A2244" s="403"/>
      <c r="B2244" s="27"/>
      <c r="C2244" s="21"/>
      <c r="D2244" s="21"/>
      <c r="E2244" s="21"/>
      <c r="F2244" s="21"/>
      <c r="G2244" s="21"/>
    </row>
    <row r="2245" spans="1:7">
      <c r="A2245" s="403"/>
      <c r="B2245" s="27"/>
      <c r="C2245" s="21"/>
      <c r="D2245" s="21"/>
      <c r="E2245" s="21"/>
      <c r="F2245" s="21"/>
      <c r="G2245" s="21"/>
    </row>
    <row r="2246" spans="1:7">
      <c r="A2246" s="403"/>
      <c r="B2246" s="27"/>
      <c r="C2246" s="21"/>
      <c r="D2246" s="21"/>
      <c r="E2246" s="21"/>
      <c r="F2246" s="21"/>
      <c r="G2246" s="21"/>
    </row>
    <row r="2247" spans="1:7">
      <c r="A2247" s="403"/>
      <c r="B2247" s="27"/>
      <c r="C2247" s="21"/>
      <c r="D2247" s="21"/>
      <c r="E2247" s="21"/>
      <c r="F2247" s="21"/>
      <c r="G2247" s="21"/>
    </row>
    <row r="2248" spans="1:7">
      <c r="A2248" s="403"/>
      <c r="B2248" s="27"/>
      <c r="C2248" s="21"/>
      <c r="D2248" s="21"/>
      <c r="E2248" s="21"/>
      <c r="F2248" s="21"/>
      <c r="G2248" s="21"/>
    </row>
    <row r="2249" spans="1:7">
      <c r="A2249" s="403"/>
      <c r="B2249" s="27"/>
      <c r="C2249" s="21"/>
      <c r="D2249" s="21"/>
      <c r="E2249" s="21"/>
      <c r="F2249" s="21"/>
      <c r="G2249" s="21"/>
    </row>
    <row r="2250" spans="1:7">
      <c r="A2250" s="403"/>
      <c r="B2250" s="27"/>
      <c r="C2250" s="21"/>
      <c r="D2250" s="21"/>
      <c r="E2250" s="21"/>
      <c r="F2250" s="21"/>
      <c r="G2250" s="21"/>
    </row>
    <row r="2251" spans="1:7">
      <c r="A2251" s="403"/>
      <c r="B2251" s="27"/>
      <c r="C2251" s="21"/>
      <c r="D2251" s="21"/>
      <c r="E2251" s="21"/>
      <c r="F2251" s="21"/>
      <c r="G2251" s="21"/>
    </row>
    <row r="2252" spans="1:7">
      <c r="A2252" s="403"/>
      <c r="B2252" s="27"/>
      <c r="C2252" s="21"/>
      <c r="D2252" s="21"/>
      <c r="E2252" s="21"/>
      <c r="F2252" s="21"/>
      <c r="G2252" s="21"/>
    </row>
    <row r="2253" spans="1:7">
      <c r="A2253" s="403"/>
      <c r="B2253" s="27"/>
      <c r="C2253" s="21"/>
      <c r="D2253" s="21"/>
      <c r="E2253" s="21"/>
      <c r="F2253" s="21"/>
      <c r="G2253" s="21"/>
    </row>
    <row r="2254" spans="1:7">
      <c r="A2254" s="403"/>
      <c r="B2254" s="27"/>
      <c r="C2254" s="21"/>
      <c r="D2254" s="21"/>
      <c r="E2254" s="21"/>
      <c r="F2254" s="21"/>
      <c r="G2254" s="21"/>
    </row>
    <row r="2255" spans="1:7">
      <c r="A2255" s="403"/>
      <c r="B2255" s="27"/>
      <c r="C2255" s="21"/>
      <c r="D2255" s="21"/>
      <c r="E2255" s="21"/>
      <c r="F2255" s="21"/>
      <c r="G2255" s="21"/>
    </row>
    <row r="2256" spans="1:7">
      <c r="A2256" s="403"/>
      <c r="B2256" s="27"/>
      <c r="C2256" s="21"/>
      <c r="D2256" s="21"/>
      <c r="E2256" s="21"/>
      <c r="F2256" s="21"/>
      <c r="G2256" s="21"/>
    </row>
    <row r="2257" spans="1:7">
      <c r="A2257" s="403"/>
      <c r="B2257" s="27"/>
      <c r="C2257" s="21"/>
      <c r="D2257" s="21"/>
      <c r="E2257" s="21"/>
      <c r="F2257" s="21"/>
      <c r="G2257" s="21"/>
    </row>
    <row r="2258" spans="1:7">
      <c r="A2258" s="403"/>
      <c r="B2258" s="27"/>
      <c r="C2258" s="21"/>
      <c r="D2258" s="21"/>
      <c r="E2258" s="21"/>
      <c r="F2258" s="21"/>
      <c r="G2258" s="21"/>
    </row>
    <row r="2259" spans="1:7">
      <c r="A2259" s="403"/>
      <c r="B2259" s="27"/>
      <c r="C2259" s="21"/>
      <c r="D2259" s="21"/>
      <c r="E2259" s="21"/>
      <c r="F2259" s="21"/>
      <c r="G2259" s="21"/>
    </row>
    <row r="2260" spans="1:7">
      <c r="A2260" s="403"/>
      <c r="B2260" s="27"/>
      <c r="C2260" s="21"/>
      <c r="D2260" s="21"/>
      <c r="E2260" s="21"/>
      <c r="F2260" s="21"/>
      <c r="G2260" s="21"/>
    </row>
    <row r="2261" spans="1:7">
      <c r="A2261" s="403"/>
      <c r="B2261" s="27"/>
      <c r="C2261" s="21"/>
      <c r="D2261" s="21"/>
      <c r="E2261" s="21"/>
      <c r="F2261" s="21"/>
      <c r="G2261" s="21"/>
    </row>
    <row r="2262" spans="1:7">
      <c r="A2262" s="403"/>
      <c r="B2262" s="27"/>
      <c r="C2262" s="21"/>
      <c r="D2262" s="21"/>
      <c r="E2262" s="21"/>
      <c r="F2262" s="21"/>
      <c r="G2262" s="21"/>
    </row>
    <row r="2263" spans="1:7">
      <c r="A2263" s="403"/>
      <c r="B2263" s="27"/>
      <c r="C2263" s="21"/>
      <c r="D2263" s="21"/>
      <c r="E2263" s="21"/>
      <c r="F2263" s="21"/>
      <c r="G2263" s="21"/>
    </row>
    <row r="2264" spans="1:7">
      <c r="A2264" s="403"/>
      <c r="B2264" s="27"/>
      <c r="C2264" s="21"/>
      <c r="D2264" s="21"/>
      <c r="E2264" s="21"/>
      <c r="F2264" s="21"/>
      <c r="G2264" s="21"/>
    </row>
    <row r="2265" spans="1:7">
      <c r="A2265" s="403"/>
      <c r="B2265" s="27"/>
      <c r="C2265" s="21"/>
      <c r="D2265" s="21"/>
      <c r="E2265" s="21"/>
      <c r="F2265" s="21"/>
      <c r="G2265" s="21"/>
    </row>
    <row r="2266" spans="1:7">
      <c r="A2266" s="403"/>
      <c r="B2266" s="27"/>
      <c r="C2266" s="21"/>
      <c r="D2266" s="21"/>
      <c r="E2266" s="21"/>
      <c r="F2266" s="21"/>
      <c r="G2266" s="21"/>
    </row>
    <row r="2267" spans="1:7">
      <c r="A2267" s="403"/>
      <c r="B2267" s="27"/>
      <c r="C2267" s="21"/>
      <c r="D2267" s="21"/>
      <c r="E2267" s="21"/>
      <c r="F2267" s="21"/>
      <c r="G2267" s="21"/>
    </row>
    <row r="2268" spans="1:7">
      <c r="A2268" s="403"/>
      <c r="B2268" s="27"/>
      <c r="C2268" s="21"/>
      <c r="D2268" s="21"/>
      <c r="E2268" s="21"/>
      <c r="F2268" s="21"/>
      <c r="G2268" s="21"/>
    </row>
    <row r="2269" spans="1:7">
      <c r="A2269" s="403"/>
      <c r="B2269" s="27"/>
      <c r="C2269" s="21"/>
      <c r="D2269" s="21"/>
      <c r="E2269" s="21"/>
      <c r="F2269" s="21"/>
      <c r="G2269" s="21"/>
    </row>
    <row r="2270" spans="1:7">
      <c r="A2270" s="403"/>
      <c r="B2270" s="27"/>
      <c r="C2270" s="21"/>
      <c r="D2270" s="21"/>
      <c r="E2270" s="21"/>
      <c r="F2270" s="21"/>
      <c r="G2270" s="21"/>
    </row>
    <row r="2271" spans="1:7">
      <c r="A2271" s="403"/>
      <c r="B2271" s="27"/>
      <c r="C2271" s="21"/>
      <c r="D2271" s="21"/>
      <c r="E2271" s="21"/>
      <c r="F2271" s="21"/>
      <c r="G2271" s="21"/>
    </row>
    <row r="2272" spans="1:7">
      <c r="A2272" s="403"/>
      <c r="B2272" s="27"/>
      <c r="C2272" s="21"/>
      <c r="D2272" s="21"/>
      <c r="E2272" s="21"/>
      <c r="F2272" s="21"/>
      <c r="G2272" s="21"/>
    </row>
    <row r="2273" spans="1:7">
      <c r="A2273" s="403"/>
      <c r="B2273" s="27"/>
      <c r="C2273" s="21"/>
      <c r="D2273" s="21"/>
      <c r="E2273" s="21"/>
      <c r="F2273" s="21"/>
      <c r="G2273" s="21"/>
    </row>
    <row r="2274" spans="1:7">
      <c r="A2274" s="403"/>
      <c r="B2274" s="27"/>
      <c r="C2274" s="21"/>
      <c r="D2274" s="21"/>
      <c r="E2274" s="21"/>
      <c r="F2274" s="21"/>
      <c r="G2274" s="21"/>
    </row>
    <row r="2275" spans="1:7">
      <c r="A2275" s="403"/>
      <c r="B2275" s="27"/>
      <c r="C2275" s="21"/>
      <c r="D2275" s="21"/>
      <c r="E2275" s="21"/>
      <c r="F2275" s="21"/>
      <c r="G2275" s="21"/>
    </row>
    <row r="2276" spans="1:7">
      <c r="A2276" s="403"/>
      <c r="B2276" s="27"/>
      <c r="C2276" s="21"/>
      <c r="D2276" s="21"/>
      <c r="E2276" s="21"/>
      <c r="F2276" s="21"/>
      <c r="G2276" s="21"/>
    </row>
    <row r="2277" spans="1:7">
      <c r="A2277" s="403"/>
      <c r="B2277" s="27"/>
      <c r="C2277" s="21"/>
      <c r="D2277" s="21"/>
      <c r="E2277" s="21"/>
      <c r="F2277" s="21"/>
      <c r="G2277" s="21"/>
    </row>
    <row r="2278" spans="1:7">
      <c r="A2278" s="403"/>
      <c r="B2278" s="27"/>
      <c r="C2278" s="21"/>
      <c r="D2278" s="21"/>
      <c r="E2278" s="21"/>
      <c r="F2278" s="21"/>
      <c r="G2278" s="21"/>
    </row>
    <row r="2279" spans="1:7">
      <c r="A2279" s="403"/>
      <c r="B2279" s="27"/>
      <c r="C2279" s="21"/>
      <c r="D2279" s="21"/>
      <c r="E2279" s="21"/>
      <c r="F2279" s="21"/>
      <c r="G2279" s="21"/>
    </row>
    <row r="2280" spans="1:7">
      <c r="A2280" s="403"/>
      <c r="B2280" s="27"/>
      <c r="C2280" s="21"/>
      <c r="D2280" s="21"/>
      <c r="E2280" s="21"/>
      <c r="F2280" s="21"/>
      <c r="G2280" s="21"/>
    </row>
    <row r="2281" spans="1:7">
      <c r="A2281" s="403"/>
      <c r="B2281" s="27"/>
      <c r="C2281" s="21"/>
      <c r="D2281" s="21"/>
      <c r="E2281" s="21"/>
      <c r="F2281" s="21"/>
      <c r="G2281" s="21"/>
    </row>
    <row r="2282" spans="1:7">
      <c r="A2282" s="403"/>
      <c r="B2282" s="27"/>
      <c r="C2282" s="21"/>
      <c r="D2282" s="21"/>
      <c r="E2282" s="21"/>
      <c r="F2282" s="21"/>
      <c r="G2282" s="21"/>
    </row>
    <row r="2283" spans="1:7">
      <c r="A2283" s="403"/>
      <c r="B2283" s="27"/>
      <c r="C2283" s="21"/>
      <c r="D2283" s="21"/>
      <c r="E2283" s="21"/>
      <c r="F2283" s="21"/>
      <c r="G2283" s="21"/>
    </row>
    <row r="2284" spans="1:7">
      <c r="A2284" s="403"/>
      <c r="B2284" s="27"/>
      <c r="C2284" s="21"/>
      <c r="D2284" s="21"/>
      <c r="E2284" s="21"/>
      <c r="F2284" s="21"/>
      <c r="G2284" s="21"/>
    </row>
    <row r="2285" spans="1:7">
      <c r="A2285" s="403"/>
      <c r="B2285" s="27"/>
      <c r="C2285" s="21"/>
      <c r="D2285" s="21"/>
      <c r="E2285" s="21"/>
      <c r="F2285" s="21"/>
      <c r="G2285" s="21"/>
    </row>
    <row r="2286" spans="1:7">
      <c r="A2286" s="403"/>
      <c r="B2286" s="27"/>
      <c r="C2286" s="21"/>
      <c r="D2286" s="21"/>
      <c r="E2286" s="21"/>
      <c r="F2286" s="21"/>
      <c r="G2286" s="21"/>
    </row>
    <row r="2287" spans="1:7">
      <c r="A2287" s="403"/>
      <c r="B2287" s="27"/>
      <c r="C2287" s="21"/>
      <c r="D2287" s="21"/>
      <c r="E2287" s="21"/>
      <c r="F2287" s="21"/>
      <c r="G2287" s="21"/>
    </row>
    <row r="2288" spans="1:7">
      <c r="A2288" s="403"/>
      <c r="B2288" s="27"/>
      <c r="C2288" s="21"/>
      <c r="D2288" s="21"/>
      <c r="E2288" s="21"/>
      <c r="F2288" s="21"/>
      <c r="G2288" s="21"/>
    </row>
    <row r="2289" spans="1:7">
      <c r="A2289" s="403"/>
      <c r="B2289" s="27"/>
      <c r="C2289" s="21"/>
      <c r="D2289" s="21"/>
      <c r="E2289" s="21"/>
      <c r="F2289" s="21"/>
      <c r="G2289" s="21"/>
    </row>
    <row r="2290" spans="1:7">
      <c r="A2290" s="403"/>
      <c r="B2290" s="27"/>
      <c r="C2290" s="21"/>
      <c r="D2290" s="21"/>
      <c r="E2290" s="21"/>
      <c r="F2290" s="21"/>
      <c r="G2290" s="21"/>
    </row>
    <row r="2291" spans="1:7">
      <c r="A2291" s="403"/>
      <c r="B2291" s="27"/>
      <c r="C2291" s="21"/>
      <c r="D2291" s="21"/>
      <c r="E2291" s="21"/>
      <c r="F2291" s="21"/>
      <c r="G2291" s="21"/>
    </row>
    <row r="2292" spans="1:7">
      <c r="A2292" s="403"/>
      <c r="B2292" s="27"/>
      <c r="C2292" s="21"/>
      <c r="D2292" s="21"/>
      <c r="E2292" s="21"/>
      <c r="F2292" s="21"/>
      <c r="G2292" s="21"/>
    </row>
    <row r="2293" spans="1:7">
      <c r="A2293" s="403"/>
      <c r="B2293" s="27"/>
      <c r="C2293" s="21"/>
      <c r="D2293" s="21"/>
      <c r="E2293" s="21"/>
      <c r="F2293" s="21"/>
      <c r="G2293" s="21"/>
    </row>
    <row r="2294" spans="1:7">
      <c r="A2294" s="403"/>
      <c r="B2294" s="27"/>
      <c r="C2294" s="21"/>
      <c r="D2294" s="21"/>
      <c r="E2294" s="21"/>
      <c r="F2294" s="21"/>
      <c r="G2294" s="21"/>
    </row>
    <row r="2295" spans="1:7">
      <c r="A2295" s="403"/>
      <c r="B2295" s="27"/>
      <c r="C2295" s="21"/>
      <c r="D2295" s="21"/>
      <c r="E2295" s="21"/>
      <c r="F2295" s="21"/>
      <c r="G2295" s="21"/>
    </row>
    <row r="2296" spans="1:7">
      <c r="A2296" s="403"/>
      <c r="B2296" s="27"/>
      <c r="C2296" s="21"/>
      <c r="D2296" s="21"/>
      <c r="E2296" s="21"/>
      <c r="F2296" s="21"/>
      <c r="G2296" s="21"/>
    </row>
    <row r="2297" spans="1:7">
      <c r="A2297" s="403"/>
      <c r="B2297" s="27"/>
      <c r="C2297" s="21"/>
      <c r="D2297" s="21"/>
      <c r="E2297" s="21"/>
      <c r="F2297" s="21"/>
      <c r="G2297" s="21"/>
    </row>
    <row r="2298" spans="1:7">
      <c r="A2298" s="403"/>
      <c r="B2298" s="27"/>
      <c r="C2298" s="21"/>
      <c r="D2298" s="21"/>
      <c r="E2298" s="21"/>
      <c r="F2298" s="21"/>
      <c r="G2298" s="21"/>
    </row>
    <row r="2299" spans="1:7">
      <c r="A2299" s="403"/>
      <c r="B2299" s="27"/>
      <c r="C2299" s="21"/>
      <c r="D2299" s="21"/>
      <c r="E2299" s="21"/>
      <c r="F2299" s="21"/>
      <c r="G2299" s="21"/>
    </row>
    <row r="2300" spans="1:7">
      <c r="A2300" s="403"/>
      <c r="B2300" s="27"/>
      <c r="C2300" s="21"/>
      <c r="D2300" s="21"/>
      <c r="E2300" s="21"/>
      <c r="F2300" s="21"/>
      <c r="G2300" s="21"/>
    </row>
    <row r="2301" spans="1:7">
      <c r="A2301" s="403"/>
      <c r="B2301" s="27"/>
      <c r="C2301" s="21"/>
      <c r="D2301" s="21"/>
      <c r="E2301" s="21"/>
      <c r="F2301" s="21"/>
      <c r="G2301" s="21"/>
    </row>
    <row r="2302" spans="1:7">
      <c r="A2302" s="403"/>
      <c r="B2302" s="27"/>
      <c r="C2302" s="21"/>
      <c r="D2302" s="21"/>
      <c r="E2302" s="21"/>
      <c r="F2302" s="21"/>
      <c r="G2302" s="21"/>
    </row>
    <row r="2303" spans="1:7">
      <c r="A2303" s="403"/>
      <c r="B2303" s="27"/>
      <c r="C2303" s="21"/>
      <c r="D2303" s="21"/>
      <c r="E2303" s="21"/>
      <c r="F2303" s="21"/>
      <c r="G2303" s="21"/>
    </row>
    <row r="2304" spans="1:7">
      <c r="A2304" s="403"/>
      <c r="B2304" s="27"/>
      <c r="C2304" s="21"/>
      <c r="D2304" s="21"/>
      <c r="E2304" s="21"/>
      <c r="F2304" s="21"/>
      <c r="G2304" s="21"/>
    </row>
    <row r="2305" spans="1:7">
      <c r="A2305" s="403"/>
      <c r="B2305" s="27"/>
      <c r="C2305" s="21"/>
      <c r="D2305" s="21"/>
      <c r="E2305" s="21"/>
      <c r="F2305" s="21"/>
      <c r="G2305" s="21"/>
    </row>
    <row r="2306" spans="1:7">
      <c r="A2306" s="403"/>
      <c r="B2306" s="27"/>
      <c r="C2306" s="21"/>
      <c r="D2306" s="21"/>
      <c r="E2306" s="21"/>
      <c r="F2306" s="21"/>
      <c r="G2306" s="21"/>
    </row>
    <row r="2307" spans="1:7">
      <c r="A2307" s="403"/>
      <c r="B2307" s="27"/>
      <c r="C2307" s="21"/>
      <c r="D2307" s="21"/>
      <c r="E2307" s="21"/>
      <c r="F2307" s="21"/>
      <c r="G2307" s="21"/>
    </row>
    <row r="2308" spans="1:7">
      <c r="A2308" s="403"/>
      <c r="B2308" s="27"/>
      <c r="C2308" s="21"/>
      <c r="D2308" s="21"/>
      <c r="E2308" s="21"/>
      <c r="F2308" s="21"/>
      <c r="G2308" s="21"/>
    </row>
    <row r="2309" spans="1:7">
      <c r="A2309" s="403"/>
      <c r="B2309" s="27"/>
      <c r="C2309" s="21"/>
      <c r="D2309" s="21"/>
      <c r="E2309" s="21"/>
      <c r="F2309" s="21"/>
      <c r="G2309" s="21"/>
    </row>
    <row r="2310" spans="1:7">
      <c r="A2310" s="403"/>
      <c r="B2310" s="27"/>
      <c r="C2310" s="21"/>
      <c r="D2310" s="21"/>
      <c r="E2310" s="21"/>
      <c r="F2310" s="21"/>
      <c r="G2310" s="21"/>
    </row>
    <row r="2311" spans="1:7">
      <c r="A2311" s="403"/>
      <c r="B2311" s="27"/>
      <c r="C2311" s="21"/>
      <c r="D2311" s="21"/>
      <c r="E2311" s="21"/>
      <c r="F2311" s="21"/>
      <c r="G2311" s="21"/>
    </row>
    <row r="2312" spans="1:7">
      <c r="A2312" s="403"/>
      <c r="B2312" s="27"/>
      <c r="C2312" s="21"/>
      <c r="D2312" s="21"/>
      <c r="E2312" s="21"/>
      <c r="F2312" s="21"/>
      <c r="G2312" s="21"/>
    </row>
    <row r="2313" spans="1:7">
      <c r="A2313" s="403"/>
      <c r="B2313" s="27"/>
      <c r="C2313" s="21"/>
      <c r="D2313" s="21"/>
      <c r="E2313" s="21"/>
      <c r="F2313" s="21"/>
      <c r="G2313" s="21"/>
    </row>
    <row r="2314" spans="1:7">
      <c r="A2314" s="403"/>
      <c r="B2314" s="27"/>
      <c r="C2314" s="21"/>
      <c r="D2314" s="21"/>
      <c r="E2314" s="21"/>
      <c r="F2314" s="21"/>
      <c r="G2314" s="21"/>
    </row>
    <row r="2315" spans="1:7">
      <c r="A2315" s="403"/>
      <c r="B2315" s="27"/>
      <c r="C2315" s="21"/>
      <c r="D2315" s="21"/>
      <c r="E2315" s="21"/>
      <c r="F2315" s="21"/>
      <c r="G2315" s="21"/>
    </row>
    <row r="2316" spans="1:7">
      <c r="A2316" s="403"/>
      <c r="B2316" s="27"/>
      <c r="C2316" s="21"/>
      <c r="D2316" s="21"/>
      <c r="E2316" s="21"/>
      <c r="F2316" s="21"/>
      <c r="G2316" s="21"/>
    </row>
    <row r="2317" spans="1:7">
      <c r="A2317" s="403"/>
      <c r="B2317" s="27"/>
      <c r="C2317" s="21"/>
      <c r="D2317" s="21"/>
      <c r="E2317" s="21"/>
      <c r="F2317" s="21"/>
      <c r="G2317" s="21"/>
    </row>
    <row r="2318" spans="1:7">
      <c r="A2318" s="403"/>
      <c r="B2318" s="27"/>
      <c r="C2318" s="21"/>
      <c r="D2318" s="21"/>
      <c r="E2318" s="21"/>
      <c r="F2318" s="21"/>
      <c r="G2318" s="21"/>
    </row>
    <row r="2319" spans="1:7">
      <c r="A2319" s="403"/>
      <c r="B2319" s="27"/>
      <c r="C2319" s="21"/>
      <c r="D2319" s="21"/>
      <c r="E2319" s="21"/>
      <c r="F2319" s="21"/>
      <c r="G2319" s="21"/>
    </row>
    <row r="2320" spans="1:7">
      <c r="A2320" s="403"/>
      <c r="B2320" s="27"/>
      <c r="C2320" s="21"/>
      <c r="D2320" s="21"/>
      <c r="E2320" s="21"/>
      <c r="F2320" s="21"/>
      <c r="G2320" s="21"/>
    </row>
    <row r="2321" spans="1:7">
      <c r="A2321" s="403"/>
      <c r="B2321" s="27"/>
      <c r="C2321" s="21"/>
      <c r="D2321" s="21"/>
      <c r="E2321" s="21"/>
      <c r="F2321" s="21"/>
      <c r="G2321" s="21"/>
    </row>
    <row r="2322" spans="1:7">
      <c r="A2322" s="403"/>
      <c r="B2322" s="27"/>
      <c r="C2322" s="21"/>
      <c r="D2322" s="21"/>
      <c r="E2322" s="21"/>
      <c r="F2322" s="21"/>
      <c r="G2322" s="21"/>
    </row>
    <row r="2323" spans="1:7">
      <c r="A2323" s="403"/>
      <c r="B2323" s="27"/>
      <c r="C2323" s="21"/>
      <c r="D2323" s="21"/>
      <c r="E2323" s="21"/>
      <c r="F2323" s="21"/>
      <c r="G2323" s="21"/>
    </row>
    <row r="2324" spans="1:7">
      <c r="A2324" s="403"/>
      <c r="B2324" s="27"/>
      <c r="C2324" s="21"/>
      <c r="D2324" s="21"/>
      <c r="E2324" s="21"/>
      <c r="F2324" s="21"/>
      <c r="G2324" s="21"/>
    </row>
    <row r="2325" spans="1:7">
      <c r="A2325" s="403"/>
      <c r="B2325" s="27"/>
      <c r="C2325" s="21"/>
      <c r="D2325" s="21"/>
      <c r="E2325" s="21"/>
      <c r="F2325" s="21"/>
      <c r="G2325" s="21"/>
    </row>
    <row r="2326" spans="1:7">
      <c r="A2326" s="403"/>
      <c r="B2326" s="27"/>
      <c r="C2326" s="21"/>
      <c r="D2326" s="21"/>
      <c r="E2326" s="21"/>
      <c r="F2326" s="21"/>
      <c r="G2326" s="21"/>
    </row>
    <row r="2327" spans="1:7">
      <c r="A2327" s="403"/>
      <c r="B2327" s="27"/>
      <c r="C2327" s="21"/>
      <c r="D2327" s="21"/>
      <c r="E2327" s="21"/>
      <c r="F2327" s="21"/>
      <c r="G2327" s="21"/>
    </row>
    <row r="2328" spans="1:7">
      <c r="A2328" s="403"/>
      <c r="B2328" s="27"/>
      <c r="C2328" s="21"/>
      <c r="D2328" s="21"/>
      <c r="E2328" s="21"/>
      <c r="F2328" s="21"/>
      <c r="G2328" s="21"/>
    </row>
    <row r="2329" spans="1:7">
      <c r="A2329" s="403"/>
      <c r="B2329" s="27"/>
      <c r="C2329" s="21"/>
      <c r="D2329" s="21"/>
      <c r="E2329" s="21"/>
      <c r="F2329" s="21"/>
      <c r="G2329" s="21"/>
    </row>
    <row r="2330" spans="1:7">
      <c r="A2330" s="403"/>
      <c r="B2330" s="27"/>
      <c r="C2330" s="21"/>
      <c r="D2330" s="21"/>
      <c r="E2330" s="21"/>
      <c r="F2330" s="21"/>
      <c r="G2330" s="21"/>
    </row>
    <row r="2331" spans="1:7">
      <c r="A2331" s="403"/>
      <c r="B2331" s="27"/>
      <c r="C2331" s="21"/>
      <c r="D2331" s="21"/>
      <c r="E2331" s="21"/>
      <c r="F2331" s="21"/>
      <c r="G2331" s="21"/>
    </row>
    <row r="2332" spans="1:7">
      <c r="A2332" s="403"/>
      <c r="B2332" s="27"/>
      <c r="C2332" s="21"/>
      <c r="D2332" s="21"/>
      <c r="E2332" s="21"/>
      <c r="F2332" s="21"/>
      <c r="G2332" s="21"/>
    </row>
    <row r="2333" spans="1:7">
      <c r="A2333" s="403"/>
      <c r="B2333" s="27"/>
      <c r="C2333" s="21"/>
      <c r="D2333" s="21"/>
      <c r="E2333" s="21"/>
      <c r="F2333" s="21"/>
      <c r="G2333" s="21"/>
    </row>
    <row r="2334" spans="1:7">
      <c r="A2334" s="403"/>
      <c r="B2334" s="27"/>
      <c r="C2334" s="21"/>
      <c r="D2334" s="21"/>
      <c r="E2334" s="21"/>
      <c r="F2334" s="21"/>
      <c r="G2334" s="21"/>
    </row>
    <row r="2335" spans="1:7">
      <c r="A2335" s="403"/>
      <c r="B2335" s="27"/>
      <c r="C2335" s="21"/>
      <c r="D2335" s="21"/>
      <c r="E2335" s="21"/>
      <c r="F2335" s="21"/>
      <c r="G2335" s="21"/>
    </row>
    <row r="2336" spans="1:7">
      <c r="A2336" s="403"/>
      <c r="B2336" s="27"/>
      <c r="C2336" s="21"/>
      <c r="D2336" s="21"/>
      <c r="E2336" s="21"/>
      <c r="F2336" s="21"/>
      <c r="G2336" s="21"/>
    </row>
    <row r="2337" spans="1:7">
      <c r="A2337" s="403"/>
      <c r="B2337" s="27"/>
      <c r="C2337" s="21"/>
      <c r="D2337" s="21"/>
      <c r="E2337" s="21"/>
      <c r="F2337" s="21"/>
      <c r="G2337" s="21"/>
    </row>
    <row r="2338" spans="1:7">
      <c r="A2338" s="403"/>
      <c r="B2338" s="27"/>
      <c r="C2338" s="21"/>
      <c r="D2338" s="21"/>
      <c r="E2338" s="21"/>
      <c r="F2338" s="21"/>
      <c r="G2338" s="21"/>
    </row>
    <row r="2339" spans="1:7">
      <c r="A2339" s="403"/>
      <c r="B2339" s="27"/>
      <c r="C2339" s="21"/>
      <c r="D2339" s="21"/>
      <c r="E2339" s="21"/>
      <c r="F2339" s="21"/>
      <c r="G2339" s="21"/>
    </row>
    <row r="2340" spans="1:7">
      <c r="A2340" s="403"/>
      <c r="B2340" s="27"/>
      <c r="C2340" s="21"/>
      <c r="D2340" s="21"/>
      <c r="E2340" s="21"/>
      <c r="F2340" s="21"/>
      <c r="G2340" s="21"/>
    </row>
    <row r="2341" spans="1:7">
      <c r="A2341" s="403"/>
      <c r="B2341" s="27"/>
      <c r="C2341" s="21"/>
      <c r="D2341" s="21"/>
      <c r="E2341" s="21"/>
      <c r="F2341" s="21"/>
      <c r="G2341" s="21"/>
    </row>
    <row r="2342" spans="1:7">
      <c r="A2342" s="403"/>
      <c r="B2342" s="27"/>
      <c r="C2342" s="21"/>
      <c r="D2342" s="21"/>
      <c r="E2342" s="21"/>
      <c r="F2342" s="21"/>
      <c r="G2342" s="21"/>
    </row>
    <row r="2343" spans="1:7">
      <c r="A2343" s="403"/>
      <c r="B2343" s="27"/>
      <c r="C2343" s="21"/>
      <c r="D2343" s="21"/>
      <c r="E2343" s="21"/>
      <c r="F2343" s="21"/>
      <c r="G2343" s="21"/>
    </row>
    <row r="2344" spans="1:7">
      <c r="A2344" s="403"/>
      <c r="B2344" s="27"/>
      <c r="C2344" s="21"/>
      <c r="D2344" s="21"/>
      <c r="E2344" s="21"/>
      <c r="F2344" s="21"/>
      <c r="G2344" s="21"/>
    </row>
    <row r="2345" spans="1:7">
      <c r="A2345" s="403"/>
      <c r="B2345" s="27"/>
      <c r="C2345" s="21"/>
      <c r="D2345" s="21"/>
      <c r="E2345" s="21"/>
      <c r="F2345" s="21"/>
      <c r="G2345" s="21"/>
    </row>
    <row r="2346" spans="1:7">
      <c r="A2346" s="403"/>
      <c r="B2346" s="27"/>
      <c r="C2346" s="21"/>
      <c r="D2346" s="21"/>
      <c r="E2346" s="21"/>
      <c r="F2346" s="21"/>
      <c r="G2346" s="21"/>
    </row>
    <row r="2347" spans="1:7">
      <c r="A2347" s="403"/>
      <c r="B2347" s="27"/>
      <c r="C2347" s="21"/>
      <c r="D2347" s="21"/>
      <c r="E2347" s="21"/>
      <c r="F2347" s="21"/>
      <c r="G2347" s="21"/>
    </row>
    <row r="2348" spans="1:7">
      <c r="A2348" s="403"/>
      <c r="B2348" s="27"/>
      <c r="C2348" s="21"/>
      <c r="D2348" s="21"/>
      <c r="E2348" s="21"/>
      <c r="F2348" s="21"/>
      <c r="G2348" s="21"/>
    </row>
    <row r="2349" spans="1:7">
      <c r="A2349" s="403"/>
      <c r="B2349" s="27"/>
      <c r="C2349" s="21"/>
      <c r="D2349" s="21"/>
      <c r="E2349" s="21"/>
      <c r="F2349" s="21"/>
      <c r="G2349" s="21"/>
    </row>
    <row r="2350" spans="1:7">
      <c r="A2350" s="403"/>
      <c r="B2350" s="27"/>
      <c r="C2350" s="21"/>
      <c r="D2350" s="21"/>
      <c r="E2350" s="21"/>
      <c r="F2350" s="21"/>
      <c r="G2350" s="21"/>
    </row>
    <row r="2351" spans="1:7">
      <c r="A2351" s="403"/>
      <c r="B2351" s="27"/>
      <c r="C2351" s="21"/>
      <c r="D2351" s="21"/>
      <c r="E2351" s="21"/>
      <c r="F2351" s="21"/>
      <c r="G2351" s="21"/>
    </row>
    <row r="2352" spans="1:7">
      <c r="A2352" s="403"/>
      <c r="B2352" s="27"/>
      <c r="C2352" s="21"/>
      <c r="D2352" s="21"/>
      <c r="E2352" s="21"/>
      <c r="F2352" s="21"/>
      <c r="G2352" s="21"/>
    </row>
    <row r="2353" spans="1:7">
      <c r="A2353" s="403"/>
      <c r="B2353" s="27"/>
      <c r="C2353" s="21"/>
      <c r="D2353" s="21"/>
      <c r="E2353" s="21"/>
      <c r="F2353" s="21"/>
      <c r="G2353" s="21"/>
    </row>
    <row r="2354" spans="1:7">
      <c r="A2354" s="403"/>
      <c r="B2354" s="27"/>
      <c r="C2354" s="21"/>
      <c r="D2354" s="21"/>
      <c r="E2354" s="21"/>
      <c r="F2354" s="21"/>
      <c r="G2354" s="21"/>
    </row>
    <row r="2355" spans="1:7">
      <c r="A2355" s="403"/>
      <c r="B2355" s="27"/>
      <c r="C2355" s="21"/>
      <c r="D2355" s="21"/>
      <c r="E2355" s="21"/>
      <c r="F2355" s="21"/>
      <c r="G2355" s="21"/>
    </row>
    <row r="2356" spans="1:7">
      <c r="A2356" s="403"/>
      <c r="B2356" s="27"/>
      <c r="C2356" s="21"/>
      <c r="D2356" s="21"/>
      <c r="E2356" s="21"/>
      <c r="F2356" s="21"/>
      <c r="G2356" s="21"/>
    </row>
    <row r="2357" spans="1:7">
      <c r="A2357" s="403"/>
      <c r="B2357" s="27"/>
      <c r="C2357" s="21"/>
      <c r="D2357" s="21"/>
      <c r="E2357" s="21"/>
      <c r="F2357" s="21"/>
      <c r="G2357" s="21"/>
    </row>
    <row r="2358" spans="1:7">
      <c r="A2358" s="403"/>
      <c r="B2358" s="27"/>
      <c r="C2358" s="21"/>
      <c r="D2358" s="21"/>
      <c r="E2358" s="21"/>
      <c r="F2358" s="21"/>
      <c r="G2358" s="21"/>
    </row>
    <row r="2359" spans="1:7">
      <c r="A2359" s="403"/>
      <c r="B2359" s="27"/>
      <c r="C2359" s="21"/>
      <c r="D2359" s="21"/>
      <c r="E2359" s="21"/>
      <c r="F2359" s="21"/>
      <c r="G2359" s="21"/>
    </row>
    <row r="2360" spans="1:7">
      <c r="A2360" s="403"/>
      <c r="B2360" s="27"/>
      <c r="C2360" s="21"/>
      <c r="D2360" s="21"/>
      <c r="E2360" s="21"/>
      <c r="F2360" s="21"/>
      <c r="G2360" s="21"/>
    </row>
    <row r="2361" spans="1:7">
      <c r="A2361" s="403"/>
      <c r="B2361" s="27"/>
      <c r="C2361" s="21"/>
      <c r="D2361" s="21"/>
      <c r="E2361" s="21"/>
      <c r="F2361" s="21"/>
      <c r="G2361" s="21"/>
    </row>
    <row r="2362" spans="1:7">
      <c r="A2362" s="403"/>
      <c r="B2362" s="27"/>
      <c r="C2362" s="21"/>
      <c r="D2362" s="21"/>
      <c r="E2362" s="21"/>
      <c r="F2362" s="21"/>
      <c r="G2362" s="21"/>
    </row>
    <row r="2363" spans="1:7">
      <c r="A2363" s="403"/>
      <c r="B2363" s="27"/>
      <c r="C2363" s="21"/>
      <c r="D2363" s="21"/>
      <c r="E2363" s="21"/>
      <c r="F2363" s="21"/>
      <c r="G2363" s="21"/>
    </row>
    <row r="2364" spans="1:7">
      <c r="A2364" s="403"/>
      <c r="B2364" s="27"/>
      <c r="C2364" s="21"/>
      <c r="D2364" s="21"/>
      <c r="E2364" s="21"/>
      <c r="F2364" s="21"/>
      <c r="G2364" s="21"/>
    </row>
    <row r="2365" spans="1:7">
      <c r="A2365" s="403"/>
      <c r="B2365" s="27"/>
      <c r="C2365" s="21"/>
      <c r="D2365" s="21"/>
      <c r="E2365" s="21"/>
      <c r="F2365" s="21"/>
      <c r="G2365" s="21"/>
    </row>
    <row r="2366" spans="1:7">
      <c r="A2366" s="403"/>
      <c r="B2366" s="27"/>
      <c r="C2366" s="21"/>
      <c r="D2366" s="21"/>
      <c r="E2366" s="21"/>
      <c r="F2366" s="21"/>
      <c r="G2366" s="21"/>
    </row>
    <row r="2367" spans="1:7">
      <c r="A2367" s="403"/>
      <c r="B2367" s="27"/>
      <c r="C2367" s="21"/>
      <c r="D2367" s="21"/>
      <c r="E2367" s="21"/>
      <c r="F2367" s="21"/>
      <c r="G2367" s="21"/>
    </row>
    <row r="2368" spans="1:7">
      <c r="A2368" s="403"/>
      <c r="B2368" s="27"/>
      <c r="C2368" s="21"/>
      <c r="D2368" s="21"/>
      <c r="E2368" s="21"/>
      <c r="F2368" s="21"/>
      <c r="G2368" s="21"/>
    </row>
    <row r="2369" spans="1:7">
      <c r="A2369" s="403"/>
      <c r="B2369" s="27"/>
      <c r="C2369" s="21"/>
      <c r="D2369" s="21"/>
      <c r="E2369" s="21"/>
      <c r="F2369" s="21"/>
      <c r="G2369" s="21"/>
    </row>
    <row r="2370" spans="1:7">
      <c r="A2370" s="403"/>
      <c r="B2370" s="27"/>
      <c r="C2370" s="21"/>
      <c r="D2370" s="21"/>
      <c r="E2370" s="21"/>
      <c r="F2370" s="21"/>
      <c r="G2370" s="21"/>
    </row>
    <row r="2371" spans="1:7">
      <c r="A2371" s="403"/>
      <c r="B2371" s="27"/>
      <c r="C2371" s="21"/>
      <c r="D2371" s="21"/>
      <c r="E2371" s="21"/>
      <c r="F2371" s="21"/>
      <c r="G2371" s="21"/>
    </row>
    <row r="2372" spans="1:7">
      <c r="A2372" s="403"/>
      <c r="B2372" s="27"/>
      <c r="C2372" s="21"/>
      <c r="D2372" s="21"/>
      <c r="E2372" s="21"/>
      <c r="F2372" s="21"/>
      <c r="G2372" s="21"/>
    </row>
    <row r="2373" spans="1:7">
      <c r="A2373" s="403"/>
      <c r="B2373" s="27"/>
      <c r="C2373" s="21"/>
      <c r="D2373" s="21"/>
      <c r="E2373" s="21"/>
      <c r="F2373" s="21"/>
      <c r="G2373" s="21"/>
    </row>
    <row r="2374" spans="1:7">
      <c r="A2374" s="403"/>
      <c r="B2374" s="27"/>
      <c r="C2374" s="21"/>
      <c r="D2374" s="21"/>
      <c r="E2374" s="21"/>
      <c r="F2374" s="21"/>
      <c r="G2374" s="21"/>
    </row>
    <row r="2375" spans="1:7">
      <c r="A2375" s="403"/>
      <c r="B2375" s="27"/>
      <c r="C2375" s="21"/>
      <c r="D2375" s="21"/>
      <c r="E2375" s="21"/>
      <c r="F2375" s="21"/>
      <c r="G2375" s="21"/>
    </row>
    <row r="2376" spans="1:7">
      <c r="A2376" s="403"/>
      <c r="B2376" s="27"/>
      <c r="C2376" s="21"/>
      <c r="D2376" s="21"/>
      <c r="E2376" s="21"/>
      <c r="F2376" s="21"/>
      <c r="G2376" s="21"/>
    </row>
    <row r="2377" spans="1:7">
      <c r="A2377" s="403"/>
      <c r="B2377" s="27"/>
      <c r="C2377" s="21"/>
      <c r="D2377" s="21"/>
      <c r="E2377" s="21"/>
      <c r="F2377" s="21"/>
      <c r="G2377" s="21"/>
    </row>
    <row r="2378" spans="1:7">
      <c r="A2378" s="403"/>
      <c r="B2378" s="27"/>
      <c r="C2378" s="21"/>
      <c r="D2378" s="21"/>
      <c r="E2378" s="21"/>
      <c r="F2378" s="21"/>
      <c r="G2378" s="21"/>
    </row>
    <row r="2379" spans="1:7">
      <c r="A2379" s="403"/>
      <c r="B2379" s="27"/>
      <c r="C2379" s="21"/>
      <c r="D2379" s="21"/>
      <c r="E2379" s="21"/>
      <c r="F2379" s="21"/>
      <c r="G2379" s="21"/>
    </row>
    <row r="2380" spans="1:7">
      <c r="A2380" s="403"/>
      <c r="B2380" s="27"/>
      <c r="C2380" s="21"/>
      <c r="D2380" s="21"/>
      <c r="E2380" s="21"/>
      <c r="F2380" s="21"/>
      <c r="G2380" s="21"/>
    </row>
    <row r="2381" spans="1:7">
      <c r="A2381" s="403"/>
      <c r="B2381" s="27"/>
      <c r="C2381" s="21"/>
      <c r="D2381" s="21"/>
      <c r="E2381" s="21"/>
      <c r="F2381" s="21"/>
      <c r="G2381" s="21"/>
    </row>
    <row r="2382" spans="1:7">
      <c r="A2382" s="403"/>
      <c r="B2382" s="27"/>
      <c r="C2382" s="21"/>
      <c r="D2382" s="21"/>
      <c r="E2382" s="21"/>
      <c r="F2382" s="21"/>
      <c r="G2382" s="21"/>
    </row>
    <row r="2383" spans="1:7">
      <c r="A2383" s="403"/>
      <c r="B2383" s="27"/>
      <c r="C2383" s="21"/>
      <c r="D2383" s="21"/>
      <c r="E2383" s="21"/>
      <c r="F2383" s="21"/>
      <c r="G2383" s="21"/>
    </row>
    <row r="2384" spans="1:7">
      <c r="A2384" s="403"/>
      <c r="B2384" s="27"/>
      <c r="C2384" s="21"/>
      <c r="D2384" s="21"/>
      <c r="E2384" s="21"/>
      <c r="F2384" s="21"/>
      <c r="G2384" s="21"/>
    </row>
    <row r="2385" spans="1:7">
      <c r="A2385" s="403"/>
      <c r="B2385" s="27"/>
      <c r="C2385" s="21"/>
      <c r="D2385" s="21"/>
      <c r="E2385" s="21"/>
      <c r="F2385" s="21"/>
      <c r="G2385" s="21"/>
    </row>
    <row r="2386" spans="1:7">
      <c r="A2386" s="403"/>
      <c r="B2386" s="27"/>
      <c r="C2386" s="21"/>
      <c r="D2386" s="21"/>
      <c r="E2386" s="21"/>
      <c r="F2386" s="21"/>
      <c r="G2386" s="21"/>
    </row>
    <row r="2387" spans="1:7">
      <c r="A2387" s="403"/>
      <c r="B2387" s="27"/>
      <c r="C2387" s="21"/>
      <c r="D2387" s="21"/>
      <c r="E2387" s="21"/>
      <c r="F2387" s="21"/>
      <c r="G2387" s="21"/>
    </row>
    <row r="2388" spans="1:7">
      <c r="A2388" s="403"/>
      <c r="B2388" s="27"/>
      <c r="C2388" s="21"/>
      <c r="D2388" s="21"/>
      <c r="E2388" s="21"/>
      <c r="F2388" s="21"/>
      <c r="G2388" s="21"/>
    </row>
    <row r="2389" spans="1:7">
      <c r="A2389" s="403"/>
      <c r="B2389" s="27"/>
      <c r="C2389" s="21"/>
      <c r="D2389" s="21"/>
      <c r="E2389" s="21"/>
      <c r="F2389" s="21"/>
      <c r="G2389" s="21"/>
    </row>
    <row r="2390" spans="1:7">
      <c r="A2390" s="403"/>
      <c r="B2390" s="27"/>
      <c r="C2390" s="21"/>
      <c r="D2390" s="21"/>
      <c r="E2390" s="21"/>
      <c r="F2390" s="21"/>
      <c r="G2390" s="21"/>
    </row>
    <row r="2391" spans="1:7">
      <c r="A2391" s="403"/>
      <c r="B2391" s="27"/>
      <c r="C2391" s="21"/>
      <c r="D2391" s="21"/>
      <c r="E2391" s="21"/>
      <c r="F2391" s="21"/>
      <c r="G2391" s="21"/>
    </row>
    <row r="2392" spans="1:7">
      <c r="A2392" s="403"/>
      <c r="B2392" s="27"/>
      <c r="C2392" s="21"/>
      <c r="D2392" s="21"/>
      <c r="E2392" s="21"/>
      <c r="F2392" s="21"/>
      <c r="G2392" s="21"/>
    </row>
    <row r="2393" spans="1:7">
      <c r="A2393" s="403"/>
      <c r="B2393" s="27"/>
      <c r="C2393" s="21"/>
      <c r="D2393" s="21"/>
      <c r="E2393" s="21"/>
      <c r="F2393" s="21"/>
      <c r="G2393" s="21"/>
    </row>
    <row r="2394" spans="1:7">
      <c r="A2394" s="403"/>
      <c r="B2394" s="27"/>
      <c r="C2394" s="21"/>
      <c r="D2394" s="21"/>
      <c r="E2394" s="21"/>
      <c r="F2394" s="21"/>
      <c r="G2394" s="21"/>
    </row>
    <row r="2395" spans="1:7">
      <c r="A2395" s="403"/>
      <c r="B2395" s="27"/>
      <c r="C2395" s="21"/>
      <c r="D2395" s="21"/>
      <c r="E2395" s="21"/>
      <c r="F2395" s="21"/>
      <c r="G2395" s="21"/>
    </row>
    <row r="2396" spans="1:7">
      <c r="A2396" s="403"/>
      <c r="B2396" s="27"/>
      <c r="C2396" s="21"/>
      <c r="D2396" s="21"/>
      <c r="E2396" s="21"/>
      <c r="F2396" s="21"/>
      <c r="G2396" s="21"/>
    </row>
    <row r="2397" spans="1:7">
      <c r="A2397" s="403"/>
      <c r="B2397" s="27"/>
      <c r="C2397" s="21"/>
      <c r="D2397" s="21"/>
      <c r="E2397" s="21"/>
      <c r="F2397" s="21"/>
      <c r="G2397" s="21"/>
    </row>
    <row r="2398" spans="1:7">
      <c r="A2398" s="403"/>
      <c r="B2398" s="27"/>
      <c r="C2398" s="21"/>
      <c r="D2398" s="21"/>
      <c r="E2398" s="21"/>
      <c r="F2398" s="21"/>
      <c r="G2398" s="21"/>
    </row>
    <row r="2399" spans="1:7">
      <c r="A2399" s="403"/>
      <c r="B2399" s="27"/>
      <c r="C2399" s="21"/>
      <c r="D2399" s="21"/>
      <c r="E2399" s="21"/>
      <c r="F2399" s="21"/>
      <c r="G2399" s="21"/>
    </row>
    <row r="2400" spans="1:7">
      <c r="A2400" s="403"/>
      <c r="B2400" s="27"/>
      <c r="C2400" s="21"/>
      <c r="D2400" s="21"/>
      <c r="E2400" s="21"/>
      <c r="F2400" s="21"/>
      <c r="G2400" s="21"/>
    </row>
    <row r="2401" spans="1:7">
      <c r="A2401" s="403"/>
      <c r="B2401" s="27"/>
      <c r="C2401" s="21"/>
      <c r="D2401" s="21"/>
      <c r="E2401" s="21"/>
      <c r="F2401" s="21"/>
      <c r="G2401" s="21"/>
    </row>
    <row r="2402" spans="1:7">
      <c r="A2402" s="403"/>
      <c r="B2402" s="27"/>
      <c r="C2402" s="21"/>
      <c r="D2402" s="21"/>
      <c r="E2402" s="21"/>
      <c r="F2402" s="21"/>
      <c r="G2402" s="21"/>
    </row>
    <row r="2403" spans="1:7">
      <c r="A2403" s="403"/>
      <c r="B2403" s="27"/>
      <c r="C2403" s="21"/>
      <c r="D2403" s="21"/>
      <c r="E2403" s="21"/>
      <c r="F2403" s="21"/>
      <c r="G2403" s="21"/>
    </row>
    <row r="2404" spans="1:7">
      <c r="A2404" s="403"/>
      <c r="B2404" s="27"/>
      <c r="C2404" s="21"/>
      <c r="D2404" s="21"/>
      <c r="E2404" s="21"/>
      <c r="F2404" s="21"/>
      <c r="G2404" s="21"/>
    </row>
    <row r="2405" spans="1:7">
      <c r="A2405" s="403"/>
      <c r="B2405" s="27"/>
      <c r="C2405" s="21"/>
      <c r="D2405" s="21"/>
      <c r="E2405" s="21"/>
      <c r="F2405" s="21"/>
      <c r="G2405" s="21"/>
    </row>
    <row r="2406" spans="1:7">
      <c r="A2406" s="403"/>
      <c r="B2406" s="27"/>
      <c r="C2406" s="21"/>
      <c r="D2406" s="21"/>
      <c r="E2406" s="21"/>
      <c r="F2406" s="21"/>
      <c r="G2406" s="21"/>
    </row>
    <row r="2407" spans="1:7">
      <c r="A2407" s="403"/>
      <c r="B2407" s="27"/>
      <c r="C2407" s="21"/>
      <c r="D2407" s="21"/>
      <c r="E2407" s="21"/>
      <c r="F2407" s="21"/>
      <c r="G2407" s="21"/>
    </row>
    <row r="2408" spans="1:7">
      <c r="A2408" s="403"/>
      <c r="B2408" s="27"/>
      <c r="C2408" s="21"/>
      <c r="D2408" s="21"/>
      <c r="E2408" s="21"/>
      <c r="F2408" s="21"/>
      <c r="G2408" s="21"/>
    </row>
    <row r="2409" spans="1:7">
      <c r="A2409" s="403"/>
      <c r="B2409" s="27"/>
      <c r="C2409" s="21"/>
      <c r="D2409" s="21"/>
      <c r="E2409" s="21"/>
      <c r="F2409" s="21"/>
      <c r="G2409" s="21"/>
    </row>
    <row r="2410" spans="1:7">
      <c r="A2410" s="403"/>
      <c r="B2410" s="27"/>
      <c r="C2410" s="21"/>
      <c r="D2410" s="21"/>
      <c r="E2410" s="21"/>
      <c r="F2410" s="21"/>
      <c r="G2410" s="21"/>
    </row>
    <row r="2411" spans="1:7">
      <c r="A2411" s="403"/>
      <c r="B2411" s="27"/>
      <c r="C2411" s="21"/>
      <c r="D2411" s="21"/>
      <c r="E2411" s="21"/>
      <c r="F2411" s="21"/>
      <c r="G2411" s="21"/>
    </row>
    <row r="2412" spans="1:7">
      <c r="A2412" s="403"/>
      <c r="B2412" s="27"/>
      <c r="C2412" s="21"/>
      <c r="D2412" s="21"/>
      <c r="E2412" s="21"/>
      <c r="F2412" s="21"/>
      <c r="G2412" s="21"/>
    </row>
    <row r="2413" spans="1:7">
      <c r="A2413" s="403"/>
      <c r="B2413" s="27"/>
      <c r="C2413" s="21"/>
      <c r="D2413" s="21"/>
      <c r="E2413" s="21"/>
      <c r="F2413" s="21"/>
      <c r="G2413" s="21"/>
    </row>
    <row r="2414" spans="1:7">
      <c r="A2414" s="403"/>
      <c r="B2414" s="27"/>
      <c r="C2414" s="21"/>
      <c r="D2414" s="21"/>
      <c r="E2414" s="21"/>
      <c r="F2414" s="21"/>
      <c r="G2414" s="21"/>
    </row>
    <row r="2415" spans="1:7">
      <c r="A2415" s="403"/>
      <c r="B2415" s="27"/>
      <c r="C2415" s="21"/>
      <c r="D2415" s="21"/>
      <c r="E2415" s="21"/>
      <c r="F2415" s="21"/>
      <c r="G2415" s="21"/>
    </row>
    <row r="2416" spans="1:7">
      <c r="A2416" s="403"/>
      <c r="B2416" s="27"/>
      <c r="C2416" s="21"/>
      <c r="D2416" s="21"/>
      <c r="E2416" s="21"/>
      <c r="F2416" s="21"/>
      <c r="G2416" s="21"/>
    </row>
    <row r="2417" spans="1:7">
      <c r="A2417" s="403"/>
      <c r="B2417" s="27"/>
      <c r="C2417" s="21"/>
      <c r="D2417" s="21"/>
      <c r="E2417" s="21"/>
      <c r="F2417" s="21"/>
      <c r="G2417" s="21"/>
    </row>
    <row r="2418" spans="1:7">
      <c r="A2418" s="403"/>
      <c r="B2418" s="27"/>
      <c r="C2418" s="21"/>
      <c r="D2418" s="21"/>
      <c r="E2418" s="21"/>
      <c r="F2418" s="21"/>
      <c r="G2418" s="21"/>
    </row>
    <row r="2419" spans="1:7">
      <c r="A2419" s="403"/>
      <c r="B2419" s="27"/>
      <c r="C2419" s="21"/>
      <c r="D2419" s="21"/>
      <c r="E2419" s="21"/>
      <c r="F2419" s="21"/>
      <c r="G2419" s="21"/>
    </row>
    <row r="2420" spans="1:7">
      <c r="A2420" s="403"/>
      <c r="B2420" s="27"/>
      <c r="C2420" s="21"/>
      <c r="D2420" s="21"/>
      <c r="E2420" s="21"/>
      <c r="F2420" s="21"/>
      <c r="G2420" s="21"/>
    </row>
    <row r="2421" spans="1:7">
      <c r="A2421" s="403"/>
      <c r="B2421" s="27"/>
      <c r="C2421" s="21"/>
      <c r="D2421" s="21"/>
      <c r="E2421" s="21"/>
      <c r="F2421" s="21"/>
      <c r="G2421" s="21"/>
    </row>
    <row r="2422" spans="1:7">
      <c r="A2422" s="403"/>
      <c r="B2422" s="27"/>
      <c r="C2422" s="21"/>
      <c r="D2422" s="21"/>
      <c r="E2422" s="21"/>
      <c r="F2422" s="21"/>
      <c r="G2422" s="21"/>
    </row>
    <row r="2423" spans="1:7">
      <c r="A2423" s="403"/>
      <c r="B2423" s="27"/>
      <c r="C2423" s="21"/>
      <c r="D2423" s="21"/>
      <c r="E2423" s="21"/>
      <c r="F2423" s="21"/>
      <c r="G2423" s="21"/>
    </row>
    <row r="2424" spans="1:7">
      <c r="A2424" s="403"/>
      <c r="B2424" s="27"/>
      <c r="C2424" s="21"/>
      <c r="D2424" s="21"/>
      <c r="E2424" s="21"/>
      <c r="F2424" s="21"/>
      <c r="G2424" s="21"/>
    </row>
    <row r="2425" spans="1:7">
      <c r="A2425" s="403"/>
      <c r="B2425" s="27"/>
      <c r="C2425" s="21"/>
      <c r="D2425" s="21"/>
      <c r="E2425" s="21"/>
      <c r="F2425" s="21"/>
      <c r="G2425" s="21"/>
    </row>
    <row r="2426" spans="1:7">
      <c r="A2426" s="403"/>
      <c r="B2426" s="27"/>
      <c r="C2426" s="21"/>
      <c r="D2426" s="21"/>
      <c r="E2426" s="21"/>
      <c r="F2426" s="21"/>
      <c r="G2426" s="21"/>
    </row>
    <row r="2427" spans="1:7">
      <c r="A2427" s="403"/>
      <c r="B2427" s="27"/>
      <c r="C2427" s="21"/>
      <c r="D2427" s="21"/>
      <c r="E2427" s="21"/>
      <c r="F2427" s="21"/>
      <c r="G2427" s="21"/>
    </row>
    <row r="2428" spans="1:7">
      <c r="A2428" s="403"/>
      <c r="B2428" s="27"/>
      <c r="C2428" s="21"/>
      <c r="D2428" s="21"/>
      <c r="E2428" s="21"/>
      <c r="F2428" s="21"/>
      <c r="G2428" s="21"/>
    </row>
    <row r="2429" spans="1:7">
      <c r="A2429" s="403"/>
      <c r="B2429" s="27"/>
      <c r="C2429" s="21"/>
      <c r="D2429" s="21"/>
      <c r="E2429" s="21"/>
      <c r="F2429" s="21"/>
      <c r="G2429" s="21"/>
    </row>
    <row r="2430" spans="1:7">
      <c r="A2430" s="403"/>
      <c r="B2430" s="27"/>
      <c r="C2430" s="21"/>
      <c r="D2430" s="21"/>
      <c r="E2430" s="21"/>
      <c r="F2430" s="21"/>
      <c r="G2430" s="21"/>
    </row>
    <row r="2431" spans="1:7">
      <c r="A2431" s="403"/>
      <c r="B2431" s="27"/>
      <c r="C2431" s="21"/>
      <c r="D2431" s="21"/>
      <c r="E2431" s="21"/>
      <c r="F2431" s="21"/>
      <c r="G2431" s="21"/>
    </row>
    <row r="2432" spans="1:7">
      <c r="A2432" s="403"/>
      <c r="B2432" s="27"/>
      <c r="C2432" s="21"/>
      <c r="D2432" s="21"/>
      <c r="E2432" s="21"/>
      <c r="F2432" s="21"/>
      <c r="G2432" s="21"/>
    </row>
    <row r="2433" spans="1:7">
      <c r="A2433" s="403"/>
      <c r="B2433" s="27"/>
      <c r="C2433" s="21"/>
      <c r="D2433" s="21"/>
      <c r="E2433" s="21"/>
      <c r="F2433" s="21"/>
      <c r="G2433" s="21"/>
    </row>
    <row r="2434" spans="1:7">
      <c r="A2434" s="403"/>
      <c r="B2434" s="27"/>
      <c r="C2434" s="21"/>
      <c r="D2434" s="21"/>
      <c r="E2434" s="21"/>
      <c r="F2434" s="21"/>
      <c r="G2434" s="21"/>
    </row>
    <row r="2435" spans="1:7">
      <c r="A2435" s="403"/>
      <c r="B2435" s="27"/>
      <c r="C2435" s="21"/>
      <c r="D2435" s="21"/>
      <c r="E2435" s="21"/>
      <c r="F2435" s="21"/>
      <c r="G2435" s="21"/>
    </row>
    <row r="2436" spans="1:7">
      <c r="A2436" s="403"/>
      <c r="B2436" s="27"/>
      <c r="C2436" s="21"/>
      <c r="D2436" s="21"/>
      <c r="E2436" s="21"/>
      <c r="F2436" s="21"/>
      <c r="G2436" s="21"/>
    </row>
    <row r="2437" spans="1:7">
      <c r="A2437" s="403"/>
      <c r="B2437" s="27"/>
      <c r="C2437" s="21"/>
      <c r="D2437" s="21"/>
      <c r="E2437" s="21"/>
      <c r="F2437" s="21"/>
      <c r="G2437" s="21"/>
    </row>
    <row r="2438" spans="1:7">
      <c r="A2438" s="403"/>
      <c r="B2438" s="27"/>
      <c r="C2438" s="21"/>
      <c r="D2438" s="21"/>
      <c r="E2438" s="21"/>
      <c r="F2438" s="21"/>
      <c r="G2438" s="21"/>
    </row>
    <row r="2439" spans="1:7">
      <c r="A2439" s="403"/>
      <c r="B2439" s="27"/>
      <c r="C2439" s="21"/>
      <c r="D2439" s="21"/>
      <c r="E2439" s="21"/>
      <c r="F2439" s="21"/>
      <c r="G2439" s="21"/>
    </row>
    <row r="2440" spans="1:7">
      <c r="A2440" s="403"/>
      <c r="B2440" s="27"/>
      <c r="C2440" s="21"/>
      <c r="D2440" s="21"/>
      <c r="E2440" s="21"/>
      <c r="F2440" s="21"/>
      <c r="G2440" s="21"/>
    </row>
    <row r="2441" spans="1:7">
      <c r="A2441" s="403"/>
      <c r="B2441" s="27"/>
      <c r="C2441" s="21"/>
      <c r="D2441" s="21"/>
      <c r="E2441" s="21"/>
      <c r="F2441" s="21"/>
      <c r="G2441" s="21"/>
    </row>
    <row r="2442" spans="1:7">
      <c r="A2442" s="403"/>
      <c r="B2442" s="27"/>
      <c r="C2442" s="21"/>
      <c r="D2442" s="21"/>
      <c r="E2442" s="21"/>
      <c r="F2442" s="21"/>
      <c r="G2442" s="21"/>
    </row>
    <row r="2443" spans="1:7">
      <c r="A2443" s="403"/>
      <c r="B2443" s="27"/>
      <c r="C2443" s="21"/>
      <c r="D2443" s="21"/>
      <c r="E2443" s="21"/>
      <c r="F2443" s="21"/>
      <c r="G2443" s="21"/>
    </row>
    <row r="2444" spans="1:7">
      <c r="A2444" s="403"/>
      <c r="B2444" s="27"/>
      <c r="C2444" s="21"/>
      <c r="D2444" s="21"/>
      <c r="E2444" s="21"/>
      <c r="F2444" s="21"/>
      <c r="G2444" s="21"/>
    </row>
    <row r="2445" spans="1:7">
      <c r="A2445" s="403"/>
      <c r="B2445" s="27"/>
      <c r="C2445" s="21"/>
      <c r="D2445" s="21"/>
      <c r="E2445" s="21"/>
      <c r="F2445" s="21"/>
      <c r="G2445" s="21"/>
    </row>
    <row r="2446" spans="1:7">
      <c r="A2446" s="403"/>
      <c r="B2446" s="27"/>
      <c r="C2446" s="21"/>
      <c r="D2446" s="21"/>
      <c r="E2446" s="21"/>
      <c r="F2446" s="21"/>
      <c r="G2446" s="21"/>
    </row>
    <row r="2447" spans="1:7">
      <c r="A2447" s="403"/>
      <c r="B2447" s="27"/>
      <c r="C2447" s="21"/>
      <c r="D2447" s="21"/>
      <c r="E2447" s="21"/>
      <c r="F2447" s="21"/>
      <c r="G2447" s="21"/>
    </row>
    <row r="2448" spans="1:7">
      <c r="A2448" s="403"/>
      <c r="B2448" s="27"/>
      <c r="C2448" s="21"/>
      <c r="D2448" s="21"/>
      <c r="E2448" s="21"/>
      <c r="F2448" s="21"/>
      <c r="G2448" s="21"/>
    </row>
    <row r="2449" spans="1:7">
      <c r="A2449" s="403"/>
      <c r="B2449" s="27"/>
      <c r="C2449" s="21"/>
      <c r="D2449" s="21"/>
      <c r="E2449" s="21"/>
      <c r="F2449" s="21"/>
      <c r="G2449" s="21"/>
    </row>
    <row r="2450" spans="1:7">
      <c r="A2450" s="403"/>
      <c r="B2450" s="27"/>
      <c r="C2450" s="21"/>
      <c r="D2450" s="21"/>
      <c r="E2450" s="21"/>
      <c r="F2450" s="21"/>
      <c r="G2450" s="21"/>
    </row>
    <row r="2451" spans="1:7">
      <c r="A2451" s="403"/>
      <c r="B2451" s="27"/>
      <c r="C2451" s="21"/>
      <c r="D2451" s="21"/>
      <c r="E2451" s="21"/>
      <c r="F2451" s="21"/>
      <c r="G2451" s="21"/>
    </row>
    <row r="2452" spans="1:7">
      <c r="A2452" s="403"/>
      <c r="B2452" s="27"/>
      <c r="C2452" s="21"/>
      <c r="D2452" s="21"/>
      <c r="E2452" s="21"/>
      <c r="F2452" s="21"/>
      <c r="G2452" s="21"/>
    </row>
    <row r="2453" spans="1:7">
      <c r="A2453" s="403"/>
      <c r="B2453" s="27"/>
      <c r="C2453" s="21"/>
      <c r="D2453" s="21"/>
      <c r="E2453" s="21"/>
      <c r="F2453" s="21"/>
      <c r="G2453" s="21"/>
    </row>
    <row r="2454" spans="1:7">
      <c r="A2454" s="403"/>
      <c r="B2454" s="27"/>
      <c r="C2454" s="21"/>
      <c r="D2454" s="21"/>
      <c r="E2454" s="21"/>
      <c r="F2454" s="21"/>
      <c r="G2454" s="21"/>
    </row>
    <row r="2455" spans="1:7">
      <c r="A2455" s="403"/>
      <c r="B2455" s="27"/>
      <c r="C2455" s="21"/>
      <c r="D2455" s="21"/>
      <c r="E2455" s="21"/>
      <c r="F2455" s="21"/>
      <c r="G2455" s="21"/>
    </row>
    <row r="2456" spans="1:7">
      <c r="A2456" s="403"/>
      <c r="B2456" s="27"/>
      <c r="C2456" s="21"/>
      <c r="D2456" s="21"/>
      <c r="E2456" s="21"/>
      <c r="F2456" s="21"/>
      <c r="G2456" s="21"/>
    </row>
    <row r="2457" spans="1:7">
      <c r="A2457" s="403"/>
      <c r="B2457" s="27"/>
      <c r="C2457" s="21"/>
      <c r="D2457" s="21"/>
      <c r="E2457" s="21"/>
      <c r="F2457" s="21"/>
      <c r="G2457" s="21"/>
    </row>
    <row r="2458" spans="1:7">
      <c r="A2458" s="403"/>
      <c r="B2458" s="27"/>
      <c r="C2458" s="21"/>
      <c r="D2458" s="21"/>
      <c r="E2458" s="21"/>
      <c r="F2458" s="21"/>
      <c r="G2458" s="21"/>
    </row>
    <row r="2459" spans="1:7">
      <c r="A2459" s="403"/>
      <c r="B2459" s="27"/>
      <c r="C2459" s="21"/>
      <c r="D2459" s="21"/>
      <c r="E2459" s="21"/>
      <c r="F2459" s="21"/>
      <c r="G2459" s="21"/>
    </row>
    <row r="2460" spans="1:7">
      <c r="A2460" s="403"/>
      <c r="B2460" s="27"/>
      <c r="C2460" s="21"/>
      <c r="D2460" s="21"/>
      <c r="E2460" s="21"/>
      <c r="F2460" s="21"/>
      <c r="G2460" s="21"/>
    </row>
    <row r="2461" spans="1:7">
      <c r="A2461" s="403"/>
      <c r="B2461" s="27"/>
      <c r="C2461" s="21"/>
      <c r="D2461" s="21"/>
      <c r="E2461" s="21"/>
      <c r="F2461" s="21"/>
      <c r="G2461" s="21"/>
    </row>
    <row r="2462" spans="1:7">
      <c r="A2462" s="403"/>
      <c r="B2462" s="27"/>
      <c r="C2462" s="21"/>
      <c r="D2462" s="21"/>
      <c r="E2462" s="21"/>
      <c r="F2462" s="21"/>
      <c r="G2462" s="21"/>
    </row>
    <row r="2463" spans="1:7">
      <c r="A2463" s="403"/>
      <c r="B2463" s="27"/>
      <c r="C2463" s="21"/>
      <c r="D2463" s="21"/>
      <c r="E2463" s="21"/>
      <c r="F2463" s="21"/>
      <c r="G2463" s="21"/>
    </row>
    <row r="2464" spans="1:7">
      <c r="A2464" s="403"/>
      <c r="B2464" s="27"/>
      <c r="C2464" s="21"/>
      <c r="D2464" s="21"/>
      <c r="E2464" s="21"/>
      <c r="F2464" s="21"/>
      <c r="G2464" s="21"/>
    </row>
    <row r="2465" spans="1:7">
      <c r="A2465" s="403"/>
      <c r="B2465" s="27"/>
      <c r="C2465" s="21"/>
      <c r="D2465" s="21"/>
      <c r="E2465" s="21"/>
      <c r="F2465" s="21"/>
      <c r="G2465" s="21"/>
    </row>
    <row r="2466" spans="1:7">
      <c r="A2466" s="403"/>
      <c r="B2466" s="27"/>
      <c r="C2466" s="21"/>
      <c r="D2466" s="21"/>
      <c r="E2466" s="21"/>
      <c r="F2466" s="21"/>
      <c r="G2466" s="21"/>
    </row>
    <row r="2467" spans="1:7">
      <c r="A2467" s="403"/>
      <c r="B2467" s="27"/>
      <c r="C2467" s="21"/>
      <c r="D2467" s="21"/>
      <c r="E2467" s="21"/>
      <c r="F2467" s="21"/>
      <c r="G2467" s="21"/>
    </row>
    <row r="2468" spans="1:7">
      <c r="A2468" s="403"/>
      <c r="B2468" s="27"/>
      <c r="C2468" s="21"/>
      <c r="D2468" s="21"/>
      <c r="E2468" s="21"/>
      <c r="F2468" s="21"/>
      <c r="G2468" s="21"/>
    </row>
    <row r="2469" spans="1:7">
      <c r="A2469" s="403"/>
      <c r="B2469" s="27"/>
      <c r="C2469" s="21"/>
      <c r="D2469" s="21"/>
      <c r="E2469" s="21"/>
      <c r="F2469" s="21"/>
      <c r="G2469" s="21"/>
    </row>
    <row r="2470" spans="1:7">
      <c r="A2470" s="403"/>
      <c r="B2470" s="27"/>
      <c r="C2470" s="21"/>
      <c r="D2470" s="21"/>
      <c r="E2470" s="21"/>
      <c r="F2470" s="21"/>
      <c r="G2470" s="21"/>
    </row>
    <row r="2471" spans="1:7">
      <c r="A2471" s="403"/>
      <c r="B2471" s="27"/>
      <c r="C2471" s="21"/>
      <c r="D2471" s="21"/>
      <c r="E2471" s="21"/>
      <c r="F2471" s="21"/>
      <c r="G2471" s="21"/>
    </row>
    <row r="2472" spans="1:7">
      <c r="A2472" s="403"/>
      <c r="B2472" s="27"/>
      <c r="C2472" s="21"/>
      <c r="D2472" s="21"/>
      <c r="E2472" s="21"/>
      <c r="F2472" s="21"/>
      <c r="G2472" s="21"/>
    </row>
    <row r="2473" spans="1:7">
      <c r="A2473" s="403"/>
      <c r="B2473" s="27"/>
      <c r="C2473" s="21"/>
      <c r="D2473" s="21"/>
      <c r="E2473" s="21"/>
      <c r="F2473" s="21"/>
      <c r="G2473" s="21"/>
    </row>
    <row r="2474" spans="1:7">
      <c r="A2474" s="403"/>
      <c r="B2474" s="27"/>
      <c r="C2474" s="21"/>
      <c r="D2474" s="21"/>
      <c r="E2474" s="21"/>
      <c r="F2474" s="21"/>
      <c r="G2474" s="21"/>
    </row>
    <row r="2475" spans="1:7">
      <c r="A2475" s="403"/>
      <c r="B2475" s="27"/>
      <c r="C2475" s="21"/>
      <c r="D2475" s="21"/>
      <c r="E2475" s="21"/>
      <c r="F2475" s="21"/>
      <c r="G2475" s="21"/>
    </row>
    <row r="2476" spans="1:7">
      <c r="A2476" s="403"/>
      <c r="B2476" s="27"/>
      <c r="C2476" s="21"/>
      <c r="D2476" s="21"/>
      <c r="E2476" s="21"/>
      <c r="F2476" s="21"/>
      <c r="G2476" s="21"/>
    </row>
    <row r="2477" spans="1:7">
      <c r="A2477" s="403"/>
      <c r="B2477" s="27"/>
      <c r="C2477" s="21"/>
      <c r="D2477" s="21"/>
      <c r="E2477" s="21"/>
      <c r="F2477" s="21"/>
      <c r="G2477" s="21"/>
    </row>
    <row r="2478" spans="1:7">
      <c r="A2478" s="403"/>
      <c r="B2478" s="27"/>
      <c r="C2478" s="21"/>
      <c r="D2478" s="21"/>
      <c r="E2478" s="21"/>
      <c r="F2478" s="21"/>
      <c r="G2478" s="21"/>
    </row>
    <row r="2479" spans="1:7">
      <c r="A2479" s="403"/>
      <c r="B2479" s="27"/>
      <c r="C2479" s="21"/>
      <c r="D2479" s="21"/>
      <c r="E2479" s="21"/>
      <c r="F2479" s="21"/>
      <c r="G2479" s="21"/>
    </row>
    <row r="2480" spans="1:7">
      <c r="A2480" s="403"/>
      <c r="B2480" s="27"/>
      <c r="C2480" s="21"/>
      <c r="D2480" s="21"/>
      <c r="E2480" s="21"/>
      <c r="F2480" s="21"/>
      <c r="G2480" s="21"/>
    </row>
    <row r="2481" spans="1:7">
      <c r="A2481" s="403"/>
      <c r="B2481" s="27"/>
      <c r="C2481" s="21"/>
      <c r="D2481" s="21"/>
      <c r="E2481" s="21"/>
      <c r="F2481" s="21"/>
      <c r="G2481" s="21"/>
    </row>
    <row r="2482" spans="1:7">
      <c r="A2482" s="403"/>
      <c r="B2482" s="27"/>
      <c r="C2482" s="21"/>
      <c r="D2482" s="21"/>
      <c r="E2482" s="21"/>
      <c r="F2482" s="21"/>
      <c r="G2482" s="21"/>
    </row>
    <row r="2483" spans="1:7">
      <c r="A2483" s="403"/>
      <c r="B2483" s="27"/>
      <c r="C2483" s="21"/>
      <c r="D2483" s="21"/>
      <c r="E2483" s="21"/>
      <c r="F2483" s="21"/>
      <c r="G2483" s="21"/>
    </row>
    <row r="2484" spans="1:7">
      <c r="A2484" s="403"/>
      <c r="B2484" s="27"/>
      <c r="C2484" s="21"/>
      <c r="D2484" s="21"/>
      <c r="E2484" s="21"/>
      <c r="F2484" s="21"/>
      <c r="G2484" s="21"/>
    </row>
    <row r="2485" spans="1:7">
      <c r="A2485" s="403"/>
      <c r="B2485" s="27"/>
      <c r="C2485" s="21"/>
      <c r="D2485" s="21"/>
      <c r="E2485" s="21"/>
      <c r="F2485" s="21"/>
      <c r="G2485" s="21"/>
    </row>
    <row r="2486" spans="1:7">
      <c r="A2486" s="403"/>
      <c r="B2486" s="27"/>
      <c r="C2486" s="21"/>
      <c r="D2486" s="21"/>
      <c r="E2486" s="21"/>
      <c r="F2486" s="21"/>
      <c r="G2486" s="21"/>
    </row>
    <row r="2487" spans="1:7">
      <c r="A2487" s="403"/>
      <c r="B2487" s="27"/>
      <c r="C2487" s="21"/>
      <c r="D2487" s="21"/>
      <c r="E2487" s="21"/>
      <c r="F2487" s="21"/>
      <c r="G2487" s="21"/>
    </row>
    <row r="2488" spans="1:7">
      <c r="A2488" s="403"/>
      <c r="B2488" s="27"/>
      <c r="C2488" s="21"/>
      <c r="D2488" s="21"/>
      <c r="E2488" s="21"/>
      <c r="F2488" s="21"/>
      <c r="G2488" s="21"/>
    </row>
    <row r="2489" spans="1:7">
      <c r="A2489" s="403"/>
      <c r="B2489" s="27"/>
      <c r="C2489" s="21"/>
      <c r="D2489" s="21"/>
      <c r="E2489" s="21"/>
      <c r="F2489" s="21"/>
      <c r="G2489" s="21"/>
    </row>
    <row r="2490" spans="1:7">
      <c r="A2490" s="403"/>
      <c r="B2490" s="27"/>
      <c r="C2490" s="21"/>
      <c r="D2490" s="21"/>
      <c r="E2490" s="21"/>
      <c r="F2490" s="21"/>
      <c r="G2490" s="21"/>
    </row>
    <row r="2491" spans="1:7">
      <c r="A2491" s="403"/>
      <c r="B2491" s="27"/>
      <c r="C2491" s="21"/>
      <c r="D2491" s="21"/>
      <c r="E2491" s="21"/>
      <c r="F2491" s="21"/>
      <c r="G2491" s="21"/>
    </row>
    <row r="2492" spans="1:7">
      <c r="A2492" s="403"/>
      <c r="B2492" s="27"/>
      <c r="C2492" s="21"/>
      <c r="D2492" s="21"/>
      <c r="E2492" s="21"/>
      <c r="F2492" s="21"/>
      <c r="G2492" s="21"/>
    </row>
    <row r="2493" spans="1:7">
      <c r="A2493" s="403"/>
      <c r="B2493" s="27"/>
      <c r="C2493" s="21"/>
      <c r="D2493" s="21"/>
      <c r="E2493" s="21"/>
      <c r="F2493" s="21"/>
      <c r="G2493" s="21"/>
    </row>
    <row r="2494" spans="1:7">
      <c r="A2494" s="403"/>
      <c r="B2494" s="27"/>
      <c r="C2494" s="21"/>
      <c r="D2494" s="21"/>
      <c r="E2494" s="21"/>
      <c r="F2494" s="21"/>
      <c r="G2494" s="21"/>
    </row>
    <row r="2495" spans="1:7">
      <c r="A2495" s="403"/>
      <c r="B2495" s="27"/>
      <c r="C2495" s="21"/>
      <c r="D2495" s="21"/>
      <c r="E2495" s="21"/>
      <c r="F2495" s="21"/>
      <c r="G2495" s="21"/>
    </row>
    <row r="2496" spans="1:7">
      <c r="A2496" s="403"/>
      <c r="B2496" s="27"/>
      <c r="C2496" s="21"/>
      <c r="D2496" s="21"/>
      <c r="E2496" s="21"/>
      <c r="F2496" s="21"/>
      <c r="G2496" s="21"/>
    </row>
    <row r="2497" spans="1:7">
      <c r="A2497" s="403"/>
      <c r="B2497" s="27"/>
      <c r="C2497" s="21"/>
      <c r="D2497" s="21"/>
      <c r="E2497" s="21"/>
      <c r="F2497" s="21"/>
      <c r="G2497" s="21"/>
    </row>
    <row r="2498" spans="1:7">
      <c r="A2498" s="403"/>
      <c r="B2498" s="27"/>
      <c r="C2498" s="21"/>
      <c r="D2498" s="21"/>
      <c r="E2498" s="21"/>
      <c r="F2498" s="21"/>
      <c r="G2498" s="21"/>
    </row>
    <row r="2499" spans="1:7">
      <c r="A2499" s="403"/>
      <c r="B2499" s="27"/>
      <c r="C2499" s="21"/>
      <c r="D2499" s="21"/>
      <c r="E2499" s="21"/>
      <c r="F2499" s="21"/>
      <c r="G2499" s="21"/>
    </row>
    <row r="2500" spans="1:7">
      <c r="A2500" s="403"/>
      <c r="B2500" s="27"/>
      <c r="C2500" s="21"/>
      <c r="D2500" s="21"/>
      <c r="E2500" s="21"/>
      <c r="F2500" s="21"/>
      <c r="G2500" s="21"/>
    </row>
    <row r="2501" spans="1:7">
      <c r="A2501" s="403"/>
      <c r="B2501" s="27"/>
      <c r="C2501" s="21"/>
      <c r="D2501" s="21"/>
      <c r="E2501" s="21"/>
      <c r="F2501" s="21"/>
      <c r="G2501" s="21"/>
    </row>
    <row r="2502" spans="1:7">
      <c r="A2502" s="403"/>
      <c r="B2502" s="27"/>
      <c r="C2502" s="21"/>
      <c r="D2502" s="21"/>
      <c r="E2502" s="21"/>
      <c r="F2502" s="21"/>
      <c r="G2502" s="21"/>
    </row>
    <row r="2503" spans="1:7">
      <c r="A2503" s="403"/>
      <c r="B2503" s="27"/>
      <c r="C2503" s="21"/>
      <c r="D2503" s="21"/>
      <c r="E2503" s="21"/>
      <c r="F2503" s="21"/>
      <c r="G2503" s="21"/>
    </row>
    <row r="2504" spans="1:7">
      <c r="A2504" s="403"/>
      <c r="B2504" s="27"/>
      <c r="C2504" s="21"/>
      <c r="D2504" s="21"/>
      <c r="E2504" s="21"/>
      <c r="F2504" s="21"/>
      <c r="G2504" s="21"/>
    </row>
    <row r="2505" spans="1:7">
      <c r="A2505" s="403"/>
      <c r="B2505" s="27"/>
      <c r="C2505" s="21"/>
      <c r="D2505" s="21"/>
      <c r="E2505" s="21"/>
      <c r="F2505" s="21"/>
      <c r="G2505" s="21"/>
    </row>
    <row r="2506" spans="1:7">
      <c r="A2506" s="403"/>
      <c r="B2506" s="27"/>
      <c r="C2506" s="21"/>
      <c r="D2506" s="21"/>
      <c r="E2506" s="21"/>
      <c r="F2506" s="21"/>
      <c r="G2506" s="21"/>
    </row>
    <row r="2507" spans="1:7">
      <c r="A2507" s="403"/>
      <c r="B2507" s="27"/>
      <c r="C2507" s="21"/>
      <c r="D2507" s="21"/>
      <c r="E2507" s="21"/>
      <c r="F2507" s="21"/>
      <c r="G2507" s="21"/>
    </row>
    <row r="2508" spans="1:7">
      <c r="A2508" s="403"/>
      <c r="B2508" s="27"/>
      <c r="C2508" s="21"/>
      <c r="D2508" s="21"/>
      <c r="E2508" s="21"/>
      <c r="F2508" s="21"/>
      <c r="G2508" s="21"/>
    </row>
    <row r="2509" spans="1:7">
      <c r="A2509" s="403"/>
      <c r="B2509" s="27"/>
      <c r="C2509" s="21"/>
      <c r="D2509" s="21"/>
      <c r="E2509" s="21"/>
      <c r="F2509" s="21"/>
      <c r="G2509" s="21"/>
    </row>
    <row r="2510" spans="1:7">
      <c r="A2510" s="403"/>
      <c r="B2510" s="27"/>
      <c r="C2510" s="21"/>
      <c r="D2510" s="21"/>
      <c r="E2510" s="21"/>
      <c r="F2510" s="21"/>
      <c r="G2510" s="21"/>
    </row>
    <row r="2511" spans="1:7">
      <c r="A2511" s="403"/>
      <c r="B2511" s="27"/>
      <c r="C2511" s="21"/>
      <c r="D2511" s="21"/>
      <c r="E2511" s="21"/>
      <c r="F2511" s="21"/>
      <c r="G2511" s="21"/>
    </row>
    <row r="2512" spans="1:7">
      <c r="A2512" s="403"/>
      <c r="B2512" s="27"/>
      <c r="C2512" s="21"/>
      <c r="D2512" s="21"/>
      <c r="E2512" s="21"/>
      <c r="F2512" s="21"/>
      <c r="G2512" s="21"/>
    </row>
    <row r="2513" spans="1:7">
      <c r="A2513" s="403"/>
      <c r="B2513" s="27"/>
      <c r="C2513" s="21"/>
      <c r="D2513" s="21"/>
      <c r="E2513" s="21"/>
      <c r="F2513" s="21"/>
      <c r="G2513" s="21"/>
    </row>
    <row r="2514" spans="1:7">
      <c r="A2514" s="403"/>
      <c r="B2514" s="27"/>
      <c r="C2514" s="21"/>
      <c r="D2514" s="21"/>
      <c r="E2514" s="21"/>
      <c r="F2514" s="21"/>
      <c r="G2514" s="21"/>
    </row>
    <row r="2515" spans="1:7">
      <c r="A2515" s="403"/>
      <c r="B2515" s="27"/>
      <c r="C2515" s="21"/>
      <c r="D2515" s="21"/>
      <c r="E2515" s="21"/>
      <c r="F2515" s="21"/>
      <c r="G2515" s="21"/>
    </row>
    <row r="2516" spans="1:7">
      <c r="A2516" s="403"/>
      <c r="B2516" s="27"/>
      <c r="C2516" s="21"/>
      <c r="D2516" s="21"/>
      <c r="E2516" s="21"/>
      <c r="F2516" s="21"/>
      <c r="G2516" s="21"/>
    </row>
    <row r="2517" spans="1:7">
      <c r="A2517" s="403"/>
      <c r="B2517" s="27"/>
      <c r="C2517" s="21"/>
      <c r="D2517" s="21"/>
      <c r="E2517" s="21"/>
      <c r="F2517" s="21"/>
      <c r="G2517" s="21"/>
    </row>
    <row r="2518" spans="1:7">
      <c r="A2518" s="403"/>
      <c r="B2518" s="27"/>
      <c r="C2518" s="21"/>
      <c r="D2518" s="21"/>
      <c r="E2518" s="21"/>
      <c r="F2518" s="21"/>
      <c r="G2518" s="21"/>
    </row>
    <row r="2519" spans="1:7">
      <c r="A2519" s="403"/>
      <c r="B2519" s="27"/>
      <c r="C2519" s="21"/>
      <c r="D2519" s="21"/>
      <c r="E2519" s="21"/>
      <c r="F2519" s="21"/>
      <c r="G2519" s="21"/>
    </row>
    <row r="2520" spans="1:7">
      <c r="A2520" s="403"/>
      <c r="B2520" s="27"/>
      <c r="C2520" s="21"/>
      <c r="D2520" s="21"/>
      <c r="E2520" s="21"/>
      <c r="F2520" s="21"/>
      <c r="G2520" s="21"/>
    </row>
    <row r="2521" spans="1:7">
      <c r="A2521" s="403"/>
      <c r="B2521" s="27"/>
      <c r="C2521" s="21"/>
      <c r="D2521" s="21"/>
      <c r="E2521" s="21"/>
      <c r="F2521" s="21"/>
      <c r="G2521" s="21"/>
    </row>
    <row r="2522" spans="1:7">
      <c r="A2522" s="403"/>
      <c r="B2522" s="27"/>
      <c r="C2522" s="21"/>
      <c r="D2522" s="21"/>
      <c r="E2522" s="21"/>
      <c r="F2522" s="21"/>
      <c r="G2522" s="21"/>
    </row>
    <row r="2523" spans="1:7">
      <c r="A2523" s="403"/>
      <c r="B2523" s="27"/>
      <c r="C2523" s="21"/>
      <c r="D2523" s="21"/>
      <c r="E2523" s="21"/>
      <c r="F2523" s="21"/>
      <c r="G2523" s="21"/>
    </row>
    <row r="2524" spans="1:7">
      <c r="A2524" s="403"/>
      <c r="B2524" s="27"/>
      <c r="C2524" s="21"/>
      <c r="D2524" s="21"/>
      <c r="E2524" s="21"/>
      <c r="F2524" s="21"/>
      <c r="G2524" s="21"/>
    </row>
    <row r="2525" spans="1:7">
      <c r="A2525" s="403"/>
      <c r="B2525" s="27"/>
      <c r="C2525" s="21"/>
      <c r="D2525" s="21"/>
      <c r="E2525" s="21"/>
      <c r="F2525" s="21"/>
      <c r="G2525" s="21"/>
    </row>
    <row r="2526" spans="1:7">
      <c r="A2526" s="403"/>
      <c r="B2526" s="27"/>
      <c r="C2526" s="21"/>
      <c r="D2526" s="21"/>
      <c r="E2526" s="21"/>
      <c r="F2526" s="21"/>
      <c r="G2526" s="21"/>
    </row>
    <row r="2527" spans="1:7">
      <c r="A2527" s="403"/>
      <c r="B2527" s="27"/>
      <c r="C2527" s="21"/>
      <c r="D2527" s="21"/>
      <c r="E2527" s="21"/>
      <c r="F2527" s="21"/>
      <c r="G2527" s="21"/>
    </row>
    <row r="2528" spans="1:7">
      <c r="A2528" s="403"/>
      <c r="B2528" s="27"/>
      <c r="C2528" s="21"/>
      <c r="D2528" s="21"/>
      <c r="E2528" s="21"/>
      <c r="F2528" s="21"/>
      <c r="G2528" s="21"/>
    </row>
    <row r="2529" spans="1:7">
      <c r="A2529" s="403"/>
      <c r="B2529" s="27"/>
      <c r="C2529" s="21"/>
      <c r="D2529" s="21"/>
      <c r="E2529" s="21"/>
      <c r="F2529" s="21"/>
      <c r="G2529" s="21"/>
    </row>
    <row r="2530" spans="1:7">
      <c r="A2530" s="403"/>
      <c r="B2530" s="27"/>
      <c r="C2530" s="21"/>
      <c r="D2530" s="21"/>
      <c r="E2530" s="21"/>
      <c r="F2530" s="21"/>
      <c r="G2530" s="21"/>
    </row>
    <row r="2531" spans="1:7">
      <c r="A2531" s="403"/>
      <c r="B2531" s="27"/>
      <c r="C2531" s="21"/>
      <c r="D2531" s="21"/>
      <c r="E2531" s="21"/>
      <c r="F2531" s="21"/>
      <c r="G2531" s="21"/>
    </row>
    <row r="2532" spans="1:7">
      <c r="A2532" s="403"/>
      <c r="B2532" s="27"/>
      <c r="C2532" s="21"/>
      <c r="D2532" s="21"/>
      <c r="E2532" s="21"/>
      <c r="F2532" s="21"/>
      <c r="G2532" s="21"/>
    </row>
    <row r="2533" spans="1:7">
      <c r="A2533" s="403"/>
      <c r="B2533" s="27"/>
      <c r="C2533" s="21"/>
      <c r="D2533" s="21"/>
      <c r="E2533" s="21"/>
      <c r="F2533" s="21"/>
      <c r="G2533" s="21"/>
    </row>
    <row r="2534" spans="1:7">
      <c r="A2534" s="403"/>
      <c r="B2534" s="27"/>
      <c r="C2534" s="21"/>
      <c r="D2534" s="21"/>
      <c r="E2534" s="21"/>
      <c r="F2534" s="21"/>
      <c r="G2534" s="21"/>
    </row>
    <row r="2535" spans="1:7">
      <c r="A2535" s="403"/>
      <c r="B2535" s="27"/>
      <c r="C2535" s="21"/>
      <c r="D2535" s="21"/>
      <c r="E2535" s="21"/>
      <c r="F2535" s="21"/>
      <c r="G2535" s="21"/>
    </row>
    <row r="2536" spans="1:7">
      <c r="A2536" s="403"/>
      <c r="B2536" s="27"/>
      <c r="C2536" s="21"/>
      <c r="D2536" s="21"/>
      <c r="E2536" s="21"/>
      <c r="F2536" s="21"/>
      <c r="G2536" s="21"/>
    </row>
    <row r="2537" spans="1:7">
      <c r="A2537" s="403"/>
      <c r="B2537" s="27"/>
      <c r="C2537" s="21"/>
      <c r="D2537" s="21"/>
      <c r="E2537" s="21"/>
      <c r="F2537" s="21"/>
      <c r="G2537" s="21"/>
    </row>
    <row r="2538" spans="1:7">
      <c r="A2538" s="403"/>
      <c r="B2538" s="27"/>
      <c r="C2538" s="21"/>
      <c r="D2538" s="21"/>
      <c r="E2538" s="21"/>
      <c r="F2538" s="21"/>
      <c r="G2538" s="21"/>
    </row>
    <row r="2539" spans="1:7">
      <c r="A2539" s="403"/>
      <c r="B2539" s="27"/>
      <c r="C2539" s="21"/>
      <c r="D2539" s="21"/>
      <c r="E2539" s="21"/>
      <c r="F2539" s="21"/>
      <c r="G2539" s="21"/>
    </row>
    <row r="2540" spans="1:7">
      <c r="A2540" s="403"/>
      <c r="B2540" s="27"/>
      <c r="C2540" s="21"/>
      <c r="D2540" s="21"/>
      <c r="E2540" s="21"/>
      <c r="F2540" s="21"/>
      <c r="G2540" s="21"/>
    </row>
    <row r="2541" spans="1:7">
      <c r="A2541" s="403"/>
      <c r="B2541" s="27"/>
      <c r="C2541" s="21"/>
      <c r="D2541" s="21"/>
      <c r="E2541" s="21"/>
      <c r="F2541" s="21"/>
      <c r="G2541" s="21"/>
    </row>
    <row r="2542" spans="1:7">
      <c r="A2542" s="403"/>
      <c r="B2542" s="27"/>
      <c r="C2542" s="21"/>
      <c r="D2542" s="21"/>
      <c r="E2542" s="21"/>
      <c r="F2542" s="21"/>
      <c r="G2542" s="21"/>
    </row>
    <row r="2543" spans="1:7">
      <c r="A2543" s="403"/>
      <c r="B2543" s="27"/>
      <c r="C2543" s="21"/>
      <c r="D2543" s="21"/>
      <c r="E2543" s="21"/>
      <c r="F2543" s="21"/>
      <c r="G2543" s="21"/>
    </row>
    <row r="2544" spans="1:7">
      <c r="A2544" s="403"/>
      <c r="B2544" s="27"/>
      <c r="C2544" s="21"/>
      <c r="D2544" s="21"/>
      <c r="E2544" s="21"/>
      <c r="F2544" s="21"/>
      <c r="G2544" s="21"/>
    </row>
    <row r="2545" spans="1:7">
      <c r="A2545" s="403"/>
      <c r="B2545" s="27"/>
      <c r="C2545" s="21"/>
      <c r="D2545" s="21"/>
      <c r="E2545" s="21"/>
      <c r="F2545" s="21"/>
      <c r="G2545" s="21"/>
    </row>
    <row r="2546" spans="1:7">
      <c r="A2546" s="403"/>
      <c r="B2546" s="27"/>
      <c r="C2546" s="21"/>
      <c r="D2546" s="21"/>
      <c r="E2546" s="21"/>
      <c r="F2546" s="21"/>
      <c r="G2546" s="21"/>
    </row>
    <row r="2547" spans="1:7">
      <c r="A2547" s="403"/>
      <c r="B2547" s="27"/>
      <c r="C2547" s="21"/>
      <c r="D2547" s="21"/>
      <c r="E2547" s="21"/>
      <c r="F2547" s="21"/>
      <c r="G2547" s="21"/>
    </row>
    <row r="2548" spans="1:7">
      <c r="A2548" s="403"/>
      <c r="B2548" s="27"/>
      <c r="C2548" s="21"/>
      <c r="D2548" s="21"/>
      <c r="E2548" s="21"/>
      <c r="F2548" s="21"/>
      <c r="G2548" s="21"/>
    </row>
    <row r="2549" spans="1:7">
      <c r="A2549" s="403"/>
      <c r="B2549" s="27"/>
      <c r="C2549" s="21"/>
      <c r="D2549" s="21"/>
      <c r="E2549" s="21"/>
      <c r="F2549" s="21"/>
      <c r="G2549" s="21"/>
    </row>
    <row r="2550" spans="1:7">
      <c r="A2550" s="403"/>
      <c r="B2550" s="27"/>
      <c r="C2550" s="21"/>
      <c r="D2550" s="21"/>
      <c r="E2550" s="21"/>
      <c r="F2550" s="21"/>
      <c r="G2550" s="21"/>
    </row>
    <row r="2551" spans="1:7">
      <c r="A2551" s="403"/>
      <c r="B2551" s="27"/>
      <c r="C2551" s="21"/>
      <c r="D2551" s="21"/>
      <c r="E2551" s="21"/>
      <c r="F2551" s="21"/>
      <c r="G2551" s="21"/>
    </row>
    <row r="2552" spans="1:7">
      <c r="A2552" s="403"/>
      <c r="B2552" s="27"/>
      <c r="C2552" s="21"/>
      <c r="D2552" s="21"/>
      <c r="E2552" s="21"/>
      <c r="F2552" s="21"/>
      <c r="G2552" s="21"/>
    </row>
    <row r="2553" spans="1:7">
      <c r="A2553" s="403"/>
      <c r="B2553" s="27"/>
      <c r="C2553" s="21"/>
      <c r="D2553" s="21"/>
      <c r="E2553" s="21"/>
      <c r="F2553" s="21"/>
      <c r="G2553" s="21"/>
    </row>
    <row r="2554" spans="1:7">
      <c r="A2554" s="403"/>
      <c r="B2554" s="27"/>
      <c r="C2554" s="21"/>
      <c r="D2554" s="21"/>
      <c r="E2554" s="21"/>
      <c r="F2554" s="21"/>
      <c r="G2554" s="21"/>
    </row>
    <row r="2555" spans="1:7">
      <c r="A2555" s="403"/>
      <c r="B2555" s="27"/>
      <c r="C2555" s="21"/>
      <c r="D2555" s="21"/>
      <c r="E2555" s="21"/>
      <c r="F2555" s="21"/>
      <c r="G2555" s="21"/>
    </row>
    <row r="2556" spans="1:7">
      <c r="A2556" s="403"/>
      <c r="B2556" s="27"/>
      <c r="C2556" s="21"/>
      <c r="D2556" s="21"/>
      <c r="E2556" s="21"/>
      <c r="F2556" s="21"/>
      <c r="G2556" s="21"/>
    </row>
    <row r="2557" spans="1:7">
      <c r="A2557" s="403"/>
      <c r="B2557" s="27"/>
      <c r="C2557" s="21"/>
      <c r="D2557" s="21"/>
      <c r="E2557" s="21"/>
      <c r="F2557" s="21"/>
      <c r="G2557" s="21"/>
    </row>
    <row r="2558" spans="1:7">
      <c r="A2558" s="403"/>
      <c r="B2558" s="27"/>
      <c r="C2558" s="21"/>
      <c r="D2558" s="21"/>
      <c r="E2558" s="21"/>
      <c r="F2558" s="21"/>
      <c r="G2558" s="21"/>
    </row>
    <row r="2559" spans="1:7">
      <c r="A2559" s="403"/>
      <c r="B2559" s="27"/>
      <c r="C2559" s="21"/>
      <c r="D2559" s="21"/>
      <c r="E2559" s="21"/>
      <c r="F2559" s="21"/>
      <c r="G2559" s="21"/>
    </row>
    <row r="2560" spans="1:7">
      <c r="A2560" s="403"/>
      <c r="B2560" s="27"/>
      <c r="C2560" s="21"/>
      <c r="D2560" s="21"/>
      <c r="E2560" s="21"/>
      <c r="F2560" s="21"/>
      <c r="G2560" s="21"/>
    </row>
    <row r="2561" spans="1:7">
      <c r="A2561" s="403"/>
      <c r="B2561" s="27"/>
      <c r="C2561" s="21"/>
      <c r="D2561" s="21"/>
      <c r="E2561" s="21"/>
      <c r="F2561" s="21"/>
      <c r="G2561" s="21"/>
    </row>
    <row r="2562" spans="1:7">
      <c r="A2562" s="403"/>
      <c r="B2562" s="27"/>
      <c r="C2562" s="21"/>
      <c r="D2562" s="21"/>
      <c r="E2562" s="21"/>
      <c r="F2562" s="21"/>
      <c r="G2562" s="21"/>
    </row>
    <row r="2563" spans="1:7">
      <c r="A2563" s="403"/>
      <c r="B2563" s="27"/>
      <c r="C2563" s="21"/>
      <c r="D2563" s="21"/>
      <c r="E2563" s="21"/>
      <c r="F2563" s="21"/>
      <c r="G2563" s="21"/>
    </row>
    <row r="2564" spans="1:7">
      <c r="A2564" s="403"/>
      <c r="B2564" s="27"/>
      <c r="C2564" s="21"/>
      <c r="D2564" s="21"/>
      <c r="E2564" s="21"/>
      <c r="F2564" s="21"/>
      <c r="G2564" s="21"/>
    </row>
    <row r="2565" spans="1:7">
      <c r="A2565" s="403"/>
      <c r="B2565" s="27"/>
      <c r="C2565" s="21"/>
      <c r="D2565" s="21"/>
      <c r="E2565" s="21"/>
      <c r="F2565" s="21"/>
      <c r="G2565" s="21"/>
    </row>
    <row r="2566" spans="1:7">
      <c r="A2566" s="403"/>
      <c r="B2566" s="27"/>
      <c r="C2566" s="21"/>
      <c r="D2566" s="21"/>
      <c r="E2566" s="21"/>
      <c r="F2566" s="21"/>
      <c r="G2566" s="21"/>
    </row>
    <row r="2567" spans="1:7">
      <c r="A2567" s="403"/>
      <c r="B2567" s="27"/>
      <c r="C2567" s="21"/>
      <c r="D2567" s="21"/>
      <c r="E2567" s="21"/>
      <c r="F2567" s="21"/>
      <c r="G2567" s="21"/>
    </row>
    <row r="2568" spans="1:7">
      <c r="A2568" s="403"/>
      <c r="B2568" s="27"/>
      <c r="C2568" s="21"/>
      <c r="D2568" s="21"/>
      <c r="E2568" s="21"/>
      <c r="F2568" s="21"/>
      <c r="G2568" s="21"/>
    </row>
    <row r="2569" spans="1:7">
      <c r="A2569" s="403"/>
      <c r="B2569" s="27"/>
      <c r="C2569" s="21"/>
      <c r="D2569" s="21"/>
      <c r="E2569" s="21"/>
      <c r="F2569" s="21"/>
      <c r="G2569" s="21"/>
    </row>
    <row r="2570" spans="1:7">
      <c r="A2570" s="403"/>
      <c r="B2570" s="27"/>
      <c r="C2570" s="21"/>
      <c r="D2570" s="21"/>
      <c r="E2570" s="21"/>
      <c r="F2570" s="21"/>
      <c r="G2570" s="21"/>
    </row>
    <row r="2571" spans="1:7">
      <c r="A2571" s="403"/>
      <c r="B2571" s="27"/>
      <c r="C2571" s="21"/>
      <c r="D2571" s="21"/>
      <c r="E2571" s="21"/>
      <c r="F2571" s="21"/>
      <c r="G2571" s="21"/>
    </row>
    <row r="2572" spans="1:7">
      <c r="A2572" s="403"/>
      <c r="B2572" s="27"/>
      <c r="C2572" s="21"/>
      <c r="D2572" s="21"/>
      <c r="E2572" s="21"/>
      <c r="F2572" s="21"/>
      <c r="G2572" s="21"/>
    </row>
    <row r="2573" spans="1:7">
      <c r="A2573" s="403"/>
      <c r="B2573" s="27"/>
      <c r="C2573" s="21"/>
      <c r="D2573" s="21"/>
      <c r="E2573" s="21"/>
      <c r="F2573" s="21"/>
      <c r="G2573" s="21"/>
    </row>
    <row r="2574" spans="1:7">
      <c r="A2574" s="403"/>
      <c r="B2574" s="27"/>
      <c r="C2574" s="21"/>
      <c r="D2574" s="21"/>
      <c r="E2574" s="21"/>
      <c r="F2574" s="21"/>
      <c r="G2574" s="21"/>
    </row>
    <row r="2575" spans="1:7">
      <c r="A2575" s="403"/>
      <c r="B2575" s="27"/>
      <c r="C2575" s="21"/>
      <c r="D2575" s="21"/>
      <c r="E2575" s="21"/>
      <c r="F2575" s="21"/>
      <c r="G2575" s="21"/>
    </row>
    <row r="2576" spans="1:7">
      <c r="A2576" s="403"/>
      <c r="B2576" s="27"/>
      <c r="C2576" s="21"/>
      <c r="D2576" s="21"/>
      <c r="E2576" s="21"/>
      <c r="F2576" s="21"/>
      <c r="G2576" s="21"/>
    </row>
    <row r="2577" spans="1:7">
      <c r="A2577" s="403"/>
      <c r="B2577" s="27"/>
      <c r="C2577" s="21"/>
      <c r="D2577" s="21"/>
      <c r="E2577" s="21"/>
      <c r="F2577" s="21"/>
      <c r="G2577" s="21"/>
    </row>
    <row r="2578" spans="1:7">
      <c r="A2578" s="403"/>
      <c r="B2578" s="27"/>
      <c r="C2578" s="21"/>
      <c r="D2578" s="21"/>
      <c r="E2578" s="21"/>
      <c r="F2578" s="21"/>
      <c r="G2578" s="21"/>
    </row>
    <row r="2579" spans="1:7">
      <c r="A2579" s="403"/>
      <c r="B2579" s="27"/>
      <c r="C2579" s="21"/>
      <c r="D2579" s="21"/>
      <c r="E2579" s="21"/>
      <c r="F2579" s="21"/>
      <c r="G2579" s="21"/>
    </row>
    <row r="2580" spans="1:7">
      <c r="A2580" s="403"/>
      <c r="B2580" s="27"/>
      <c r="C2580" s="21"/>
      <c r="D2580" s="21"/>
      <c r="E2580" s="21"/>
      <c r="F2580" s="21"/>
      <c r="G2580" s="21"/>
    </row>
    <row r="2581" spans="1:7">
      <c r="A2581" s="403"/>
      <c r="B2581" s="27"/>
      <c r="C2581" s="21"/>
      <c r="D2581" s="21"/>
      <c r="E2581" s="21"/>
      <c r="F2581" s="21"/>
      <c r="G2581" s="21"/>
    </row>
    <row r="2582" spans="1:7">
      <c r="A2582" s="403"/>
      <c r="B2582" s="27"/>
      <c r="C2582" s="21"/>
      <c r="D2582" s="21"/>
      <c r="E2582" s="21"/>
      <c r="F2582" s="21"/>
      <c r="G2582" s="21"/>
    </row>
    <row r="2583" spans="1:7">
      <c r="A2583" s="403"/>
      <c r="B2583" s="27"/>
      <c r="C2583" s="21"/>
      <c r="D2583" s="21"/>
      <c r="E2583" s="21"/>
      <c r="F2583" s="21"/>
      <c r="G2583" s="21"/>
    </row>
    <row r="2584" spans="1:7">
      <c r="A2584" s="403"/>
      <c r="B2584" s="27"/>
      <c r="C2584" s="21"/>
      <c r="D2584" s="21"/>
      <c r="E2584" s="21"/>
      <c r="F2584" s="21"/>
      <c r="G2584" s="21"/>
    </row>
    <row r="2585" spans="1:7">
      <c r="A2585" s="403"/>
      <c r="B2585" s="27"/>
      <c r="C2585" s="21"/>
      <c r="D2585" s="21"/>
      <c r="E2585" s="21"/>
      <c r="F2585" s="21"/>
      <c r="G2585" s="21"/>
    </row>
    <row r="2586" spans="1:7">
      <c r="A2586" s="403"/>
      <c r="B2586" s="27"/>
      <c r="C2586" s="21"/>
      <c r="D2586" s="21"/>
      <c r="E2586" s="21"/>
      <c r="F2586" s="21"/>
      <c r="G2586" s="21"/>
    </row>
    <row r="2587" spans="1:7">
      <c r="A2587" s="403"/>
      <c r="B2587" s="27"/>
      <c r="C2587" s="21"/>
      <c r="D2587" s="21"/>
      <c r="E2587" s="21"/>
      <c r="F2587" s="21"/>
      <c r="G2587" s="21"/>
    </row>
    <row r="2588" spans="1:7">
      <c r="A2588" s="403"/>
      <c r="B2588" s="27"/>
      <c r="C2588" s="21"/>
      <c r="D2588" s="21"/>
      <c r="E2588" s="21"/>
      <c r="F2588" s="21"/>
      <c r="G2588" s="21"/>
    </row>
    <row r="2589" spans="1:7">
      <c r="A2589" s="403"/>
      <c r="B2589" s="27"/>
      <c r="C2589" s="21"/>
      <c r="D2589" s="21"/>
      <c r="E2589" s="21"/>
      <c r="F2589" s="21"/>
      <c r="G2589" s="21"/>
    </row>
    <row r="2590" spans="1:7">
      <c r="A2590" s="403"/>
      <c r="B2590" s="27"/>
      <c r="C2590" s="21"/>
      <c r="D2590" s="21"/>
      <c r="E2590" s="21"/>
      <c r="F2590" s="21"/>
      <c r="G2590" s="21"/>
    </row>
    <row r="2591" spans="1:7">
      <c r="A2591" s="403"/>
      <c r="B2591" s="27"/>
      <c r="C2591" s="21"/>
      <c r="D2591" s="21"/>
      <c r="E2591" s="21"/>
      <c r="F2591" s="21"/>
      <c r="G2591" s="21"/>
    </row>
    <row r="2592" spans="1:7">
      <c r="A2592" s="403"/>
      <c r="B2592" s="27"/>
      <c r="C2592" s="21"/>
      <c r="D2592" s="21"/>
      <c r="E2592" s="21"/>
      <c r="F2592" s="21"/>
      <c r="G2592" s="21"/>
    </row>
    <row r="2593" spans="1:7">
      <c r="A2593" s="403"/>
      <c r="B2593" s="27"/>
      <c r="C2593" s="21"/>
      <c r="D2593" s="21"/>
      <c r="E2593" s="21"/>
      <c r="F2593" s="21"/>
      <c r="G2593" s="21"/>
    </row>
    <row r="2594" spans="1:7">
      <c r="A2594" s="403"/>
      <c r="B2594" s="27"/>
      <c r="C2594" s="21"/>
      <c r="D2594" s="21"/>
      <c r="E2594" s="21"/>
      <c r="F2594" s="21"/>
      <c r="G2594" s="21"/>
    </row>
    <row r="2595" spans="1:7">
      <c r="A2595" s="403"/>
      <c r="B2595" s="27"/>
      <c r="C2595" s="21"/>
      <c r="D2595" s="21"/>
      <c r="E2595" s="21"/>
      <c r="F2595" s="21"/>
      <c r="G2595" s="21"/>
    </row>
    <row r="2596" spans="1:7">
      <c r="A2596" s="403"/>
      <c r="B2596" s="27"/>
      <c r="C2596" s="21"/>
      <c r="D2596" s="21"/>
      <c r="E2596" s="21"/>
      <c r="F2596" s="21"/>
      <c r="G2596" s="21"/>
    </row>
    <row r="2597" spans="1:7">
      <c r="A2597" s="403"/>
      <c r="B2597" s="27"/>
      <c r="C2597" s="21"/>
      <c r="D2597" s="21"/>
      <c r="E2597" s="21"/>
      <c r="F2597" s="21"/>
      <c r="G2597" s="21"/>
    </row>
    <row r="2598" spans="1:7">
      <c r="A2598" s="403"/>
      <c r="B2598" s="27"/>
      <c r="C2598" s="21"/>
      <c r="D2598" s="21"/>
      <c r="E2598" s="21"/>
      <c r="F2598" s="21"/>
      <c r="G2598" s="21"/>
    </row>
    <row r="2599" spans="1:7">
      <c r="A2599" s="403"/>
      <c r="B2599" s="27"/>
      <c r="C2599" s="21"/>
      <c r="D2599" s="21"/>
      <c r="E2599" s="21"/>
      <c r="F2599" s="21"/>
      <c r="G2599" s="21"/>
    </row>
    <row r="2600" spans="1:7">
      <c r="A2600" s="403"/>
      <c r="B2600" s="27"/>
      <c r="C2600" s="21"/>
      <c r="D2600" s="21"/>
      <c r="E2600" s="21"/>
      <c r="F2600" s="21"/>
      <c r="G2600" s="21"/>
    </row>
    <row r="2601" spans="1:7">
      <c r="A2601" s="403"/>
      <c r="B2601" s="27"/>
      <c r="C2601" s="21"/>
      <c r="D2601" s="21"/>
      <c r="E2601" s="21"/>
      <c r="F2601" s="21"/>
      <c r="G2601" s="21"/>
    </row>
    <row r="2602" spans="1:7">
      <c r="A2602" s="403"/>
      <c r="B2602" s="27"/>
      <c r="C2602" s="21"/>
      <c r="D2602" s="21"/>
      <c r="E2602" s="21"/>
      <c r="F2602" s="21"/>
      <c r="G2602" s="21"/>
    </row>
    <row r="2603" spans="1:7">
      <c r="A2603" s="403"/>
      <c r="B2603" s="27"/>
      <c r="C2603" s="21"/>
      <c r="D2603" s="21"/>
      <c r="E2603" s="21"/>
      <c r="F2603" s="21"/>
      <c r="G2603" s="21"/>
    </row>
    <row r="2604" spans="1:7">
      <c r="A2604" s="403"/>
      <c r="B2604" s="27"/>
      <c r="C2604" s="21"/>
      <c r="D2604" s="21"/>
      <c r="E2604" s="21"/>
      <c r="F2604" s="21"/>
      <c r="G2604" s="21"/>
    </row>
    <row r="2605" spans="1:7">
      <c r="A2605" s="403"/>
      <c r="B2605" s="27"/>
      <c r="C2605" s="21"/>
      <c r="D2605" s="21"/>
      <c r="E2605" s="21"/>
      <c r="F2605" s="21"/>
      <c r="G2605" s="21"/>
    </row>
    <row r="2606" spans="1:7">
      <c r="A2606" s="403"/>
      <c r="B2606" s="27"/>
      <c r="C2606" s="21"/>
      <c r="D2606" s="21"/>
      <c r="E2606" s="21"/>
      <c r="F2606" s="21"/>
      <c r="G2606" s="21"/>
    </row>
    <row r="2607" spans="1:7">
      <c r="A2607" s="403"/>
      <c r="B2607" s="27"/>
      <c r="C2607" s="21"/>
      <c r="D2607" s="21"/>
      <c r="E2607" s="21"/>
      <c r="F2607" s="21"/>
      <c r="G2607" s="21"/>
    </row>
    <row r="2608" spans="1:7">
      <c r="A2608" s="403"/>
      <c r="B2608" s="27"/>
      <c r="C2608" s="21"/>
      <c r="D2608" s="21"/>
      <c r="E2608" s="21"/>
      <c r="F2608" s="21"/>
      <c r="G2608" s="21"/>
    </row>
    <row r="2609" spans="1:7">
      <c r="A2609" s="403"/>
      <c r="B2609" s="27"/>
      <c r="C2609" s="21"/>
      <c r="D2609" s="21"/>
      <c r="E2609" s="21"/>
      <c r="F2609" s="21"/>
      <c r="G2609" s="21"/>
    </row>
    <row r="2610" spans="1:7">
      <c r="A2610" s="403"/>
      <c r="B2610" s="27"/>
      <c r="C2610" s="21"/>
      <c r="D2610" s="21"/>
      <c r="E2610" s="21"/>
      <c r="F2610" s="21"/>
      <c r="G2610" s="21"/>
    </row>
    <row r="2611" spans="1:7">
      <c r="A2611" s="403"/>
      <c r="B2611" s="27"/>
      <c r="C2611" s="21"/>
      <c r="D2611" s="21"/>
      <c r="E2611" s="21"/>
      <c r="F2611" s="21"/>
      <c r="G2611" s="21"/>
    </row>
    <row r="2612" spans="1:7">
      <c r="A2612" s="403"/>
      <c r="B2612" s="27"/>
      <c r="C2612" s="21"/>
      <c r="D2612" s="21"/>
      <c r="E2612" s="21"/>
      <c r="F2612" s="21"/>
      <c r="G2612" s="21"/>
    </row>
    <row r="2613" spans="1:7">
      <c r="A2613" s="403"/>
      <c r="B2613" s="27"/>
      <c r="C2613" s="21"/>
      <c r="D2613" s="21"/>
      <c r="E2613" s="21"/>
      <c r="F2613" s="21"/>
      <c r="G2613" s="21"/>
    </row>
    <row r="2614" spans="1:7">
      <c r="A2614" s="403"/>
      <c r="B2614" s="27"/>
      <c r="C2614" s="21"/>
      <c r="D2614" s="21"/>
      <c r="E2614" s="21"/>
      <c r="F2614" s="21"/>
      <c r="G2614" s="21"/>
    </row>
    <row r="2615" spans="1:7">
      <c r="A2615" s="403"/>
      <c r="B2615" s="27"/>
      <c r="C2615" s="21"/>
      <c r="D2615" s="21"/>
      <c r="E2615" s="21"/>
      <c r="F2615" s="21"/>
      <c r="G2615" s="21"/>
    </row>
    <row r="2616" spans="1:7">
      <c r="A2616" s="403"/>
      <c r="B2616" s="27"/>
      <c r="C2616" s="21"/>
      <c r="D2616" s="21"/>
      <c r="E2616" s="21"/>
      <c r="F2616" s="21"/>
      <c r="G2616" s="21"/>
    </row>
    <row r="2617" spans="1:7">
      <c r="A2617" s="403"/>
      <c r="B2617" s="27"/>
      <c r="C2617" s="21"/>
      <c r="D2617" s="21"/>
      <c r="E2617" s="21"/>
      <c r="F2617" s="21"/>
      <c r="G2617" s="21"/>
    </row>
    <row r="2618" spans="1:7">
      <c r="A2618" s="403"/>
      <c r="B2618" s="27"/>
      <c r="C2618" s="21"/>
      <c r="D2618" s="21"/>
      <c r="E2618" s="21"/>
      <c r="F2618" s="21"/>
      <c r="G2618" s="21"/>
    </row>
    <row r="2619" spans="1:7">
      <c r="A2619" s="403"/>
      <c r="B2619" s="27"/>
      <c r="C2619" s="21"/>
      <c r="D2619" s="21"/>
      <c r="E2619" s="21"/>
      <c r="F2619" s="21"/>
      <c r="G2619" s="21"/>
    </row>
    <row r="2620" spans="1:7">
      <c r="A2620" s="403"/>
      <c r="B2620" s="27"/>
      <c r="C2620" s="21"/>
      <c r="D2620" s="21"/>
      <c r="E2620" s="21"/>
      <c r="F2620" s="21"/>
      <c r="G2620" s="21"/>
    </row>
    <row r="2621" spans="1:7">
      <c r="A2621" s="403"/>
      <c r="B2621" s="27"/>
      <c r="C2621" s="21"/>
      <c r="D2621" s="21"/>
      <c r="E2621" s="21"/>
      <c r="F2621" s="21"/>
      <c r="G2621" s="21"/>
    </row>
    <row r="2622" spans="1:7">
      <c r="A2622" s="403"/>
      <c r="B2622" s="27"/>
      <c r="C2622" s="21"/>
      <c r="D2622" s="21"/>
      <c r="E2622" s="21"/>
      <c r="F2622" s="21"/>
      <c r="G2622" s="21"/>
    </row>
    <row r="2623" spans="1:7">
      <c r="A2623" s="403"/>
      <c r="B2623" s="27"/>
      <c r="C2623" s="21"/>
      <c r="D2623" s="21"/>
      <c r="E2623" s="21"/>
      <c r="F2623" s="21"/>
      <c r="G2623" s="21"/>
    </row>
    <row r="2624" spans="1:7">
      <c r="A2624" s="403"/>
      <c r="B2624" s="27"/>
      <c r="C2624" s="21"/>
      <c r="D2624" s="21"/>
      <c r="E2624" s="21"/>
      <c r="F2624" s="21"/>
      <c r="G2624" s="21"/>
    </row>
    <row r="2625" spans="1:7">
      <c r="A2625" s="403"/>
      <c r="B2625" s="27"/>
      <c r="C2625" s="21"/>
      <c r="D2625" s="21"/>
      <c r="E2625" s="21"/>
      <c r="F2625" s="21"/>
      <c r="G2625" s="21"/>
    </row>
    <row r="2626" spans="1:7">
      <c r="A2626" s="403"/>
      <c r="B2626" s="27"/>
      <c r="C2626" s="21"/>
      <c r="D2626" s="21"/>
      <c r="E2626" s="21"/>
      <c r="F2626" s="21"/>
      <c r="G2626" s="21"/>
    </row>
    <row r="2627" spans="1:7">
      <c r="A2627" s="403"/>
      <c r="B2627" s="27"/>
      <c r="C2627" s="21"/>
      <c r="D2627" s="21"/>
      <c r="E2627" s="21"/>
      <c r="F2627" s="21"/>
      <c r="G2627" s="21"/>
    </row>
    <row r="2628" spans="1:7">
      <c r="A2628" s="403"/>
      <c r="B2628" s="27"/>
      <c r="C2628" s="21"/>
      <c r="D2628" s="21"/>
      <c r="E2628" s="21"/>
      <c r="F2628" s="21"/>
      <c r="G2628" s="21"/>
    </row>
    <row r="2629" spans="1:7">
      <c r="A2629" s="403"/>
      <c r="B2629" s="27"/>
      <c r="C2629" s="21"/>
      <c r="D2629" s="21"/>
      <c r="E2629" s="21"/>
      <c r="F2629" s="21"/>
      <c r="G2629" s="21"/>
    </row>
    <row r="2630" spans="1:7">
      <c r="A2630" s="403"/>
      <c r="B2630" s="27"/>
      <c r="C2630" s="21"/>
      <c r="D2630" s="21"/>
      <c r="E2630" s="21"/>
      <c r="F2630" s="21"/>
      <c r="G2630" s="21"/>
    </row>
    <row r="2631" spans="1:7">
      <c r="A2631" s="403"/>
      <c r="B2631" s="27"/>
      <c r="C2631" s="21"/>
      <c r="D2631" s="21"/>
      <c r="E2631" s="21"/>
      <c r="F2631" s="21"/>
      <c r="G2631" s="21"/>
    </row>
    <row r="2632" spans="1:7">
      <c r="A2632" s="403"/>
      <c r="B2632" s="27"/>
      <c r="C2632" s="21"/>
      <c r="D2632" s="21"/>
      <c r="E2632" s="21"/>
      <c r="F2632" s="21"/>
      <c r="G2632" s="21"/>
    </row>
    <row r="2633" spans="1:7">
      <c r="A2633" s="403"/>
      <c r="B2633" s="27"/>
      <c r="C2633" s="21"/>
      <c r="D2633" s="21"/>
      <c r="E2633" s="21"/>
      <c r="F2633" s="21"/>
      <c r="G2633" s="21"/>
    </row>
    <row r="2634" spans="1:7">
      <c r="A2634" s="403"/>
      <c r="B2634" s="27"/>
      <c r="C2634" s="21"/>
      <c r="D2634" s="21"/>
      <c r="E2634" s="21"/>
      <c r="F2634" s="21"/>
      <c r="G2634" s="21"/>
    </row>
    <row r="2635" spans="1:7">
      <c r="A2635" s="403"/>
      <c r="B2635" s="27"/>
      <c r="C2635" s="21"/>
      <c r="D2635" s="21"/>
      <c r="E2635" s="21"/>
      <c r="F2635" s="21"/>
      <c r="G2635" s="21"/>
    </row>
    <row r="2636" spans="1:7">
      <c r="A2636" s="403"/>
      <c r="B2636" s="27"/>
      <c r="C2636" s="21"/>
      <c r="D2636" s="21"/>
      <c r="E2636" s="21"/>
      <c r="F2636" s="21"/>
      <c r="G2636" s="21"/>
    </row>
    <row r="2637" spans="1:7">
      <c r="A2637" s="403"/>
      <c r="B2637" s="27"/>
      <c r="C2637" s="21"/>
      <c r="D2637" s="21"/>
      <c r="E2637" s="21"/>
      <c r="F2637" s="21"/>
      <c r="G2637" s="21"/>
    </row>
    <row r="2638" spans="1:7">
      <c r="A2638" s="403"/>
      <c r="B2638" s="27"/>
      <c r="C2638" s="21"/>
      <c r="D2638" s="21"/>
      <c r="E2638" s="21"/>
      <c r="F2638" s="21"/>
      <c r="G2638" s="21"/>
    </row>
    <row r="2639" spans="1:7">
      <c r="A2639" s="403"/>
      <c r="B2639" s="27"/>
      <c r="C2639" s="21"/>
      <c r="D2639" s="21"/>
      <c r="E2639" s="21"/>
      <c r="F2639" s="21"/>
      <c r="G2639" s="21"/>
    </row>
    <row r="2640" spans="1:7">
      <c r="A2640" s="403"/>
      <c r="B2640" s="27"/>
      <c r="C2640" s="21"/>
      <c r="D2640" s="21"/>
      <c r="E2640" s="21"/>
      <c r="F2640" s="21"/>
      <c r="G2640" s="21"/>
    </row>
    <row r="2641" spans="1:7">
      <c r="A2641" s="403"/>
      <c r="B2641" s="27"/>
      <c r="C2641" s="21"/>
      <c r="D2641" s="21"/>
      <c r="E2641" s="21"/>
      <c r="F2641" s="21"/>
      <c r="G2641" s="21"/>
    </row>
    <row r="2642" spans="1:7">
      <c r="A2642" s="403"/>
      <c r="B2642" s="27"/>
      <c r="C2642" s="21"/>
      <c r="D2642" s="21"/>
      <c r="E2642" s="21"/>
      <c r="F2642" s="21"/>
      <c r="G2642" s="21"/>
    </row>
    <row r="2643" spans="1:7">
      <c r="A2643" s="403"/>
      <c r="B2643" s="27"/>
      <c r="C2643" s="21"/>
      <c r="D2643" s="21"/>
      <c r="E2643" s="21"/>
      <c r="F2643" s="21"/>
      <c r="G2643" s="21"/>
    </row>
    <row r="2644" spans="1:7">
      <c r="A2644" s="403"/>
      <c r="B2644" s="27"/>
      <c r="C2644" s="21"/>
      <c r="D2644" s="21"/>
      <c r="E2644" s="21"/>
      <c r="F2644" s="21"/>
      <c r="G2644" s="21"/>
    </row>
    <row r="2645" spans="1:7">
      <c r="A2645" s="403"/>
      <c r="B2645" s="27"/>
      <c r="C2645" s="21"/>
      <c r="D2645" s="21"/>
      <c r="E2645" s="21"/>
      <c r="F2645" s="21"/>
      <c r="G2645" s="21"/>
    </row>
    <row r="2646" spans="1:7">
      <c r="A2646" s="403"/>
      <c r="B2646" s="27"/>
      <c r="C2646" s="21"/>
      <c r="D2646" s="21"/>
      <c r="E2646" s="21"/>
      <c r="F2646" s="21"/>
      <c r="G2646" s="21"/>
    </row>
    <row r="2647" spans="1:7">
      <c r="A2647" s="403"/>
      <c r="B2647" s="27"/>
      <c r="C2647" s="21"/>
      <c r="D2647" s="21"/>
      <c r="E2647" s="21"/>
      <c r="F2647" s="21"/>
      <c r="G2647" s="21"/>
    </row>
    <row r="2648" spans="1:7">
      <c r="A2648" s="403"/>
      <c r="B2648" s="27"/>
      <c r="C2648" s="21"/>
      <c r="D2648" s="21"/>
      <c r="E2648" s="21"/>
      <c r="F2648" s="21"/>
      <c r="G2648" s="21"/>
    </row>
    <row r="2649" spans="1:7">
      <c r="A2649" s="403"/>
      <c r="B2649" s="27"/>
      <c r="C2649" s="21"/>
      <c r="D2649" s="21"/>
      <c r="E2649" s="21"/>
      <c r="F2649" s="21"/>
      <c r="G2649" s="21"/>
    </row>
    <row r="2650" spans="1:7">
      <c r="A2650" s="403"/>
      <c r="B2650" s="27"/>
      <c r="C2650" s="21"/>
      <c r="D2650" s="21"/>
      <c r="E2650" s="21"/>
      <c r="F2650" s="21"/>
      <c r="G2650" s="21"/>
    </row>
    <row r="2651" spans="1:7">
      <c r="A2651" s="403"/>
      <c r="B2651" s="27"/>
      <c r="C2651" s="21"/>
      <c r="D2651" s="21"/>
      <c r="E2651" s="21"/>
      <c r="F2651" s="21"/>
      <c r="G2651" s="21"/>
    </row>
    <row r="2652" spans="1:7">
      <c r="A2652" s="403"/>
      <c r="B2652" s="27"/>
      <c r="C2652" s="21"/>
      <c r="D2652" s="21"/>
      <c r="E2652" s="21"/>
      <c r="F2652" s="21"/>
      <c r="G2652" s="21"/>
    </row>
    <row r="2653" spans="1:7">
      <c r="A2653" s="403"/>
      <c r="B2653" s="27"/>
      <c r="C2653" s="21"/>
      <c r="D2653" s="21"/>
      <c r="E2653" s="21"/>
      <c r="F2653" s="21"/>
      <c r="G2653" s="21"/>
    </row>
    <row r="2654" spans="1:7">
      <c r="A2654" s="403"/>
      <c r="B2654" s="27"/>
      <c r="C2654" s="21"/>
      <c r="D2654" s="21"/>
      <c r="E2654" s="21"/>
      <c r="F2654" s="21"/>
      <c r="G2654" s="21"/>
    </row>
    <row r="2655" spans="1:7">
      <c r="A2655" s="403"/>
      <c r="B2655" s="27"/>
      <c r="C2655" s="21"/>
      <c r="D2655" s="21"/>
      <c r="E2655" s="21"/>
      <c r="F2655" s="21"/>
      <c r="G2655" s="21"/>
    </row>
    <row r="2656" spans="1:7">
      <c r="A2656" s="403"/>
      <c r="B2656" s="27"/>
      <c r="C2656" s="21"/>
      <c r="D2656" s="21"/>
      <c r="E2656" s="21"/>
      <c r="F2656" s="21"/>
      <c r="G2656" s="21"/>
    </row>
    <row r="2657" spans="1:7">
      <c r="A2657" s="403"/>
      <c r="B2657" s="27"/>
      <c r="C2657" s="21"/>
      <c r="D2657" s="21"/>
      <c r="E2657" s="21"/>
      <c r="F2657" s="21"/>
      <c r="G2657" s="21"/>
    </row>
    <row r="2658" spans="1:7">
      <c r="A2658" s="403"/>
      <c r="B2658" s="27"/>
      <c r="C2658" s="21"/>
      <c r="D2658" s="21"/>
      <c r="E2658" s="21"/>
      <c r="F2658" s="21"/>
      <c r="G2658" s="21"/>
    </row>
    <row r="2659" spans="1:7">
      <c r="A2659" s="403"/>
      <c r="B2659" s="27"/>
      <c r="C2659" s="21"/>
      <c r="D2659" s="21"/>
      <c r="E2659" s="21"/>
      <c r="F2659" s="21"/>
      <c r="G2659" s="21"/>
    </row>
    <row r="2660" spans="1:7">
      <c r="A2660" s="403"/>
      <c r="B2660" s="27"/>
      <c r="C2660" s="21"/>
      <c r="D2660" s="21"/>
      <c r="E2660" s="21"/>
      <c r="F2660" s="21"/>
      <c r="G2660" s="21"/>
    </row>
    <row r="2661" spans="1:7">
      <c r="A2661" s="403"/>
      <c r="B2661" s="27"/>
      <c r="C2661" s="21"/>
      <c r="D2661" s="21"/>
      <c r="E2661" s="21"/>
      <c r="F2661" s="21"/>
      <c r="G2661" s="21"/>
    </row>
    <row r="2662" spans="1:7">
      <c r="A2662" s="403"/>
      <c r="B2662" s="27"/>
      <c r="C2662" s="21"/>
      <c r="D2662" s="21"/>
      <c r="E2662" s="21"/>
      <c r="F2662" s="21"/>
      <c r="G2662" s="21"/>
    </row>
    <row r="2663" spans="1:7">
      <c r="A2663" s="403"/>
      <c r="B2663" s="27"/>
      <c r="C2663" s="21"/>
      <c r="D2663" s="21"/>
      <c r="E2663" s="21"/>
      <c r="F2663" s="21"/>
      <c r="G2663" s="21"/>
    </row>
    <row r="2664" spans="1:7">
      <c r="A2664" s="403"/>
      <c r="B2664" s="27"/>
      <c r="C2664" s="21"/>
      <c r="D2664" s="21"/>
      <c r="E2664" s="21"/>
      <c r="F2664" s="21"/>
      <c r="G2664" s="21"/>
    </row>
    <row r="2665" spans="1:7">
      <c r="A2665" s="403"/>
      <c r="B2665" s="27"/>
      <c r="C2665" s="21"/>
      <c r="D2665" s="21"/>
      <c r="E2665" s="21"/>
      <c r="F2665" s="21"/>
      <c r="G2665" s="21"/>
    </row>
    <row r="2666" spans="1:7">
      <c r="A2666" s="403"/>
      <c r="B2666" s="27"/>
      <c r="C2666" s="21"/>
      <c r="D2666" s="21"/>
      <c r="E2666" s="21"/>
      <c r="F2666" s="21"/>
      <c r="G2666" s="21"/>
    </row>
    <row r="2667" spans="1:7">
      <c r="A2667" s="403"/>
      <c r="B2667" s="27"/>
      <c r="C2667" s="21"/>
      <c r="D2667" s="21"/>
      <c r="E2667" s="21"/>
      <c r="F2667" s="21"/>
      <c r="G2667" s="21"/>
    </row>
    <row r="2668" spans="1:7">
      <c r="A2668" s="403"/>
      <c r="B2668" s="27"/>
      <c r="C2668" s="21"/>
      <c r="D2668" s="21"/>
      <c r="E2668" s="21"/>
      <c r="F2668" s="21"/>
      <c r="G2668" s="21"/>
    </row>
    <row r="2669" spans="1:7">
      <c r="A2669" s="403"/>
      <c r="B2669" s="27"/>
      <c r="C2669" s="21"/>
      <c r="D2669" s="21"/>
      <c r="E2669" s="21"/>
      <c r="F2669" s="21"/>
      <c r="G2669" s="21"/>
    </row>
    <row r="2670" spans="1:7">
      <c r="A2670" s="403"/>
      <c r="B2670" s="27"/>
      <c r="C2670" s="21"/>
      <c r="D2670" s="21"/>
      <c r="E2670" s="21"/>
      <c r="F2670" s="21"/>
      <c r="G2670" s="21"/>
    </row>
    <row r="2671" spans="1:7">
      <c r="A2671" s="403"/>
      <c r="B2671" s="27"/>
      <c r="C2671" s="21"/>
      <c r="D2671" s="21"/>
      <c r="E2671" s="21"/>
      <c r="F2671" s="21"/>
      <c r="G2671" s="21"/>
    </row>
    <row r="2672" spans="1:7">
      <c r="A2672" s="403"/>
      <c r="B2672" s="27"/>
      <c r="C2672" s="21"/>
      <c r="D2672" s="21"/>
      <c r="E2672" s="21"/>
      <c r="F2672" s="21"/>
      <c r="G2672" s="21"/>
    </row>
    <row r="2673" spans="1:7">
      <c r="A2673" s="403"/>
      <c r="B2673" s="27"/>
      <c r="C2673" s="21"/>
      <c r="D2673" s="21"/>
      <c r="E2673" s="21"/>
      <c r="F2673" s="21"/>
      <c r="G2673" s="21"/>
    </row>
    <row r="2674" spans="1:7">
      <c r="A2674" s="403"/>
      <c r="B2674" s="27"/>
      <c r="C2674" s="21"/>
      <c r="D2674" s="21"/>
      <c r="E2674" s="21"/>
      <c r="F2674" s="21"/>
      <c r="G2674" s="21"/>
    </row>
    <row r="2675" spans="1:7">
      <c r="A2675" s="403"/>
      <c r="B2675" s="27"/>
      <c r="C2675" s="21"/>
      <c r="D2675" s="21"/>
      <c r="E2675" s="21"/>
      <c r="F2675" s="21"/>
      <c r="G2675" s="21"/>
    </row>
    <row r="2676" spans="1:7">
      <c r="A2676" s="403"/>
      <c r="B2676" s="27"/>
      <c r="C2676" s="21"/>
      <c r="D2676" s="21"/>
      <c r="E2676" s="21"/>
      <c r="F2676" s="21"/>
      <c r="G2676" s="21"/>
    </row>
    <row r="2677" spans="1:7">
      <c r="A2677" s="403"/>
      <c r="B2677" s="27"/>
      <c r="C2677" s="21"/>
      <c r="D2677" s="21"/>
      <c r="E2677" s="21"/>
      <c r="F2677" s="21"/>
      <c r="G2677" s="21"/>
    </row>
    <row r="2678" spans="1:7">
      <c r="A2678" s="403"/>
      <c r="B2678" s="27"/>
      <c r="C2678" s="21"/>
      <c r="D2678" s="21"/>
      <c r="E2678" s="21"/>
      <c r="F2678" s="21"/>
      <c r="G2678" s="21"/>
    </row>
    <row r="2679" spans="1:7">
      <c r="A2679" s="403"/>
      <c r="B2679" s="27"/>
      <c r="C2679" s="21"/>
      <c r="D2679" s="21"/>
      <c r="E2679" s="21"/>
      <c r="F2679" s="21"/>
      <c r="G2679" s="21"/>
    </row>
    <row r="2680" spans="1:7">
      <c r="A2680" s="403"/>
      <c r="B2680" s="27"/>
      <c r="C2680" s="21"/>
      <c r="D2680" s="21"/>
      <c r="E2680" s="21"/>
      <c r="F2680" s="21"/>
      <c r="G2680" s="21"/>
    </row>
    <row r="2681" spans="1:7">
      <c r="A2681" s="403"/>
      <c r="B2681" s="27"/>
      <c r="C2681" s="21"/>
      <c r="D2681" s="21"/>
      <c r="E2681" s="21"/>
      <c r="F2681" s="21"/>
      <c r="G2681" s="21"/>
    </row>
    <row r="2682" spans="1:7">
      <c r="A2682" s="403"/>
      <c r="B2682" s="27"/>
      <c r="C2682" s="21"/>
      <c r="D2682" s="21"/>
      <c r="E2682" s="21"/>
      <c r="F2682" s="21"/>
      <c r="G2682" s="21"/>
    </row>
    <row r="2683" spans="1:7">
      <c r="A2683" s="403"/>
      <c r="B2683" s="27"/>
      <c r="C2683" s="21"/>
      <c r="D2683" s="21"/>
      <c r="E2683" s="21"/>
      <c r="F2683" s="21"/>
      <c r="G2683" s="21"/>
    </row>
    <row r="2684" spans="1:7">
      <c r="A2684" s="403"/>
      <c r="B2684" s="27"/>
      <c r="C2684" s="21"/>
      <c r="D2684" s="21"/>
      <c r="E2684" s="21"/>
      <c r="F2684" s="21"/>
      <c r="G2684" s="21"/>
    </row>
    <row r="2685" spans="1:7">
      <c r="A2685" s="403"/>
      <c r="B2685" s="27"/>
      <c r="C2685" s="21"/>
      <c r="D2685" s="21"/>
      <c r="E2685" s="21"/>
      <c r="F2685" s="21"/>
      <c r="G2685" s="21"/>
    </row>
    <row r="2686" spans="1:7">
      <c r="A2686" s="403"/>
      <c r="B2686" s="27"/>
      <c r="C2686" s="21"/>
      <c r="D2686" s="21"/>
      <c r="E2686" s="21"/>
      <c r="F2686" s="21"/>
      <c r="G2686" s="21"/>
    </row>
    <row r="2687" spans="1:7">
      <c r="A2687" s="403"/>
      <c r="B2687" s="27"/>
      <c r="C2687" s="21"/>
      <c r="D2687" s="21"/>
      <c r="E2687" s="21"/>
      <c r="F2687" s="21"/>
      <c r="G2687" s="21"/>
    </row>
    <row r="2688" spans="1:7">
      <c r="A2688" s="403"/>
      <c r="B2688" s="27"/>
      <c r="C2688" s="21"/>
      <c r="D2688" s="21"/>
      <c r="E2688" s="21"/>
      <c r="F2688" s="21"/>
      <c r="G2688" s="21"/>
    </row>
    <row r="2689" spans="1:7">
      <c r="A2689" s="403"/>
      <c r="B2689" s="27"/>
      <c r="C2689" s="21"/>
      <c r="D2689" s="21"/>
      <c r="E2689" s="21"/>
      <c r="F2689" s="21"/>
      <c r="G2689" s="21"/>
    </row>
    <row r="2690" spans="1:7">
      <c r="A2690" s="403"/>
      <c r="B2690" s="27"/>
      <c r="C2690" s="21"/>
      <c r="D2690" s="21"/>
      <c r="E2690" s="21"/>
      <c r="F2690" s="21"/>
      <c r="G2690" s="21"/>
    </row>
    <row r="2691" spans="1:7">
      <c r="A2691" s="403"/>
      <c r="B2691" s="27"/>
      <c r="C2691" s="21"/>
      <c r="D2691" s="21"/>
      <c r="E2691" s="21"/>
      <c r="F2691" s="21"/>
      <c r="G2691" s="21"/>
    </row>
    <row r="2692" spans="1:7">
      <c r="A2692" s="403"/>
      <c r="B2692" s="27"/>
      <c r="C2692" s="21"/>
      <c r="D2692" s="21"/>
      <c r="E2692" s="21"/>
      <c r="F2692" s="21"/>
      <c r="G2692" s="21"/>
    </row>
    <row r="2693" spans="1:7">
      <c r="A2693" s="403"/>
      <c r="B2693" s="27"/>
      <c r="C2693" s="21"/>
      <c r="D2693" s="21"/>
      <c r="E2693" s="21"/>
      <c r="F2693" s="21"/>
      <c r="G2693" s="21"/>
    </row>
    <row r="2694" spans="1:7">
      <c r="A2694" s="403"/>
      <c r="B2694" s="27"/>
      <c r="C2694" s="21"/>
      <c r="D2694" s="21"/>
      <c r="E2694" s="21"/>
      <c r="F2694" s="21"/>
      <c r="G2694" s="21"/>
    </row>
    <row r="2695" spans="1:7">
      <c r="A2695" s="403"/>
      <c r="B2695" s="27"/>
      <c r="C2695" s="21"/>
      <c r="D2695" s="21"/>
      <c r="E2695" s="21"/>
      <c r="F2695" s="21"/>
      <c r="G2695" s="21"/>
    </row>
    <row r="2696" spans="1:7">
      <c r="A2696" s="403"/>
      <c r="B2696" s="27"/>
      <c r="C2696" s="21"/>
      <c r="D2696" s="21"/>
      <c r="E2696" s="21"/>
      <c r="F2696" s="21"/>
      <c r="G2696" s="21"/>
    </row>
    <row r="2697" spans="1:7">
      <c r="A2697" s="403"/>
      <c r="B2697" s="27"/>
      <c r="C2697" s="21"/>
      <c r="D2697" s="21"/>
      <c r="E2697" s="21"/>
      <c r="F2697" s="21"/>
      <c r="G2697" s="21"/>
    </row>
    <row r="2698" spans="1:7">
      <c r="A2698" s="403"/>
      <c r="B2698" s="27"/>
      <c r="C2698" s="21"/>
      <c r="D2698" s="21"/>
      <c r="E2698" s="21"/>
      <c r="F2698" s="21"/>
      <c r="G2698" s="21"/>
    </row>
    <row r="2699" spans="1:7">
      <c r="A2699" s="403"/>
      <c r="B2699" s="27"/>
      <c r="C2699" s="21"/>
      <c r="D2699" s="21"/>
      <c r="E2699" s="21"/>
      <c r="F2699" s="21"/>
      <c r="G2699" s="21"/>
    </row>
    <row r="2700" spans="1:7">
      <c r="A2700" s="403"/>
      <c r="B2700" s="27"/>
      <c r="C2700" s="21"/>
      <c r="D2700" s="21"/>
      <c r="E2700" s="21"/>
      <c r="F2700" s="21"/>
      <c r="G2700" s="21"/>
    </row>
    <row r="2701" spans="1:7">
      <c r="A2701" s="403"/>
      <c r="B2701" s="27"/>
      <c r="C2701" s="21"/>
      <c r="D2701" s="21"/>
      <c r="E2701" s="21"/>
      <c r="F2701" s="21"/>
      <c r="G2701" s="21"/>
    </row>
    <row r="2702" spans="1:7">
      <c r="A2702" s="403"/>
      <c r="B2702" s="27"/>
      <c r="C2702" s="21"/>
      <c r="D2702" s="21"/>
      <c r="E2702" s="21"/>
      <c r="F2702" s="21"/>
      <c r="G2702" s="21"/>
    </row>
    <row r="2703" spans="1:7">
      <c r="A2703" s="403"/>
      <c r="B2703" s="27"/>
      <c r="C2703" s="21"/>
      <c r="D2703" s="21"/>
      <c r="E2703" s="21"/>
      <c r="F2703" s="21"/>
      <c r="G2703" s="21"/>
    </row>
    <row r="2704" spans="1:7">
      <c r="A2704" s="404"/>
      <c r="B2704" s="311"/>
      <c r="C2704" s="405"/>
      <c r="D2704" s="405"/>
      <c r="E2704" s="405"/>
      <c r="F2704" s="405"/>
      <c r="G2704" s="405"/>
    </row>
    <row r="2705" spans="1:1">
      <c r="A2705" s="406"/>
    </row>
    <row r="2706" spans="1:1">
      <c r="A2706" s="406"/>
    </row>
    <row r="2707" spans="1:1">
      <c r="A2707" s="406"/>
    </row>
    <row r="2708" spans="1:1">
      <c r="A2708" s="406"/>
    </row>
    <row r="2709" spans="1:1">
      <c r="A2709" s="406"/>
    </row>
    <row r="2710" spans="1:1">
      <c r="A2710" s="406"/>
    </row>
    <row r="2711" spans="1:1">
      <c r="A2711" s="406"/>
    </row>
    <row r="2712" spans="1:1">
      <c r="A2712" s="406"/>
    </row>
    <row r="2713" spans="1:1">
      <c r="A2713" s="406"/>
    </row>
    <row r="2714" spans="1:1">
      <c r="A2714" s="406"/>
    </row>
    <row r="2715" spans="1:1">
      <c r="A2715" s="406"/>
    </row>
    <row r="2716" spans="1:1">
      <c r="A2716" s="406"/>
    </row>
    <row r="2717" spans="1:1">
      <c r="A2717" s="406"/>
    </row>
    <row r="2718" spans="1:1">
      <c r="A2718" s="406"/>
    </row>
    <row r="2719" spans="1:1">
      <c r="A2719" s="406"/>
    </row>
    <row r="2720" spans="1:1">
      <c r="A2720" s="406"/>
    </row>
    <row r="2721" spans="1:1">
      <c r="A2721" s="406"/>
    </row>
    <row r="2722" spans="1:1">
      <c r="A2722" s="406"/>
    </row>
    <row r="2723" spans="1:1">
      <c r="A2723" s="406"/>
    </row>
    <row r="2724" spans="1:1">
      <c r="A2724" s="406"/>
    </row>
    <row r="2725" spans="1:1">
      <c r="A2725" s="406"/>
    </row>
    <row r="2726" spans="1:1">
      <c r="A2726" s="406"/>
    </row>
    <row r="2727" spans="1:1">
      <c r="A2727" s="406"/>
    </row>
    <row r="2728" spans="1:1">
      <c r="A2728" s="406"/>
    </row>
    <row r="2729" spans="1:1">
      <c r="A2729" s="406"/>
    </row>
    <row r="2730" spans="1:1">
      <c r="A2730" s="406"/>
    </row>
    <row r="2731" spans="1:1">
      <c r="A2731" s="406"/>
    </row>
    <row r="2732" spans="1:1">
      <c r="A2732" s="406"/>
    </row>
    <row r="2733" spans="1:1">
      <c r="A2733" s="406"/>
    </row>
    <row r="2734" spans="1:1">
      <c r="A2734" s="406"/>
    </row>
    <row r="2735" spans="1:1">
      <c r="A2735" s="406"/>
    </row>
    <row r="2736" spans="1:1">
      <c r="A2736" s="406"/>
    </row>
    <row r="2737" spans="1:1">
      <c r="A2737" s="406"/>
    </row>
    <row r="2738" spans="1:1">
      <c r="A2738" s="406"/>
    </row>
    <row r="2739" spans="1:1">
      <c r="A2739" s="406"/>
    </row>
    <row r="2740" spans="1:1">
      <c r="A2740" s="406"/>
    </row>
    <row r="2741" spans="1:1">
      <c r="A2741" s="406"/>
    </row>
    <row r="2742" spans="1:1">
      <c r="A2742" s="406"/>
    </row>
    <row r="2743" spans="1:1">
      <c r="A2743" s="406"/>
    </row>
    <row r="2744" spans="1:1">
      <c r="A2744" s="406"/>
    </row>
    <row r="2745" spans="1:1">
      <c r="A2745" s="406"/>
    </row>
    <row r="2746" spans="1:1">
      <c r="A2746" s="406"/>
    </row>
    <row r="2747" spans="1:1">
      <c r="A2747" s="406"/>
    </row>
    <row r="2748" spans="1:1">
      <c r="A2748" s="406"/>
    </row>
    <row r="2749" spans="1:1">
      <c r="A2749" s="406"/>
    </row>
    <row r="2750" spans="1:1">
      <c r="A2750" s="406"/>
    </row>
    <row r="2751" spans="1:1">
      <c r="A2751" s="406"/>
    </row>
    <row r="2752" spans="1:1">
      <c r="A2752" s="406"/>
    </row>
    <row r="2753" spans="1:1">
      <c r="A2753" s="406"/>
    </row>
    <row r="2754" spans="1:1">
      <c r="A2754" s="406"/>
    </row>
    <row r="2755" spans="1:1">
      <c r="A2755" s="406"/>
    </row>
    <row r="2756" spans="1:1">
      <c r="A2756" s="406"/>
    </row>
    <row r="2757" spans="1:1">
      <c r="A2757" s="406"/>
    </row>
    <row r="2758" spans="1:1">
      <c r="A2758" s="406"/>
    </row>
    <row r="2759" spans="1:1">
      <c r="A2759" s="406"/>
    </row>
    <row r="2760" spans="1:1">
      <c r="A2760" s="406"/>
    </row>
    <row r="2761" spans="1:1">
      <c r="A2761" s="406"/>
    </row>
    <row r="2762" spans="1:1">
      <c r="A2762" s="406"/>
    </row>
    <row r="2763" spans="1:1">
      <c r="A2763" s="406"/>
    </row>
    <row r="2764" spans="1:1">
      <c r="A2764" s="406"/>
    </row>
    <row r="2765" spans="1:1">
      <c r="A2765" s="406"/>
    </row>
    <row r="2766" spans="1:1">
      <c r="A2766" s="406"/>
    </row>
    <row r="2767" spans="1:1">
      <c r="A2767" s="406"/>
    </row>
    <row r="2768" spans="1:1">
      <c r="A2768" s="406"/>
    </row>
    <row r="2769" spans="1:1">
      <c r="A2769" s="406"/>
    </row>
    <row r="2770" spans="1:1">
      <c r="A2770" s="406"/>
    </row>
    <row r="2771" spans="1:1">
      <c r="A2771" s="406"/>
    </row>
    <row r="2772" spans="1:1">
      <c r="A2772" s="406"/>
    </row>
    <row r="2773" spans="1:1">
      <c r="A2773" s="406"/>
    </row>
    <row r="2774" spans="1:1">
      <c r="A2774" s="406"/>
    </row>
    <row r="2775" spans="1:1">
      <c r="A2775" s="406"/>
    </row>
    <row r="2776" spans="1:1">
      <c r="A2776" s="406"/>
    </row>
    <row r="2777" spans="1:1">
      <c r="A2777" s="406"/>
    </row>
    <row r="2778" spans="1:1">
      <c r="A2778" s="406"/>
    </row>
    <row r="2779" spans="1:1">
      <c r="A2779" s="406"/>
    </row>
    <row r="2780" spans="1:1">
      <c r="A2780" s="406"/>
    </row>
    <row r="2781" spans="1:1">
      <c r="A2781" s="406"/>
    </row>
    <row r="2782" spans="1:1">
      <c r="A2782" s="406"/>
    </row>
    <row r="2783" spans="1:1">
      <c r="A2783" s="406"/>
    </row>
    <row r="2784" spans="1:1">
      <c r="A2784" s="406"/>
    </row>
    <row r="2785" spans="1:1">
      <c r="A2785" s="406"/>
    </row>
    <row r="2786" spans="1:1">
      <c r="A2786" s="406"/>
    </row>
    <row r="2787" spans="1:1">
      <c r="A2787" s="406"/>
    </row>
    <row r="2788" spans="1:1">
      <c r="A2788" s="406"/>
    </row>
    <row r="2789" spans="1:1">
      <c r="A2789" s="406"/>
    </row>
    <row r="2790" spans="1:1">
      <c r="A2790" s="406"/>
    </row>
    <row r="2791" spans="1:1">
      <c r="A2791" s="406"/>
    </row>
    <row r="2792" spans="1:1">
      <c r="A2792" s="406"/>
    </row>
    <row r="2793" spans="1:1">
      <c r="A2793" s="406"/>
    </row>
    <row r="2794" spans="1:1">
      <c r="A2794" s="406"/>
    </row>
    <row r="2795" spans="1:1">
      <c r="A2795" s="406"/>
    </row>
    <row r="2796" spans="1:1">
      <c r="A2796" s="406"/>
    </row>
    <row r="2797" spans="1:1">
      <c r="A2797" s="406"/>
    </row>
    <row r="2798" spans="1:1">
      <c r="A2798" s="406"/>
    </row>
    <row r="2799" spans="1:1">
      <c r="A2799" s="406"/>
    </row>
    <row r="2800" spans="1:1">
      <c r="A2800" s="406"/>
    </row>
    <row r="2801" spans="1:1">
      <c r="A2801" s="406"/>
    </row>
    <row r="2802" spans="1:1">
      <c r="A2802" s="406"/>
    </row>
    <row r="2803" spans="1:1">
      <c r="A2803" s="406"/>
    </row>
    <row r="2804" spans="1:1">
      <c r="A2804" s="406"/>
    </row>
    <row r="2805" spans="1:1">
      <c r="A2805" s="406"/>
    </row>
    <row r="2806" spans="1:1">
      <c r="A2806" s="406"/>
    </row>
    <row r="2807" spans="1:1">
      <c r="A2807" s="406"/>
    </row>
    <row r="2808" spans="1:1">
      <c r="A2808" s="406"/>
    </row>
    <row r="2809" spans="1:1">
      <c r="A2809" s="406"/>
    </row>
    <row r="2810" spans="1:1">
      <c r="A2810" s="406"/>
    </row>
    <row r="2811" spans="1:1">
      <c r="A2811" s="406"/>
    </row>
    <row r="2812" spans="1:1">
      <c r="A2812" s="406"/>
    </row>
    <row r="2813" spans="1:1">
      <c r="A2813" s="406"/>
    </row>
    <row r="2814" spans="1:1">
      <c r="A2814" s="406"/>
    </row>
    <row r="2815" spans="1:1">
      <c r="A2815" s="406"/>
    </row>
    <row r="2816" spans="1:1">
      <c r="A2816" s="406"/>
    </row>
    <row r="2817" spans="1:1">
      <c r="A2817" s="406"/>
    </row>
    <row r="2818" spans="1:1">
      <c r="A2818" s="406"/>
    </row>
    <row r="2819" spans="1:1">
      <c r="A2819" s="406"/>
    </row>
    <row r="2820" spans="1:1">
      <c r="A2820" s="406"/>
    </row>
    <row r="2821" spans="1:1">
      <c r="A2821" s="406"/>
    </row>
    <row r="2822" spans="1:1">
      <c r="A2822" s="406"/>
    </row>
    <row r="2823" spans="1:1">
      <c r="A2823" s="406"/>
    </row>
    <row r="2824" spans="1:1">
      <c r="A2824" s="406"/>
    </row>
    <row r="2825" spans="1:1">
      <c r="A2825" s="406"/>
    </row>
    <row r="2826" spans="1:1">
      <c r="A2826" s="406"/>
    </row>
    <row r="2827" spans="1:1">
      <c r="A2827" s="406"/>
    </row>
    <row r="2828" spans="1:1">
      <c r="A2828" s="406"/>
    </row>
    <row r="2829" spans="1:1">
      <c r="A2829" s="406"/>
    </row>
    <row r="2830" spans="1:1">
      <c r="A2830" s="406"/>
    </row>
    <row r="2831" spans="1:1">
      <c r="A2831" s="406"/>
    </row>
    <row r="2832" spans="1:1">
      <c r="A2832" s="406"/>
    </row>
    <row r="2833" spans="1:1">
      <c r="A2833" s="406"/>
    </row>
    <row r="2834" spans="1:1">
      <c r="A2834" s="406"/>
    </row>
    <row r="2835" spans="1:1">
      <c r="A2835" s="406"/>
    </row>
    <row r="2836" spans="1:1">
      <c r="A2836" s="406"/>
    </row>
    <row r="2837" spans="1:1">
      <c r="A2837" s="406"/>
    </row>
    <row r="2838" spans="1:1">
      <c r="A2838" s="406"/>
    </row>
    <row r="2839" spans="1:1">
      <c r="A2839" s="406"/>
    </row>
    <row r="2840" spans="1:1">
      <c r="A2840" s="406"/>
    </row>
    <row r="2841" spans="1:1">
      <c r="A2841" s="406"/>
    </row>
    <row r="2842" spans="1:1">
      <c r="A2842" s="406"/>
    </row>
    <row r="2843" spans="1:1">
      <c r="A2843" s="406"/>
    </row>
    <row r="2844" spans="1:1">
      <c r="A2844" s="406"/>
    </row>
    <row r="2845" spans="1:1">
      <c r="A2845" s="406"/>
    </row>
    <row r="2846" spans="1:1">
      <c r="A2846" s="406"/>
    </row>
    <row r="2847" spans="1:1">
      <c r="A2847" s="406"/>
    </row>
    <row r="2848" spans="1:1">
      <c r="A2848" s="406"/>
    </row>
    <row r="2849" spans="1:1">
      <c r="A2849" s="406"/>
    </row>
    <row r="2850" spans="1:1">
      <c r="A2850" s="406"/>
    </row>
    <row r="2851" spans="1:1">
      <c r="A2851" s="406"/>
    </row>
    <row r="2852" spans="1:1">
      <c r="A2852" s="406"/>
    </row>
    <row r="2853" spans="1:1">
      <c r="A2853" s="406"/>
    </row>
    <row r="2854" spans="1:1">
      <c r="A2854" s="406"/>
    </row>
    <row r="2855" spans="1:1">
      <c r="A2855" s="406"/>
    </row>
    <row r="2856" spans="1:1">
      <c r="A2856" s="406"/>
    </row>
    <row r="2857" spans="1:1">
      <c r="A2857" s="406"/>
    </row>
    <row r="2858" spans="1:1">
      <c r="A2858" s="406"/>
    </row>
    <row r="2859" spans="1:1">
      <c r="A2859" s="406"/>
    </row>
    <row r="2860" spans="1:1">
      <c r="A2860" s="406"/>
    </row>
    <row r="2861" spans="1:1">
      <c r="A2861" s="406"/>
    </row>
    <row r="2862" spans="1:1">
      <c r="A2862" s="406"/>
    </row>
    <row r="2863" spans="1:1">
      <c r="A2863" s="406"/>
    </row>
    <row r="2864" spans="1:1">
      <c r="A2864" s="406"/>
    </row>
    <row r="2865" spans="1:1">
      <c r="A2865" s="406"/>
    </row>
    <row r="2866" spans="1:1">
      <c r="A2866" s="406"/>
    </row>
    <row r="2867" spans="1:1">
      <c r="A2867" s="406"/>
    </row>
    <row r="2868" spans="1:1">
      <c r="A2868" s="406"/>
    </row>
    <row r="2869" spans="1:1">
      <c r="A2869" s="406"/>
    </row>
    <row r="2870" spans="1:1">
      <c r="A2870" s="406"/>
    </row>
    <row r="2871" spans="1:1">
      <c r="A2871" s="406"/>
    </row>
    <row r="2872" spans="1:1">
      <c r="A2872" s="406"/>
    </row>
    <row r="2873" spans="1:1">
      <c r="A2873" s="406"/>
    </row>
    <row r="2874" spans="1:1">
      <c r="A2874" s="406"/>
    </row>
    <row r="2875" spans="1:1">
      <c r="A2875" s="406"/>
    </row>
    <row r="2876" spans="1:1">
      <c r="A2876" s="406"/>
    </row>
    <row r="2877" spans="1:1">
      <c r="A2877" s="406"/>
    </row>
    <row r="2878" spans="1:1">
      <c r="A2878" s="406"/>
    </row>
    <row r="2879" spans="1:1">
      <c r="A2879" s="406"/>
    </row>
    <row r="2880" spans="1:1">
      <c r="A2880" s="406"/>
    </row>
    <row r="2881" spans="1:1">
      <c r="A2881" s="406"/>
    </row>
    <row r="2882" spans="1:1">
      <c r="A2882" s="406"/>
    </row>
    <row r="2883" spans="1:1">
      <c r="A2883" s="406"/>
    </row>
    <row r="2884" spans="1:1">
      <c r="A2884" s="406"/>
    </row>
    <row r="2885" spans="1:1">
      <c r="A2885" s="406"/>
    </row>
    <row r="2886" spans="1:1">
      <c r="A2886" s="406"/>
    </row>
    <row r="2887" spans="1:1">
      <c r="A2887" s="406"/>
    </row>
    <row r="2888" spans="1:1">
      <c r="A2888" s="406"/>
    </row>
    <row r="2889" spans="1:1">
      <c r="A2889" s="406"/>
    </row>
    <row r="2890" spans="1:1">
      <c r="A2890" s="406"/>
    </row>
    <row r="2891" spans="1:1">
      <c r="A2891" s="406"/>
    </row>
    <row r="2892" spans="1:1">
      <c r="A2892" s="406"/>
    </row>
    <row r="2893" spans="1:1">
      <c r="A2893" s="406"/>
    </row>
    <row r="2894" spans="1:1">
      <c r="A2894" s="406"/>
    </row>
    <row r="2895" spans="1:1">
      <c r="A2895" s="406"/>
    </row>
    <row r="2896" spans="1:1">
      <c r="A2896" s="406"/>
    </row>
    <row r="2897" spans="1:1">
      <c r="A2897" s="406"/>
    </row>
    <row r="2898" spans="1:1">
      <c r="A2898" s="406"/>
    </row>
    <row r="2899" spans="1:1">
      <c r="A2899" s="406"/>
    </row>
    <row r="2900" spans="1:1">
      <c r="A2900" s="406"/>
    </row>
    <row r="2901" spans="1:1">
      <c r="A2901" s="406"/>
    </row>
    <row r="2902" spans="1:1">
      <c r="A2902" s="406"/>
    </row>
    <row r="2903" spans="1:1">
      <c r="A2903" s="406"/>
    </row>
    <row r="2904" spans="1:1">
      <c r="A2904" s="406"/>
    </row>
    <row r="2905" spans="1:1">
      <c r="A2905" s="406"/>
    </row>
    <row r="2906" spans="1:1">
      <c r="A2906" s="406"/>
    </row>
    <row r="2907" spans="1:1">
      <c r="A2907" s="406"/>
    </row>
    <row r="2908" spans="1:1">
      <c r="A2908" s="406"/>
    </row>
    <row r="2909" spans="1:1">
      <c r="A2909" s="406"/>
    </row>
    <row r="2910" spans="1:1">
      <c r="A2910" s="406"/>
    </row>
    <row r="2911" spans="1:1">
      <c r="A2911" s="406"/>
    </row>
    <row r="2912" spans="1:1">
      <c r="A2912" s="406"/>
    </row>
    <row r="2913" spans="1:1">
      <c r="A2913" s="406"/>
    </row>
    <row r="2914" spans="1:1">
      <c r="A2914" s="406"/>
    </row>
    <row r="2915" spans="1:1">
      <c r="A2915" s="406"/>
    </row>
    <row r="2916" spans="1:1">
      <c r="A2916" s="406"/>
    </row>
    <row r="2917" spans="1:1">
      <c r="A2917" s="406"/>
    </row>
    <row r="2918" spans="1:1">
      <c r="A2918" s="406"/>
    </row>
    <row r="2919" spans="1:1">
      <c r="A2919" s="406"/>
    </row>
    <row r="2920" spans="1:1">
      <c r="A2920" s="406"/>
    </row>
    <row r="2921" spans="1:1">
      <c r="A2921" s="406"/>
    </row>
    <row r="2922" spans="1:1">
      <c r="A2922" s="406"/>
    </row>
    <row r="2923" spans="1:1">
      <c r="A2923" s="406"/>
    </row>
    <row r="2924" spans="1:1">
      <c r="A2924" s="406"/>
    </row>
    <row r="2925" spans="1:1">
      <c r="A2925" s="406"/>
    </row>
    <row r="2926" spans="1:1">
      <c r="A2926" s="406"/>
    </row>
    <row r="2927" spans="1:1">
      <c r="A2927" s="406"/>
    </row>
    <row r="2928" spans="1:1">
      <c r="A2928" s="406"/>
    </row>
    <row r="2929" spans="1:1">
      <c r="A2929" s="406"/>
    </row>
    <row r="2930" spans="1:1">
      <c r="A2930" s="406"/>
    </row>
    <row r="2931" spans="1:1">
      <c r="A2931" s="406"/>
    </row>
    <row r="2932" spans="1:1">
      <c r="A2932" s="406"/>
    </row>
    <row r="2933" spans="1:1">
      <c r="A2933" s="406"/>
    </row>
    <row r="2934" spans="1:1">
      <c r="A2934" s="406"/>
    </row>
    <row r="2935" spans="1:1">
      <c r="A2935" s="406"/>
    </row>
    <row r="2936" spans="1:1">
      <c r="A2936" s="406"/>
    </row>
    <row r="2937" spans="1:1">
      <c r="A2937" s="406"/>
    </row>
    <row r="2938" spans="1:1">
      <c r="A2938" s="406"/>
    </row>
    <row r="2939" spans="1:1">
      <c r="A2939" s="406"/>
    </row>
    <row r="2940" spans="1:1">
      <c r="A2940" s="406"/>
    </row>
    <row r="2941" spans="1:1">
      <c r="A2941" s="406"/>
    </row>
    <row r="2942" spans="1:1">
      <c r="A2942" s="406"/>
    </row>
    <row r="2943" spans="1:1">
      <c r="A2943" s="406"/>
    </row>
    <row r="2944" spans="1:1">
      <c r="A2944" s="406"/>
    </row>
    <row r="2945" spans="1:1">
      <c r="A2945" s="406"/>
    </row>
    <row r="2946" spans="1:1">
      <c r="A2946" s="406"/>
    </row>
    <row r="2947" spans="1:1">
      <c r="A2947" s="406"/>
    </row>
    <row r="2948" spans="1:1">
      <c r="A2948" s="406"/>
    </row>
    <row r="2949" spans="1:1">
      <c r="A2949" s="406"/>
    </row>
    <row r="2950" spans="1:1">
      <c r="A2950" s="406"/>
    </row>
    <row r="2951" spans="1:1">
      <c r="A2951" s="406"/>
    </row>
    <row r="2952" spans="1:1">
      <c r="A2952" s="406"/>
    </row>
    <row r="2953" spans="1:1">
      <c r="A2953" s="406"/>
    </row>
    <row r="2954" spans="1:1">
      <c r="A2954" s="406"/>
    </row>
    <row r="2955" spans="1:1">
      <c r="A2955" s="406"/>
    </row>
    <row r="2956" spans="1:1">
      <c r="A2956" s="406"/>
    </row>
    <row r="2957" spans="1:1">
      <c r="A2957" s="406"/>
    </row>
    <row r="2958" spans="1:1">
      <c r="A2958" s="406"/>
    </row>
    <row r="2959" spans="1:1">
      <c r="A2959" s="406"/>
    </row>
    <row r="2960" spans="1:1">
      <c r="A2960" s="406"/>
    </row>
    <row r="2961" spans="1:1">
      <c r="A2961" s="406"/>
    </row>
    <row r="2962" spans="1:1">
      <c r="A2962" s="406"/>
    </row>
    <row r="2963" spans="1:1">
      <c r="A2963" s="406"/>
    </row>
    <row r="2964" spans="1:1">
      <c r="A2964" s="406"/>
    </row>
    <row r="2965" spans="1:1">
      <c r="A2965" s="406"/>
    </row>
    <row r="2966" spans="1:1">
      <c r="A2966" s="406"/>
    </row>
    <row r="2967" spans="1:1">
      <c r="A2967" s="406"/>
    </row>
    <row r="2968" spans="1:1">
      <c r="A2968" s="406"/>
    </row>
    <row r="2969" spans="1:1">
      <c r="A2969" s="406"/>
    </row>
    <row r="2970" spans="1:1">
      <c r="A2970" s="406"/>
    </row>
    <row r="2971" spans="1:1">
      <c r="A2971" s="406"/>
    </row>
    <row r="2972" spans="1:1">
      <c r="A2972" s="406"/>
    </row>
    <row r="2973" spans="1:1">
      <c r="A2973" s="406"/>
    </row>
    <row r="2974" spans="1:1">
      <c r="A2974" s="406"/>
    </row>
    <row r="2975" spans="1:1">
      <c r="A2975" s="406"/>
    </row>
    <row r="2976" spans="1:1">
      <c r="A2976" s="406"/>
    </row>
    <row r="2977" spans="1:1">
      <c r="A2977" s="406"/>
    </row>
    <row r="2978" spans="1:1">
      <c r="A2978" s="406"/>
    </row>
    <row r="2979" spans="1:1">
      <c r="A2979" s="406"/>
    </row>
    <row r="2980" spans="1:1">
      <c r="A2980" s="406"/>
    </row>
    <row r="2981" spans="1:1">
      <c r="A2981" s="406"/>
    </row>
    <row r="2982" spans="1:1">
      <c r="A2982" s="406"/>
    </row>
    <row r="2983" spans="1:1">
      <c r="A2983" s="406"/>
    </row>
    <row r="2984" spans="1:1">
      <c r="A2984" s="406"/>
    </row>
    <row r="2985" spans="1:1">
      <c r="A2985" s="406"/>
    </row>
    <row r="2986" spans="1:1">
      <c r="A2986" s="406"/>
    </row>
    <row r="2987" spans="1:1">
      <c r="A2987" s="406"/>
    </row>
    <row r="2988" spans="1:1">
      <c r="A2988" s="406"/>
    </row>
    <row r="2989" spans="1:1">
      <c r="A2989" s="406"/>
    </row>
    <row r="2990" spans="1:1">
      <c r="A2990" s="406"/>
    </row>
    <row r="2991" spans="1:1">
      <c r="A2991" s="406"/>
    </row>
    <row r="2992" spans="1:1">
      <c r="A2992" s="406"/>
    </row>
    <row r="2993" spans="1:1">
      <c r="A2993" s="406"/>
    </row>
    <row r="2994" spans="1:1">
      <c r="A2994" s="406"/>
    </row>
    <row r="2995" spans="1:1">
      <c r="A2995" s="406"/>
    </row>
    <row r="2996" spans="1:1">
      <c r="A2996" s="406"/>
    </row>
    <row r="2997" spans="1:1">
      <c r="A2997" s="406"/>
    </row>
    <row r="2998" spans="1:1">
      <c r="A2998" s="406"/>
    </row>
    <row r="2999" spans="1:1">
      <c r="A2999" s="406"/>
    </row>
    <row r="3000" spans="1:1">
      <c r="A3000" s="406"/>
    </row>
    <row r="3001" spans="1:1">
      <c r="A3001" s="406"/>
    </row>
    <row r="3002" spans="1:1">
      <c r="A3002" s="406"/>
    </row>
    <row r="3003" spans="1:1">
      <c r="A3003" s="406"/>
    </row>
    <row r="3004" spans="1:1">
      <c r="A3004" s="406"/>
    </row>
    <row r="3005" spans="1:1">
      <c r="A3005" s="406"/>
    </row>
    <row r="3006" spans="1:1">
      <c r="A3006" s="406"/>
    </row>
    <row r="3007" spans="1:1">
      <c r="A3007" s="406"/>
    </row>
    <row r="3008" spans="1:1">
      <c r="A3008" s="406"/>
    </row>
    <row r="3009" spans="1:1">
      <c r="A3009" s="406"/>
    </row>
    <row r="3010" spans="1:1">
      <c r="A3010" s="406"/>
    </row>
    <row r="3011" spans="1:1">
      <c r="A3011" s="406"/>
    </row>
    <row r="3012" spans="1:1">
      <c r="A3012" s="406"/>
    </row>
    <row r="3013" spans="1:1">
      <c r="A3013" s="406"/>
    </row>
    <row r="3014" spans="1:1">
      <c r="A3014" s="406"/>
    </row>
    <row r="3015" spans="1:1">
      <c r="A3015" s="406"/>
    </row>
    <row r="3016" spans="1:1">
      <c r="A3016" s="406"/>
    </row>
    <row r="3017" spans="1:1">
      <c r="A3017" s="406"/>
    </row>
    <row r="3018" spans="1:1">
      <c r="A3018" s="406"/>
    </row>
    <row r="3019" spans="1:1">
      <c r="A3019" s="406"/>
    </row>
    <row r="3020" spans="1:1">
      <c r="A3020" s="406"/>
    </row>
    <row r="3021" spans="1:1">
      <c r="A3021" s="406"/>
    </row>
    <row r="3022" spans="1:1">
      <c r="A3022" s="406"/>
    </row>
    <row r="3023" spans="1:1">
      <c r="A3023" s="406"/>
    </row>
    <row r="3024" spans="1:1">
      <c r="A3024" s="406"/>
    </row>
    <row r="3025" spans="1:1">
      <c r="A3025" s="406"/>
    </row>
    <row r="3026" spans="1:1">
      <c r="A3026" s="406"/>
    </row>
    <row r="3027" spans="1:1">
      <c r="A3027" s="406"/>
    </row>
    <row r="3028" spans="1:1">
      <c r="A3028" s="406"/>
    </row>
    <row r="3029" spans="1:1">
      <c r="A3029" s="406"/>
    </row>
    <row r="3030" spans="1:1">
      <c r="A3030" s="406"/>
    </row>
    <row r="3031" spans="1:1">
      <c r="A3031" s="406"/>
    </row>
    <row r="3032" spans="1:1">
      <c r="A3032" s="406"/>
    </row>
    <row r="3033" spans="1:1">
      <c r="A3033" s="406"/>
    </row>
    <row r="3034" spans="1:1">
      <c r="A3034" s="406"/>
    </row>
    <row r="3035" spans="1:1">
      <c r="A3035" s="406"/>
    </row>
    <row r="3036" spans="1:1">
      <c r="A3036" s="406"/>
    </row>
    <row r="3037" spans="1:1">
      <c r="A3037" s="406"/>
    </row>
    <row r="3038" spans="1:1">
      <c r="A3038" s="406"/>
    </row>
    <row r="3039" spans="1:1">
      <c r="A3039" s="406"/>
    </row>
    <row r="3040" spans="1:1">
      <c r="A3040" s="406"/>
    </row>
    <row r="3041" spans="1:1">
      <c r="A3041" s="406"/>
    </row>
    <row r="3042" spans="1:1">
      <c r="A3042" s="406"/>
    </row>
    <row r="3043" spans="1:1">
      <c r="A3043" s="406"/>
    </row>
    <row r="3044" spans="1:1">
      <c r="A3044" s="406"/>
    </row>
    <row r="3045" spans="1:1">
      <c r="A3045" s="406"/>
    </row>
    <row r="3046" spans="1:1">
      <c r="A3046" s="406"/>
    </row>
    <row r="3047" spans="1:1">
      <c r="A3047" s="406"/>
    </row>
    <row r="3048" spans="1:1">
      <c r="A3048" s="406"/>
    </row>
    <row r="3049" spans="1:1">
      <c r="A3049" s="406"/>
    </row>
    <row r="3050" spans="1:1">
      <c r="A3050" s="406"/>
    </row>
    <row r="3051" spans="1:1">
      <c r="A3051" s="406"/>
    </row>
    <row r="3052" spans="1:1">
      <c r="A3052" s="406"/>
    </row>
    <row r="3053" spans="1:1">
      <c r="A3053" s="406"/>
    </row>
    <row r="3054" spans="1:1">
      <c r="A3054" s="406"/>
    </row>
    <row r="3055" spans="1:1">
      <c r="A3055" s="406"/>
    </row>
    <row r="3056" spans="1:1">
      <c r="A3056" s="406"/>
    </row>
    <row r="3057" spans="1:1">
      <c r="A3057" s="406"/>
    </row>
    <row r="3058" spans="1:1">
      <c r="A3058" s="406"/>
    </row>
    <row r="3059" spans="1:1">
      <c r="A3059" s="406"/>
    </row>
    <row r="3060" spans="1:1">
      <c r="A3060" s="406"/>
    </row>
    <row r="3061" spans="1:1">
      <c r="A3061" s="406"/>
    </row>
    <row r="3062" spans="1:1">
      <c r="A3062" s="406"/>
    </row>
    <row r="3063" spans="1:1">
      <c r="A3063" s="406"/>
    </row>
    <row r="3064" spans="1:1">
      <c r="A3064" s="406"/>
    </row>
    <row r="3065" spans="1:1">
      <c r="A3065" s="406"/>
    </row>
    <row r="3066" spans="1:1">
      <c r="A3066" s="406"/>
    </row>
    <row r="3067" spans="1:1">
      <c r="A3067" s="406"/>
    </row>
    <row r="3068" spans="1:1">
      <c r="A3068" s="406"/>
    </row>
    <row r="3069" spans="1:1">
      <c r="A3069" s="406"/>
    </row>
    <row r="3070" spans="1:1">
      <c r="A3070" s="406"/>
    </row>
    <row r="3071" spans="1:1">
      <c r="A3071" s="406"/>
    </row>
    <row r="3072" spans="1:1">
      <c r="A3072" s="406"/>
    </row>
    <row r="3073" spans="1:1">
      <c r="A3073" s="406"/>
    </row>
    <row r="3074" spans="1:1">
      <c r="A3074" s="406"/>
    </row>
    <row r="3075" spans="1:1">
      <c r="A3075" s="406"/>
    </row>
    <row r="3076" spans="1:1">
      <c r="A3076" s="406"/>
    </row>
    <row r="3077" spans="1:1">
      <c r="A3077" s="406"/>
    </row>
    <row r="3078" spans="1:1">
      <c r="A3078" s="406"/>
    </row>
    <row r="3079" spans="1:1">
      <c r="A3079" s="406"/>
    </row>
    <row r="3080" spans="1:1">
      <c r="A3080" s="406"/>
    </row>
    <row r="3081" spans="1:1">
      <c r="A3081" s="406"/>
    </row>
    <row r="3082" spans="1:1">
      <c r="A3082" s="406"/>
    </row>
    <row r="3083" spans="1:1">
      <c r="A3083" s="406"/>
    </row>
    <row r="3084" spans="1:1">
      <c r="A3084" s="406"/>
    </row>
    <row r="3085" spans="1:1">
      <c r="A3085" s="406"/>
    </row>
    <row r="3086" spans="1:1">
      <c r="A3086" s="406"/>
    </row>
    <row r="3087" spans="1:1">
      <c r="A3087" s="406"/>
    </row>
    <row r="3088" spans="1:1">
      <c r="A3088" s="406"/>
    </row>
    <row r="3089" spans="1:1">
      <c r="A3089" s="406"/>
    </row>
    <row r="3090" spans="1:1">
      <c r="A3090" s="406"/>
    </row>
    <row r="3091" spans="1:1">
      <c r="A3091" s="406"/>
    </row>
    <row r="3092" spans="1:1">
      <c r="A3092" s="406"/>
    </row>
    <row r="3093" spans="1:1">
      <c r="A3093" s="406"/>
    </row>
    <row r="3094" spans="1:1">
      <c r="A3094" s="406"/>
    </row>
    <row r="3095" spans="1:1">
      <c r="A3095" s="406"/>
    </row>
    <row r="3096" spans="1:1">
      <c r="A3096" s="406"/>
    </row>
    <row r="3097" spans="1:1">
      <c r="A3097" s="406"/>
    </row>
    <row r="3098" spans="1:1">
      <c r="A3098" s="406"/>
    </row>
    <row r="3099" spans="1:1">
      <c r="A3099" s="406"/>
    </row>
    <row r="3100" spans="1:1">
      <c r="A3100" s="406"/>
    </row>
    <row r="3101" spans="1:1">
      <c r="A3101" s="406"/>
    </row>
    <row r="3102" spans="1:1">
      <c r="A3102" s="406"/>
    </row>
    <row r="3103" spans="1:1">
      <c r="A3103" s="406"/>
    </row>
    <row r="3104" spans="1:1">
      <c r="A3104" s="406"/>
    </row>
    <row r="3105" spans="1:1">
      <c r="A3105" s="406"/>
    </row>
    <row r="3106" spans="1:1">
      <c r="A3106" s="406"/>
    </row>
    <row r="3107" spans="1:1">
      <c r="A3107" s="406"/>
    </row>
    <row r="3108" spans="1:1">
      <c r="A3108" s="406"/>
    </row>
    <row r="3109" spans="1:1">
      <c r="A3109" s="406"/>
    </row>
    <row r="3110" spans="1:1">
      <c r="A3110" s="406"/>
    </row>
    <row r="3111" spans="1:1">
      <c r="A3111" s="406"/>
    </row>
    <row r="3112" spans="1:1">
      <c r="A3112" s="406"/>
    </row>
    <row r="3113" spans="1:1">
      <c r="A3113" s="406"/>
    </row>
    <row r="3114" spans="1:1">
      <c r="A3114" s="406"/>
    </row>
    <row r="3115" spans="1:1">
      <c r="A3115" s="406"/>
    </row>
    <row r="3116" spans="1:1">
      <c r="A3116" s="406"/>
    </row>
    <row r="3117" spans="1:1">
      <c r="A3117" s="406"/>
    </row>
    <row r="3118" spans="1:1">
      <c r="A3118" s="406"/>
    </row>
    <row r="3119" spans="1:1">
      <c r="A3119" s="406"/>
    </row>
    <row r="3120" spans="1:1">
      <c r="A3120" s="406"/>
    </row>
    <row r="3121" spans="1:1">
      <c r="A3121" s="406"/>
    </row>
    <row r="3122" spans="1:1">
      <c r="A3122" s="406"/>
    </row>
    <row r="3123" spans="1:1">
      <c r="A3123" s="406"/>
    </row>
    <row r="3124" spans="1:1">
      <c r="A3124" s="406"/>
    </row>
    <row r="3125" spans="1:1">
      <c r="A3125" s="406"/>
    </row>
    <row r="3126" spans="1:1">
      <c r="A3126" s="406"/>
    </row>
    <row r="3127" spans="1:1">
      <c r="A3127" s="406"/>
    </row>
    <row r="3128" spans="1:1">
      <c r="A3128" s="406"/>
    </row>
    <row r="3129" spans="1:1">
      <c r="A3129" s="406"/>
    </row>
    <row r="3130" spans="1:1">
      <c r="A3130" s="406"/>
    </row>
    <row r="3131" spans="1:1">
      <c r="A3131" s="406"/>
    </row>
    <row r="3132" spans="1:1">
      <c r="A3132" s="406"/>
    </row>
    <row r="3133" spans="1:1">
      <c r="A3133" s="406"/>
    </row>
    <row r="3134" spans="1:1">
      <c r="A3134" s="406"/>
    </row>
    <row r="3135" spans="1:1">
      <c r="A3135" s="406"/>
    </row>
    <row r="3136" spans="1:1">
      <c r="A3136" s="406"/>
    </row>
    <row r="3137" spans="1:1">
      <c r="A3137" s="406"/>
    </row>
    <row r="3138" spans="1:1">
      <c r="A3138" s="406"/>
    </row>
    <row r="3139" spans="1:1">
      <c r="A3139" s="406"/>
    </row>
    <row r="3140" spans="1:1">
      <c r="A3140" s="406"/>
    </row>
    <row r="3141" spans="1:1">
      <c r="A3141" s="406"/>
    </row>
    <row r="3142" spans="1:1">
      <c r="A3142" s="406"/>
    </row>
    <row r="3143" spans="1:1">
      <c r="A3143" s="406"/>
    </row>
    <row r="3144" spans="1:1">
      <c r="A3144" s="406"/>
    </row>
    <row r="3145" spans="1:1">
      <c r="A3145" s="406"/>
    </row>
    <row r="3146" spans="1:1">
      <c r="A3146" s="406"/>
    </row>
    <row r="3147" spans="1:1">
      <c r="A3147" s="406"/>
    </row>
    <row r="3148" spans="1:1">
      <c r="A3148" s="406"/>
    </row>
    <row r="3149" spans="1:1">
      <c r="A3149" s="406"/>
    </row>
    <row r="3150" spans="1:1">
      <c r="A3150" s="406"/>
    </row>
    <row r="3151" spans="1:1">
      <c r="A3151" s="406"/>
    </row>
    <row r="3152" spans="1:1">
      <c r="A3152" s="406"/>
    </row>
    <row r="3153" spans="1:1">
      <c r="A3153" s="406"/>
    </row>
    <row r="3154" spans="1:1">
      <c r="A3154" s="406"/>
    </row>
    <row r="3155" spans="1:1">
      <c r="A3155" s="406"/>
    </row>
    <row r="3156" spans="1:1">
      <c r="A3156" s="406"/>
    </row>
    <row r="3157" spans="1:1">
      <c r="A3157" s="406"/>
    </row>
    <row r="3158" spans="1:1">
      <c r="A3158" s="406"/>
    </row>
    <row r="3159" spans="1:1">
      <c r="A3159" s="406"/>
    </row>
    <row r="3160" spans="1:1">
      <c r="A3160" s="406"/>
    </row>
    <row r="3161" spans="1:1">
      <c r="A3161" s="406"/>
    </row>
    <row r="3162" spans="1:1">
      <c r="A3162" s="406"/>
    </row>
    <row r="3163" spans="1:1">
      <c r="A3163" s="406"/>
    </row>
    <row r="3164" spans="1:1">
      <c r="A3164" s="406"/>
    </row>
    <row r="3165" spans="1:1">
      <c r="A3165" s="406"/>
    </row>
    <row r="3166" spans="1:1">
      <c r="A3166" s="406"/>
    </row>
    <row r="3167" spans="1:1">
      <c r="A3167" s="406"/>
    </row>
    <row r="3168" spans="1:1">
      <c r="A3168" s="406"/>
    </row>
    <row r="3169" spans="1:1">
      <c r="A3169" s="406"/>
    </row>
    <row r="3170" spans="1:1">
      <c r="A3170" s="406"/>
    </row>
    <row r="3171" spans="1:1">
      <c r="A3171" s="406"/>
    </row>
    <row r="3172" spans="1:1">
      <c r="A3172" s="406"/>
    </row>
    <row r="3173" spans="1:1">
      <c r="A3173" s="406"/>
    </row>
    <row r="3174" spans="1:1">
      <c r="A3174" s="406"/>
    </row>
    <row r="3175" spans="1:1">
      <c r="A3175" s="406"/>
    </row>
    <row r="3176" spans="1:1">
      <c r="A3176" s="406"/>
    </row>
    <row r="3177" spans="1:1">
      <c r="A3177" s="406"/>
    </row>
    <row r="3178" spans="1:1">
      <c r="A3178" s="406"/>
    </row>
    <row r="3179" spans="1:1">
      <c r="A3179" s="406"/>
    </row>
    <row r="3180" spans="1:1">
      <c r="A3180" s="406"/>
    </row>
    <row r="3181" spans="1:1">
      <c r="A3181" s="406"/>
    </row>
    <row r="3182" spans="1:1">
      <c r="A3182" s="406"/>
    </row>
    <row r="3183" spans="1:1">
      <c r="A3183" s="406"/>
    </row>
    <row r="3184" spans="1:1">
      <c r="A3184" s="406"/>
    </row>
    <row r="3185" spans="1:1">
      <c r="A3185" s="406"/>
    </row>
    <row r="3186" spans="1:1">
      <c r="A3186" s="406"/>
    </row>
    <row r="3187" spans="1:1">
      <c r="A3187" s="406"/>
    </row>
    <row r="3188" spans="1:1">
      <c r="A3188" s="406"/>
    </row>
    <row r="3189" spans="1:1">
      <c r="A3189" s="406"/>
    </row>
    <row r="3190" spans="1:1">
      <c r="A3190" s="406"/>
    </row>
    <row r="3191" spans="1:1">
      <c r="A3191" s="406"/>
    </row>
    <row r="3192" spans="1:1">
      <c r="A3192" s="406"/>
    </row>
    <row r="3193" spans="1:1">
      <c r="A3193" s="406"/>
    </row>
    <row r="3194" spans="1:1">
      <c r="A3194" s="406"/>
    </row>
    <row r="3195" spans="1:1">
      <c r="A3195" s="406"/>
    </row>
    <row r="3196" spans="1:1">
      <c r="A3196" s="406"/>
    </row>
    <row r="3197" spans="1:1">
      <c r="A3197" s="406"/>
    </row>
    <row r="3198" spans="1:1">
      <c r="A3198" s="406"/>
    </row>
    <row r="3199" spans="1:1">
      <c r="A3199" s="406"/>
    </row>
    <row r="3200" spans="1:1">
      <c r="A3200" s="406"/>
    </row>
    <row r="3201" spans="1:1">
      <c r="A3201" s="406"/>
    </row>
    <row r="3202" spans="1:1">
      <c r="A3202" s="406"/>
    </row>
    <row r="3203" spans="1:1">
      <c r="A3203" s="406"/>
    </row>
    <row r="3204" spans="1:1">
      <c r="A3204" s="406"/>
    </row>
    <row r="3205" spans="1:1">
      <c r="A3205" s="406"/>
    </row>
    <row r="3206" spans="1:1">
      <c r="A3206" s="406"/>
    </row>
    <row r="3207" spans="1:1">
      <c r="A3207" s="406"/>
    </row>
    <row r="3208" spans="1:1">
      <c r="A3208" s="406"/>
    </row>
    <row r="3209" spans="1:1">
      <c r="A3209" s="406"/>
    </row>
    <row r="3210" spans="1:1">
      <c r="A3210" s="406"/>
    </row>
    <row r="3211" spans="1:1">
      <c r="A3211" s="406"/>
    </row>
    <row r="3212" spans="1:1">
      <c r="A3212" s="406"/>
    </row>
    <row r="3213" spans="1:1">
      <c r="A3213" s="406"/>
    </row>
    <row r="3214" spans="1:1">
      <c r="A3214" s="406"/>
    </row>
    <row r="3215" spans="1:1">
      <c r="A3215" s="406"/>
    </row>
    <row r="3216" spans="1:1">
      <c r="A3216" s="406"/>
    </row>
    <row r="3217" spans="1:1">
      <c r="A3217" s="406"/>
    </row>
    <row r="3218" spans="1:1">
      <c r="A3218" s="406"/>
    </row>
    <row r="3219" spans="1:1">
      <c r="A3219" s="406"/>
    </row>
    <row r="3220" spans="1:1">
      <c r="A3220" s="406"/>
    </row>
    <row r="3221" spans="1:1">
      <c r="A3221" s="406"/>
    </row>
    <row r="3222" spans="1:1">
      <c r="A3222" s="406"/>
    </row>
    <row r="3223" spans="1:1">
      <c r="A3223" s="406"/>
    </row>
    <row r="3224" spans="1:1">
      <c r="A3224" s="406"/>
    </row>
    <row r="3225" spans="1:1">
      <c r="A3225" s="406"/>
    </row>
    <row r="3226" spans="1:1">
      <c r="A3226" s="406"/>
    </row>
    <row r="3227" spans="1:1">
      <c r="A3227" s="406"/>
    </row>
    <row r="3228" spans="1:1">
      <c r="A3228" s="406"/>
    </row>
    <row r="3229" spans="1:1">
      <c r="A3229" s="406"/>
    </row>
    <row r="3230" spans="1:1">
      <c r="A3230" s="406"/>
    </row>
    <row r="3231" spans="1:1">
      <c r="A3231" s="406"/>
    </row>
    <row r="3232" spans="1:1">
      <c r="A3232" s="406"/>
    </row>
    <row r="3233" spans="1:1">
      <c r="A3233" s="406"/>
    </row>
    <row r="3234" spans="1:1">
      <c r="A3234" s="406"/>
    </row>
    <row r="3235" spans="1:1">
      <c r="A3235" s="406"/>
    </row>
    <row r="3236" spans="1:1">
      <c r="A3236" s="406"/>
    </row>
    <row r="3237" spans="1:1">
      <c r="A3237" s="406"/>
    </row>
    <row r="3238" spans="1:1">
      <c r="A3238" s="406"/>
    </row>
    <row r="3239" spans="1:1">
      <c r="A3239" s="406"/>
    </row>
    <row r="3240" spans="1:1">
      <c r="A3240" s="406"/>
    </row>
    <row r="3241" spans="1:1">
      <c r="A3241" s="406"/>
    </row>
    <row r="3242" spans="1:1">
      <c r="A3242" s="406"/>
    </row>
    <row r="3243" spans="1:1">
      <c r="A3243" s="406"/>
    </row>
    <row r="3244" spans="1:1">
      <c r="A3244" s="406"/>
    </row>
    <row r="3245" spans="1:1">
      <c r="A3245" s="406"/>
    </row>
    <row r="3246" spans="1:1">
      <c r="A3246" s="406"/>
    </row>
    <row r="3247" spans="1:1">
      <c r="A3247" s="406"/>
    </row>
    <row r="3248" spans="1:1">
      <c r="A3248" s="406"/>
    </row>
    <row r="3249" spans="1:1">
      <c r="A3249" s="406"/>
    </row>
    <row r="3250" spans="1:1">
      <c r="A3250" s="406"/>
    </row>
    <row r="3251" spans="1:1">
      <c r="A3251" s="406"/>
    </row>
    <row r="3252" spans="1:1">
      <c r="A3252" s="406"/>
    </row>
    <row r="3253" spans="1:1">
      <c r="A3253" s="406"/>
    </row>
    <row r="3254" spans="1:1">
      <c r="A3254" s="406"/>
    </row>
    <row r="3255" spans="1:1">
      <c r="A3255" s="406"/>
    </row>
    <row r="3256" spans="1:1">
      <c r="A3256" s="406"/>
    </row>
    <row r="3257" spans="1:1">
      <c r="A3257" s="406"/>
    </row>
    <row r="3258" spans="1:1">
      <c r="A3258" s="406"/>
    </row>
    <row r="3259" spans="1:1">
      <c r="A3259" s="406"/>
    </row>
    <row r="3260" spans="1:1">
      <c r="A3260" s="406"/>
    </row>
    <row r="3261" spans="1:1">
      <c r="A3261" s="406"/>
    </row>
    <row r="3262" spans="1:1">
      <c r="A3262" s="406"/>
    </row>
    <row r="3263" spans="1:1">
      <c r="A3263" s="406"/>
    </row>
    <row r="3264" spans="1:1">
      <c r="A3264" s="406"/>
    </row>
    <row r="3265" spans="1:1">
      <c r="A3265" s="406"/>
    </row>
    <row r="3266" spans="1:1">
      <c r="A3266" s="406"/>
    </row>
    <row r="3267" spans="1:1">
      <c r="A3267" s="406"/>
    </row>
    <row r="3268" spans="1:1">
      <c r="A3268" s="406"/>
    </row>
    <row r="3269" spans="1:1">
      <c r="A3269" s="406"/>
    </row>
    <row r="3270" spans="1:1">
      <c r="A3270" s="406"/>
    </row>
    <row r="3271" spans="1:1">
      <c r="A3271" s="406"/>
    </row>
    <row r="3272" spans="1:1">
      <c r="A3272" s="406"/>
    </row>
    <row r="3273" spans="1:1">
      <c r="A3273" s="406"/>
    </row>
    <row r="3274" spans="1:1">
      <c r="A3274" s="406"/>
    </row>
    <row r="3275" spans="1:1">
      <c r="A3275" s="406"/>
    </row>
    <row r="3276" spans="1:1">
      <c r="A3276" s="406"/>
    </row>
    <row r="3277" spans="1:1">
      <c r="A3277" s="406"/>
    </row>
    <row r="3278" spans="1:1">
      <c r="A3278" s="406"/>
    </row>
    <row r="3279" spans="1:1">
      <c r="A3279" s="406"/>
    </row>
    <row r="3280" spans="1:1">
      <c r="A3280" s="406"/>
    </row>
    <row r="3281" spans="1:1">
      <c r="A3281" s="406"/>
    </row>
    <row r="3282" spans="1:1">
      <c r="A3282" s="406"/>
    </row>
    <row r="3283" spans="1:1">
      <c r="A3283" s="406"/>
    </row>
    <row r="3284" spans="1:1">
      <c r="A3284" s="406"/>
    </row>
    <row r="3285" spans="1:1">
      <c r="A3285" s="406"/>
    </row>
    <row r="3286" spans="1:1">
      <c r="A3286" s="406"/>
    </row>
    <row r="3287" spans="1:1">
      <c r="A3287" s="406"/>
    </row>
    <row r="3288" spans="1:1">
      <c r="A3288" s="406"/>
    </row>
    <row r="3289" spans="1:1">
      <c r="A3289" s="406"/>
    </row>
    <row r="3290" spans="1:1">
      <c r="A3290" s="406"/>
    </row>
    <row r="3291" spans="1:1">
      <c r="A3291" s="406"/>
    </row>
    <row r="3292" spans="1:1">
      <c r="A3292" s="406"/>
    </row>
    <row r="3293" spans="1:1">
      <c r="A3293" s="406"/>
    </row>
    <row r="3294" spans="1:1">
      <c r="A3294" s="406"/>
    </row>
    <row r="3295" spans="1:1">
      <c r="A3295" s="406"/>
    </row>
    <row r="3296" spans="1:1">
      <c r="A3296" s="406"/>
    </row>
    <row r="3297" spans="1:1">
      <c r="A3297" s="406"/>
    </row>
    <row r="3298" spans="1:1">
      <c r="A3298" s="406"/>
    </row>
    <row r="3299" spans="1:1">
      <c r="A3299" s="406"/>
    </row>
    <row r="3300" spans="1:1">
      <c r="A3300" s="406"/>
    </row>
    <row r="3301" spans="1:1">
      <c r="A3301" s="406"/>
    </row>
    <row r="3302" spans="1:1">
      <c r="A3302" s="406"/>
    </row>
    <row r="3303" spans="1:1">
      <c r="A3303" s="406"/>
    </row>
    <row r="3304" spans="1:1">
      <c r="A3304" s="406"/>
    </row>
    <row r="3305" spans="1:1">
      <c r="A3305" s="406"/>
    </row>
    <row r="3306" spans="1:1">
      <c r="A3306" s="406"/>
    </row>
    <row r="3307" spans="1:1">
      <c r="A3307" s="406"/>
    </row>
    <row r="3308" spans="1:1">
      <c r="A3308" s="406"/>
    </row>
    <row r="3309" spans="1:1">
      <c r="A3309" s="406"/>
    </row>
    <row r="3310" spans="1:1">
      <c r="A3310" s="406"/>
    </row>
    <row r="3311" spans="1:1">
      <c r="A3311" s="406"/>
    </row>
    <row r="3312" spans="1:1">
      <c r="A3312" s="406"/>
    </row>
    <row r="3313" spans="1:1">
      <c r="A3313" s="406"/>
    </row>
    <row r="3314" spans="1:1">
      <c r="A3314" s="406"/>
    </row>
    <row r="3315" spans="1:1">
      <c r="A3315" s="406"/>
    </row>
    <row r="3316" spans="1:1">
      <c r="A3316" s="406"/>
    </row>
    <row r="3317" spans="1:1">
      <c r="A3317" s="406"/>
    </row>
    <row r="3318" spans="1:1">
      <c r="A3318" s="406"/>
    </row>
    <row r="3319" spans="1:1">
      <c r="A3319" s="406"/>
    </row>
    <row r="3320" spans="1:1">
      <c r="A3320" s="406"/>
    </row>
    <row r="3321" spans="1:1">
      <c r="A3321" s="406"/>
    </row>
    <row r="3322" spans="1:1">
      <c r="A3322" s="406"/>
    </row>
    <row r="3323" spans="1:1">
      <c r="A3323" s="406"/>
    </row>
    <row r="3324" spans="1:1">
      <c r="A3324" s="406"/>
    </row>
    <row r="3325" spans="1:1">
      <c r="A3325" s="406"/>
    </row>
    <row r="3326" spans="1:1">
      <c r="A3326" s="406"/>
    </row>
    <row r="3327" spans="1:1">
      <c r="A3327" s="406"/>
    </row>
    <row r="3328" spans="1:1">
      <c r="A3328" s="406"/>
    </row>
    <row r="3329" spans="1:1">
      <c r="A3329" s="406"/>
    </row>
    <row r="3330" spans="1:1">
      <c r="A3330" s="406"/>
    </row>
    <row r="3331" spans="1:1">
      <c r="A3331" s="406"/>
    </row>
    <row r="3332" spans="1:1">
      <c r="A3332" s="406"/>
    </row>
    <row r="3333" spans="1:1">
      <c r="A3333" s="406"/>
    </row>
    <row r="3334" spans="1:1">
      <c r="A3334" s="406"/>
    </row>
    <row r="3335" spans="1:1">
      <c r="A3335" s="406"/>
    </row>
    <row r="3336" spans="1:1">
      <c r="A3336" s="406"/>
    </row>
    <row r="3337" spans="1:1">
      <c r="A3337" s="406"/>
    </row>
    <row r="3338" spans="1:1">
      <c r="A3338" s="406"/>
    </row>
    <row r="3339" spans="1:1">
      <c r="A3339" s="406"/>
    </row>
    <row r="3340" spans="1:1">
      <c r="A3340" s="406"/>
    </row>
    <row r="3341" spans="1:1">
      <c r="A3341" s="406"/>
    </row>
    <row r="3342" spans="1:1">
      <c r="A3342" s="406"/>
    </row>
    <row r="3343" spans="1:1">
      <c r="A3343" s="406"/>
    </row>
    <row r="3344" spans="1:1">
      <c r="A3344" s="406"/>
    </row>
    <row r="3345" spans="1:1">
      <c r="A3345" s="406"/>
    </row>
    <row r="3346" spans="1:1">
      <c r="A3346" s="406"/>
    </row>
    <row r="3347" spans="1:1">
      <c r="A3347" s="406"/>
    </row>
    <row r="3348" spans="1:1">
      <c r="A3348" s="406"/>
    </row>
    <row r="3349" spans="1:1">
      <c r="A3349" s="406"/>
    </row>
    <row r="3350" spans="1:1">
      <c r="A3350" s="406"/>
    </row>
    <row r="3351" spans="1:1">
      <c r="A3351" s="406"/>
    </row>
    <row r="3352" spans="1:1">
      <c r="A3352" s="406"/>
    </row>
    <row r="3353" spans="1:1">
      <c r="A3353" s="406"/>
    </row>
    <row r="3354" spans="1:1">
      <c r="A3354" s="406"/>
    </row>
    <row r="3355" spans="1:1">
      <c r="A3355" s="406"/>
    </row>
    <row r="3356" spans="1:1">
      <c r="A3356" s="406"/>
    </row>
    <row r="3357" spans="1:1">
      <c r="A3357" s="406"/>
    </row>
    <row r="3358" spans="1:1">
      <c r="A3358" s="406"/>
    </row>
    <row r="3359" spans="1:1">
      <c r="A3359" s="406"/>
    </row>
    <row r="3360" spans="1:1">
      <c r="A3360" s="406"/>
    </row>
    <row r="3361" spans="1:1">
      <c r="A3361" s="406"/>
    </row>
    <row r="3362" spans="1:1">
      <c r="A3362" s="406"/>
    </row>
    <row r="3363" spans="1:1">
      <c r="A3363" s="406"/>
    </row>
    <row r="3364" spans="1:1">
      <c r="A3364" s="406"/>
    </row>
    <row r="3365" spans="1:1">
      <c r="A3365" s="406"/>
    </row>
    <row r="3366" spans="1:1">
      <c r="A3366" s="406"/>
    </row>
    <row r="3367" spans="1:1">
      <c r="A3367" s="406"/>
    </row>
    <row r="3368" spans="1:1">
      <c r="A3368" s="406"/>
    </row>
    <row r="3369" spans="1:1">
      <c r="A3369" s="406"/>
    </row>
    <row r="3370" spans="1:1">
      <c r="A3370" s="406"/>
    </row>
    <row r="3371" spans="1:1">
      <c r="A3371" s="406"/>
    </row>
    <row r="3372" spans="1:1">
      <c r="A3372" s="406"/>
    </row>
    <row r="3373" spans="1:1">
      <c r="A3373" s="406"/>
    </row>
    <row r="3374" spans="1:1">
      <c r="A3374" s="406"/>
    </row>
    <row r="3375" spans="1:1">
      <c r="A3375" s="406"/>
    </row>
    <row r="3376" spans="1:1">
      <c r="A3376" s="406"/>
    </row>
    <row r="3377" spans="1:1">
      <c r="A3377" s="406"/>
    </row>
    <row r="3378" spans="1:1">
      <c r="A3378" s="406"/>
    </row>
    <row r="3379" spans="1:1">
      <c r="A3379" s="406"/>
    </row>
    <row r="3380" spans="1:1">
      <c r="A3380" s="406"/>
    </row>
    <row r="3381" spans="1:1">
      <c r="A3381" s="406"/>
    </row>
    <row r="3382" spans="1:1">
      <c r="A3382" s="406"/>
    </row>
    <row r="3383" spans="1:1">
      <c r="A3383" s="406"/>
    </row>
    <row r="3384" spans="1:1">
      <c r="A3384" s="406"/>
    </row>
    <row r="3385" spans="1:1">
      <c r="A3385" s="406"/>
    </row>
    <row r="3386" spans="1:1">
      <c r="A3386" s="406"/>
    </row>
    <row r="3387" spans="1:1">
      <c r="A3387" s="406"/>
    </row>
    <row r="3388" spans="1:1">
      <c r="A3388" s="406"/>
    </row>
    <row r="3389" spans="1:1">
      <c r="A3389" s="406"/>
    </row>
    <row r="3390" spans="1:1">
      <c r="A3390" s="406"/>
    </row>
    <row r="3391" spans="1:1">
      <c r="A3391" s="406"/>
    </row>
    <row r="3392" spans="1:1">
      <c r="A3392" s="406"/>
    </row>
    <row r="3393" spans="1:1">
      <c r="A3393" s="406"/>
    </row>
    <row r="3394" spans="1:1">
      <c r="A3394" s="406"/>
    </row>
    <row r="3395" spans="1:1">
      <c r="A3395" s="406"/>
    </row>
    <row r="3396" spans="1:1">
      <c r="A3396" s="406"/>
    </row>
    <row r="3397" spans="1:1">
      <c r="A3397" s="406"/>
    </row>
    <row r="3398" spans="1:1">
      <c r="A3398" s="406"/>
    </row>
    <row r="3399" spans="1:1">
      <c r="A3399" s="406"/>
    </row>
    <row r="3400" spans="1:1">
      <c r="A3400" s="406"/>
    </row>
    <row r="3401" spans="1:1">
      <c r="A3401" s="406"/>
    </row>
    <row r="3402" spans="1:1">
      <c r="A3402" s="406"/>
    </row>
    <row r="3403" spans="1:1">
      <c r="A3403" s="406"/>
    </row>
    <row r="3404" spans="1:1">
      <c r="A3404" s="406"/>
    </row>
    <row r="3405" spans="1:1">
      <c r="A3405" s="406"/>
    </row>
    <row r="3406" spans="1:1">
      <c r="A3406" s="406"/>
    </row>
    <row r="3407" spans="1:1">
      <c r="A3407" s="406"/>
    </row>
    <row r="3408" spans="1:1">
      <c r="A3408" s="406"/>
    </row>
    <row r="3409" spans="1:1">
      <c r="A3409" s="406"/>
    </row>
    <row r="3410" spans="1:1">
      <c r="A3410" s="406"/>
    </row>
    <row r="3411" spans="1:1">
      <c r="A3411" s="406"/>
    </row>
    <row r="3412" spans="1:1">
      <c r="A3412" s="406"/>
    </row>
    <row r="3413" spans="1:1">
      <c r="A3413" s="406"/>
    </row>
    <row r="3414" spans="1:1">
      <c r="A3414" s="406"/>
    </row>
    <row r="3415" spans="1:1">
      <c r="A3415" s="406"/>
    </row>
    <row r="3416" spans="1:1">
      <c r="A3416" s="406"/>
    </row>
    <row r="3417" spans="1:1">
      <c r="A3417" s="406"/>
    </row>
    <row r="3418" spans="1:1">
      <c r="A3418" s="406"/>
    </row>
    <row r="3419" spans="1:1">
      <c r="A3419" s="406"/>
    </row>
    <row r="3420" spans="1:1">
      <c r="A3420" s="406"/>
    </row>
    <row r="3421" spans="1:1">
      <c r="A3421" s="406"/>
    </row>
    <row r="3422" spans="1:1">
      <c r="A3422" s="406"/>
    </row>
    <row r="3423" spans="1:1">
      <c r="A3423" s="406"/>
    </row>
    <row r="3424" spans="1:1">
      <c r="A3424" s="406"/>
    </row>
    <row r="3425" spans="1:1">
      <c r="A3425" s="406"/>
    </row>
    <row r="3426" spans="1:1">
      <c r="A3426" s="406"/>
    </row>
    <row r="3427" spans="1:1">
      <c r="A3427" s="406"/>
    </row>
    <row r="3428" spans="1:1">
      <c r="A3428" s="406"/>
    </row>
    <row r="3429" spans="1:1">
      <c r="A3429" s="406"/>
    </row>
    <row r="3430" spans="1:1">
      <c r="A3430" s="406"/>
    </row>
    <row r="3431" spans="1:1">
      <c r="A3431" s="406"/>
    </row>
    <row r="3432" spans="1:1">
      <c r="A3432" s="406"/>
    </row>
    <row r="3433" spans="1:1">
      <c r="A3433" s="406"/>
    </row>
    <row r="3434" spans="1:1">
      <c r="A3434" s="406"/>
    </row>
    <row r="3435" spans="1:1">
      <c r="A3435" s="406"/>
    </row>
    <row r="3436" spans="1:1">
      <c r="A3436" s="406"/>
    </row>
    <row r="3437" spans="1:1">
      <c r="A3437" s="406"/>
    </row>
    <row r="3438" spans="1:1">
      <c r="A3438" s="406"/>
    </row>
    <row r="3439" spans="1:1">
      <c r="A3439" s="406"/>
    </row>
    <row r="3440" spans="1:1">
      <c r="A3440" s="406"/>
    </row>
    <row r="3441" spans="1:1">
      <c r="A3441" s="406"/>
    </row>
    <row r="3442" spans="1:1">
      <c r="A3442" s="406"/>
    </row>
    <row r="3443" spans="1:1">
      <c r="A3443" s="406"/>
    </row>
    <row r="3444" spans="1:1">
      <c r="A3444" s="406"/>
    </row>
    <row r="3445" spans="1:1">
      <c r="A3445" s="406"/>
    </row>
    <row r="3446" spans="1:1">
      <c r="A3446" s="406"/>
    </row>
    <row r="3447" spans="1:1">
      <c r="A3447" s="406"/>
    </row>
    <row r="3448" spans="1:1">
      <c r="A3448" s="406"/>
    </row>
    <row r="3449" spans="1:1">
      <c r="A3449" s="406"/>
    </row>
    <row r="3450" spans="1:1">
      <c r="A3450" s="406"/>
    </row>
    <row r="3451" spans="1:1">
      <c r="A3451" s="406"/>
    </row>
    <row r="3452" spans="1:1">
      <c r="A3452" s="406"/>
    </row>
    <row r="3453" spans="1:1">
      <c r="A3453" s="406"/>
    </row>
    <row r="3454" spans="1:1">
      <c r="A3454" s="406"/>
    </row>
    <row r="3455" spans="1:1">
      <c r="A3455" s="406"/>
    </row>
    <row r="3456" spans="1:1">
      <c r="A3456" s="406"/>
    </row>
    <row r="3457" spans="1:1">
      <c r="A3457" s="406"/>
    </row>
    <row r="3458" spans="1:1">
      <c r="A3458" s="406"/>
    </row>
    <row r="3459" spans="1:1">
      <c r="A3459" s="406"/>
    </row>
    <row r="3460" spans="1:1">
      <c r="A3460" s="406"/>
    </row>
    <row r="3461" spans="1:1">
      <c r="A3461" s="406"/>
    </row>
    <row r="3462" spans="1:1">
      <c r="A3462" s="406"/>
    </row>
    <row r="3463" spans="1:1">
      <c r="A3463" s="406"/>
    </row>
    <row r="3464" spans="1:1">
      <c r="A3464" s="406"/>
    </row>
    <row r="3465" spans="1:1">
      <c r="A3465" s="406"/>
    </row>
    <row r="3466" spans="1:1">
      <c r="A3466" s="406"/>
    </row>
    <row r="3467" spans="1:1">
      <c r="A3467" s="406"/>
    </row>
    <row r="3468" spans="1:1">
      <c r="A3468" s="406"/>
    </row>
    <row r="3469" spans="1:1">
      <c r="A3469" s="406"/>
    </row>
    <row r="3470" spans="1:1">
      <c r="A3470" s="406"/>
    </row>
    <row r="3471" spans="1:1">
      <c r="A3471" s="406"/>
    </row>
    <row r="3472" spans="1:1">
      <c r="A3472" s="406"/>
    </row>
    <row r="3473" spans="1:1">
      <c r="A3473" s="406"/>
    </row>
    <row r="3474" spans="1:1">
      <c r="A3474" s="406"/>
    </row>
    <row r="3475" spans="1:1">
      <c r="A3475" s="406"/>
    </row>
    <row r="3476" spans="1:1">
      <c r="A3476" s="406"/>
    </row>
    <row r="3477" spans="1:1">
      <c r="A3477" s="406"/>
    </row>
    <row r="3478" spans="1:1">
      <c r="A3478" s="406"/>
    </row>
    <row r="3479" spans="1:1">
      <c r="A3479" s="406"/>
    </row>
    <row r="3480" spans="1:1">
      <c r="A3480" s="406"/>
    </row>
    <row r="3481" spans="1:1">
      <c r="A3481" s="406"/>
    </row>
    <row r="3482" spans="1:1">
      <c r="A3482" s="406"/>
    </row>
    <row r="3483" spans="1:1">
      <c r="A3483" s="406"/>
    </row>
    <row r="3484" spans="1:1">
      <c r="A3484" s="406"/>
    </row>
    <row r="3485" spans="1:1">
      <c r="A3485" s="406"/>
    </row>
    <row r="3486" spans="1:1">
      <c r="A3486" s="406"/>
    </row>
    <row r="3487" spans="1:1">
      <c r="A3487" s="406"/>
    </row>
    <row r="3488" spans="1:1">
      <c r="A3488" s="406"/>
    </row>
    <row r="3489" spans="1:1">
      <c r="A3489" s="406"/>
    </row>
    <row r="3490" spans="1:1">
      <c r="A3490" s="406"/>
    </row>
    <row r="3491" spans="1:1">
      <c r="A3491" s="406"/>
    </row>
    <row r="3492" spans="1:1">
      <c r="A3492" s="406"/>
    </row>
    <row r="3493" spans="1:1">
      <c r="A3493" s="406"/>
    </row>
    <row r="3494" spans="1:1">
      <c r="A3494" s="406"/>
    </row>
    <row r="3495" spans="1:1">
      <c r="A3495" s="406"/>
    </row>
    <row r="3496" spans="1:1">
      <c r="A3496" s="406"/>
    </row>
    <row r="3497" spans="1:1">
      <c r="A3497" s="406"/>
    </row>
    <row r="3498" spans="1:1">
      <c r="A3498" s="406"/>
    </row>
    <row r="3499" spans="1:1">
      <c r="A3499" s="406"/>
    </row>
    <row r="3500" spans="1:1">
      <c r="A3500" s="406"/>
    </row>
    <row r="3501" spans="1:1">
      <c r="A3501" s="406"/>
    </row>
    <row r="3502" spans="1:1">
      <c r="A3502" s="406"/>
    </row>
    <row r="3503" spans="1:1">
      <c r="A3503" s="406"/>
    </row>
    <row r="3504" spans="1:1">
      <c r="A3504" s="406"/>
    </row>
    <row r="3505" spans="1:1">
      <c r="A3505" s="406"/>
    </row>
    <row r="3506" spans="1:1">
      <c r="A3506" s="406"/>
    </row>
    <row r="3507" spans="1:1">
      <c r="A3507" s="406"/>
    </row>
    <row r="3508" spans="1:1">
      <c r="A3508" s="406"/>
    </row>
    <row r="3509" spans="1:1">
      <c r="A3509" s="406"/>
    </row>
    <row r="3510" spans="1:1">
      <c r="A3510" s="406"/>
    </row>
    <row r="3511" spans="1:1">
      <c r="A3511" s="406"/>
    </row>
    <row r="3512" spans="1:1">
      <c r="A3512" s="406"/>
    </row>
    <row r="3513" spans="1:1">
      <c r="A3513" s="406"/>
    </row>
    <row r="3514" spans="1:1">
      <c r="A3514" s="406"/>
    </row>
    <row r="3515" spans="1:1">
      <c r="A3515" s="406"/>
    </row>
    <row r="3516" spans="1:1">
      <c r="A3516" s="406"/>
    </row>
    <row r="3517" spans="1:1">
      <c r="A3517" s="406"/>
    </row>
    <row r="3518" spans="1:1">
      <c r="A3518" s="406"/>
    </row>
    <row r="3519" spans="1:1">
      <c r="A3519" s="406"/>
    </row>
    <row r="3520" spans="1:1">
      <c r="A3520" s="406"/>
    </row>
    <row r="3521" spans="1:1">
      <c r="A3521" s="406"/>
    </row>
    <row r="3522" spans="1:1">
      <c r="A3522" s="406"/>
    </row>
    <row r="3523" spans="1:1">
      <c r="A3523" s="406"/>
    </row>
    <row r="3524" spans="1:1">
      <c r="A3524" s="406"/>
    </row>
    <row r="3525" spans="1:1">
      <c r="A3525" s="406"/>
    </row>
    <row r="3526" spans="1:1">
      <c r="A3526" s="406"/>
    </row>
    <row r="3527" spans="1:1">
      <c r="A3527" s="406"/>
    </row>
    <row r="3528" spans="1:1">
      <c r="A3528" s="406"/>
    </row>
    <row r="3529" spans="1:1">
      <c r="A3529" s="406"/>
    </row>
    <row r="3530" spans="1:1">
      <c r="A3530" s="406"/>
    </row>
    <row r="3531" spans="1:1">
      <c r="A3531" s="406"/>
    </row>
    <row r="3532" spans="1:1">
      <c r="A3532" s="406"/>
    </row>
    <row r="3533" spans="1:1">
      <c r="A3533" s="406"/>
    </row>
    <row r="3534" spans="1:1">
      <c r="A3534" s="406"/>
    </row>
    <row r="3535" spans="1:1">
      <c r="A3535" s="406"/>
    </row>
    <row r="3536" spans="1:1">
      <c r="A3536" s="406"/>
    </row>
    <row r="3537" spans="1:1">
      <c r="A3537" s="406"/>
    </row>
    <row r="3538" spans="1:1">
      <c r="A3538" s="406"/>
    </row>
    <row r="3539" spans="1:1">
      <c r="A3539" s="406"/>
    </row>
    <row r="3540" spans="1:1">
      <c r="A3540" s="406"/>
    </row>
    <row r="3541" spans="1:1">
      <c r="A3541" s="406"/>
    </row>
    <row r="3542" spans="1:1">
      <c r="A3542" s="406"/>
    </row>
    <row r="3543" spans="1:1">
      <c r="A3543" s="406"/>
    </row>
    <row r="3544" spans="1:1">
      <c r="A3544" s="406"/>
    </row>
    <row r="3545" spans="1:1">
      <c r="A3545" s="406"/>
    </row>
    <row r="3546" spans="1:1">
      <c r="A3546" s="406"/>
    </row>
    <row r="3547" spans="1:1">
      <c r="A3547" s="406"/>
    </row>
    <row r="3548" spans="1:1">
      <c r="A3548" s="406"/>
    </row>
    <row r="3549" spans="1:1">
      <c r="A3549" s="406"/>
    </row>
    <row r="3550" spans="1:1">
      <c r="A3550" s="406"/>
    </row>
    <row r="3551" spans="1:1">
      <c r="A3551" s="406"/>
    </row>
    <row r="3552" spans="1:1">
      <c r="A3552" s="406"/>
    </row>
    <row r="3553" spans="1:1">
      <c r="A3553" s="406"/>
    </row>
    <row r="3554" spans="1:1">
      <c r="A3554" s="406"/>
    </row>
    <row r="3555" spans="1:1">
      <c r="A3555" s="406"/>
    </row>
    <row r="3556" spans="1:1">
      <c r="A3556" s="406"/>
    </row>
    <row r="3557" spans="1:1">
      <c r="A3557" s="406"/>
    </row>
    <row r="3558" spans="1:1">
      <c r="A3558" s="406"/>
    </row>
    <row r="3559" spans="1:1">
      <c r="A3559" s="406"/>
    </row>
    <row r="3560" spans="1:1">
      <c r="A3560" s="406"/>
    </row>
    <row r="3561" spans="1:1">
      <c r="A3561" s="406"/>
    </row>
    <row r="3562" spans="1:1">
      <c r="A3562" s="406"/>
    </row>
    <row r="3563" spans="1:1">
      <c r="A3563" s="406"/>
    </row>
    <row r="3564" spans="1:1">
      <c r="A3564" s="406"/>
    </row>
    <row r="3565" spans="1:1">
      <c r="A3565" s="406"/>
    </row>
    <row r="3566" spans="1:1">
      <c r="A3566" s="406"/>
    </row>
    <row r="3567" spans="1:1">
      <c r="A3567" s="406"/>
    </row>
    <row r="3568" spans="1:1">
      <c r="A3568" s="406"/>
    </row>
    <row r="3569" spans="1:1">
      <c r="A3569" s="406"/>
    </row>
    <row r="3570" spans="1:1">
      <c r="A3570" s="406"/>
    </row>
    <row r="3571" spans="1:1">
      <c r="A3571" s="406"/>
    </row>
    <row r="3572" spans="1:1">
      <c r="A3572" s="406"/>
    </row>
    <row r="3573" spans="1:1">
      <c r="A3573" s="406"/>
    </row>
    <row r="3574" spans="1:1">
      <c r="A3574" s="406"/>
    </row>
    <row r="3575" spans="1:1">
      <c r="A3575" s="406"/>
    </row>
    <row r="3576" spans="1:1">
      <c r="A3576" s="406"/>
    </row>
    <row r="3577" spans="1:1">
      <c r="A3577" s="406"/>
    </row>
    <row r="3578" spans="1:1">
      <c r="A3578" s="406"/>
    </row>
    <row r="3579" spans="1:1">
      <c r="A3579" s="406"/>
    </row>
    <row r="3580" spans="1:1">
      <c r="A3580" s="406"/>
    </row>
    <row r="3581" spans="1:1">
      <c r="A3581" s="406"/>
    </row>
    <row r="3582" spans="1:1">
      <c r="A3582" s="406"/>
    </row>
    <row r="3583" spans="1:1">
      <c r="A3583" s="406"/>
    </row>
    <row r="3584" spans="1:1">
      <c r="A3584" s="406"/>
    </row>
    <row r="3585" spans="1:1">
      <c r="A3585" s="406"/>
    </row>
    <row r="3586" spans="1:1">
      <c r="A3586" s="406"/>
    </row>
    <row r="3587" spans="1:1">
      <c r="A3587" s="406"/>
    </row>
    <row r="3588" spans="1:1">
      <c r="A3588" s="406"/>
    </row>
    <row r="3589" spans="1:1">
      <c r="A3589" s="406"/>
    </row>
    <row r="3590" spans="1:1">
      <c r="A3590" s="406"/>
    </row>
    <row r="3591" spans="1:1">
      <c r="A3591" s="406"/>
    </row>
    <row r="3592" spans="1:1">
      <c r="A3592" s="406"/>
    </row>
    <row r="3593" spans="1:1">
      <c r="A3593" s="406"/>
    </row>
    <row r="3594" spans="1:1">
      <c r="A3594" s="406"/>
    </row>
    <row r="3595" spans="1:1">
      <c r="A3595" s="406"/>
    </row>
    <row r="3596" spans="1:1">
      <c r="A3596" s="406"/>
    </row>
    <row r="3597" spans="1:1">
      <c r="A3597" s="406"/>
    </row>
    <row r="3598" spans="1:1">
      <c r="A3598" s="406"/>
    </row>
    <row r="3599" spans="1:1">
      <c r="A3599" s="406"/>
    </row>
    <row r="3600" spans="1:1">
      <c r="A3600" s="406"/>
    </row>
    <row r="3601" spans="1:1">
      <c r="A3601" s="406"/>
    </row>
    <row r="3602" spans="1:1">
      <c r="A3602" s="406"/>
    </row>
    <row r="3603" spans="1:1">
      <c r="A3603" s="406"/>
    </row>
    <row r="3604" spans="1:1">
      <c r="A3604" s="406"/>
    </row>
    <row r="3605" spans="1:1">
      <c r="A3605" s="406"/>
    </row>
    <row r="3606" spans="1:1">
      <c r="A3606" s="406"/>
    </row>
    <row r="3607" spans="1:1">
      <c r="A3607" s="406"/>
    </row>
    <row r="3608" spans="1:1">
      <c r="A3608" s="406"/>
    </row>
    <row r="3609" spans="1:1">
      <c r="A3609" s="406"/>
    </row>
    <row r="3610" spans="1:1">
      <c r="A3610" s="406"/>
    </row>
    <row r="3611" spans="1:1">
      <c r="A3611" s="406"/>
    </row>
    <row r="3612" spans="1:1">
      <c r="A3612" s="406"/>
    </row>
    <row r="3613" spans="1:1">
      <c r="A3613" s="406"/>
    </row>
    <row r="3614" spans="1:1">
      <c r="A3614" s="406"/>
    </row>
    <row r="3615" spans="1:1">
      <c r="A3615" s="406"/>
    </row>
    <row r="3616" spans="1:1">
      <c r="A3616" s="406"/>
    </row>
    <row r="3617" spans="1:1">
      <c r="A3617" s="406"/>
    </row>
    <row r="3618" spans="1:1">
      <c r="A3618" s="406"/>
    </row>
    <row r="3619" spans="1:1">
      <c r="A3619" s="406"/>
    </row>
    <row r="3620" spans="1:1">
      <c r="A3620" s="406"/>
    </row>
    <row r="3621" spans="1:1">
      <c r="A3621" s="406"/>
    </row>
    <row r="3622" spans="1:1">
      <c r="A3622" s="406"/>
    </row>
    <row r="3623" spans="1:1">
      <c r="A3623" s="406"/>
    </row>
    <row r="3624" spans="1:1">
      <c r="A3624" s="406"/>
    </row>
    <row r="3625" spans="1:1">
      <c r="A3625" s="406"/>
    </row>
    <row r="3626" spans="1:1">
      <c r="A3626" s="406"/>
    </row>
    <row r="3627" spans="1:1">
      <c r="A3627" s="406"/>
    </row>
    <row r="3628" spans="1:1">
      <c r="A3628" s="406"/>
    </row>
    <row r="3629" spans="1:1">
      <c r="A3629" s="406"/>
    </row>
    <row r="3630" spans="1:1">
      <c r="A3630" s="406"/>
    </row>
    <row r="3631" spans="1:1">
      <c r="A3631" s="406"/>
    </row>
    <row r="3632" spans="1:1">
      <c r="A3632" s="406"/>
    </row>
    <row r="3633" spans="1:1">
      <c r="A3633" s="406"/>
    </row>
    <row r="3634" spans="1:1">
      <c r="A3634" s="406"/>
    </row>
    <row r="3635" spans="1:1">
      <c r="A3635" s="406"/>
    </row>
    <row r="3636" spans="1:1">
      <c r="A3636" s="406"/>
    </row>
    <row r="3637" spans="1:1">
      <c r="A3637" s="406"/>
    </row>
    <row r="3638" spans="1:1">
      <c r="A3638" s="406"/>
    </row>
    <row r="3639" spans="1:1">
      <c r="A3639" s="406"/>
    </row>
    <row r="3640" spans="1:1">
      <c r="A3640" s="406"/>
    </row>
    <row r="3641" spans="1:1">
      <c r="A3641" s="406"/>
    </row>
    <row r="3642" spans="1:1">
      <c r="A3642" s="406"/>
    </row>
    <row r="3643" spans="1:1">
      <c r="A3643" s="406"/>
    </row>
    <row r="3644" spans="1:1">
      <c r="A3644" s="406"/>
    </row>
    <row r="3645" spans="1:1">
      <c r="A3645" s="406"/>
    </row>
    <row r="3646" spans="1:1">
      <c r="A3646" s="406"/>
    </row>
    <row r="3647" spans="1:1">
      <c r="A3647" s="406"/>
    </row>
    <row r="3648" spans="1:1">
      <c r="A3648" s="406"/>
    </row>
    <row r="3649" spans="1:1">
      <c r="A3649" s="406"/>
    </row>
    <row r="3650" spans="1:1">
      <c r="A3650" s="406"/>
    </row>
    <row r="3651" spans="1:1">
      <c r="A3651" s="406"/>
    </row>
    <row r="3652" spans="1:1">
      <c r="A3652" s="406"/>
    </row>
    <row r="3653" spans="1:1">
      <c r="A3653" s="406"/>
    </row>
    <row r="3654" spans="1:1">
      <c r="A3654" s="406"/>
    </row>
    <row r="3655" spans="1:1">
      <c r="A3655" s="406"/>
    </row>
    <row r="3656" spans="1:1">
      <c r="A3656" s="406"/>
    </row>
    <row r="3657" spans="1:1">
      <c r="A3657" s="406"/>
    </row>
    <row r="3658" spans="1:1">
      <c r="A3658" s="406"/>
    </row>
    <row r="3659" spans="1:1">
      <c r="A3659" s="406"/>
    </row>
    <row r="3660" spans="1:1">
      <c r="A3660" s="406"/>
    </row>
    <row r="3661" spans="1:1">
      <c r="A3661" s="406"/>
    </row>
    <row r="3662" spans="1:1">
      <c r="A3662" s="406"/>
    </row>
    <row r="3663" spans="1:1">
      <c r="A3663" s="406"/>
    </row>
    <row r="3664" spans="1:1">
      <c r="A3664" s="406"/>
    </row>
    <row r="3665" spans="1:1">
      <c r="A3665" s="406"/>
    </row>
    <row r="3666" spans="1:1">
      <c r="A3666" s="406"/>
    </row>
    <row r="3667" spans="1:1">
      <c r="A3667" s="406"/>
    </row>
    <row r="3668" spans="1:1">
      <c r="A3668" s="406"/>
    </row>
    <row r="3669" spans="1:1">
      <c r="A3669" s="406"/>
    </row>
    <row r="3670" spans="1:1">
      <c r="A3670" s="406"/>
    </row>
    <row r="3671" spans="1:1">
      <c r="A3671" s="406"/>
    </row>
    <row r="3672" spans="1:1">
      <c r="A3672" s="406"/>
    </row>
    <row r="3673" spans="1:1">
      <c r="A3673" s="406"/>
    </row>
    <row r="3674" spans="1:1">
      <c r="A3674" s="406"/>
    </row>
    <row r="3675" spans="1:1">
      <c r="A3675" s="406"/>
    </row>
    <row r="3676" spans="1:1">
      <c r="A3676" s="406"/>
    </row>
    <row r="3677" spans="1:1">
      <c r="A3677" s="406"/>
    </row>
    <row r="3678" spans="1:1">
      <c r="A3678" s="406"/>
    </row>
    <row r="3679" spans="1:1">
      <c r="A3679" s="406"/>
    </row>
    <row r="3680" spans="1:1">
      <c r="A3680" s="406"/>
    </row>
    <row r="3681" spans="1:1">
      <c r="A3681" s="406"/>
    </row>
    <row r="3682" spans="1:1">
      <c r="A3682" s="406"/>
    </row>
    <row r="3683" spans="1:1">
      <c r="A3683" s="406"/>
    </row>
    <row r="3684" spans="1:1">
      <c r="A3684" s="406"/>
    </row>
    <row r="3685" spans="1:1">
      <c r="A3685" s="406"/>
    </row>
    <row r="3686" spans="1:1">
      <c r="A3686" s="406"/>
    </row>
    <row r="3687" spans="1:1">
      <c r="A3687" s="406"/>
    </row>
    <row r="3688" spans="1:1">
      <c r="A3688" s="406"/>
    </row>
    <row r="3689" spans="1:1">
      <c r="A3689" s="406"/>
    </row>
    <row r="3690" spans="1:1">
      <c r="A3690" s="406"/>
    </row>
    <row r="3691" spans="1:1">
      <c r="A3691" s="406"/>
    </row>
    <row r="3692" spans="1:1">
      <c r="A3692" s="406"/>
    </row>
    <row r="3693" spans="1:1">
      <c r="A3693" s="406"/>
    </row>
    <row r="3694" spans="1:1">
      <c r="A3694" s="406"/>
    </row>
    <row r="3695" spans="1:1">
      <c r="A3695" s="406"/>
    </row>
    <row r="3696" spans="1:1">
      <c r="A3696" s="406"/>
    </row>
    <row r="3697" spans="1:1">
      <c r="A3697" s="406"/>
    </row>
    <row r="3698" spans="1:1">
      <c r="A3698" s="406"/>
    </row>
    <row r="3699" spans="1:1">
      <c r="A3699" s="406"/>
    </row>
    <row r="3700" spans="1:1">
      <c r="A3700" s="406"/>
    </row>
    <row r="3701" spans="1:1">
      <c r="A3701" s="406"/>
    </row>
    <row r="3702" spans="1:1">
      <c r="A3702" s="406"/>
    </row>
    <row r="3703" spans="1:1">
      <c r="A3703" s="406"/>
    </row>
    <row r="3704" spans="1:1">
      <c r="A3704" s="406"/>
    </row>
    <row r="3705" spans="1:1">
      <c r="A3705" s="406"/>
    </row>
    <row r="3706" spans="1:1">
      <c r="A3706" s="406"/>
    </row>
    <row r="3707" spans="1:1">
      <c r="A3707" s="406"/>
    </row>
    <row r="3708" spans="1:1">
      <c r="A3708" s="406"/>
    </row>
    <row r="3709" spans="1:1">
      <c r="A3709" s="406"/>
    </row>
    <row r="3710" spans="1:1">
      <c r="A3710" s="406"/>
    </row>
    <row r="3711" spans="1:1">
      <c r="A3711" s="406"/>
    </row>
    <row r="3712" spans="1:1">
      <c r="A3712" s="406"/>
    </row>
    <row r="3713" spans="1:1">
      <c r="A3713" s="406"/>
    </row>
    <row r="3714" spans="1:1">
      <c r="A3714" s="406"/>
    </row>
    <row r="3715" spans="1:1">
      <c r="A3715" s="406"/>
    </row>
    <row r="3716" spans="1:1">
      <c r="A3716" s="406"/>
    </row>
    <row r="3717" spans="1:1">
      <c r="A3717" s="406"/>
    </row>
    <row r="3718" spans="1:1">
      <c r="A3718" s="406"/>
    </row>
    <row r="3719" spans="1:1">
      <c r="A3719" s="406"/>
    </row>
    <row r="3720" spans="1:1">
      <c r="A3720" s="406"/>
    </row>
    <row r="3721" spans="1:1">
      <c r="A3721" s="406"/>
    </row>
    <row r="3722" spans="1:1">
      <c r="A3722" s="406"/>
    </row>
    <row r="3723" spans="1:1">
      <c r="A3723" s="406"/>
    </row>
    <row r="3724" spans="1:1">
      <c r="A3724" s="406"/>
    </row>
    <row r="3725" spans="1:1">
      <c r="A3725" s="406"/>
    </row>
    <row r="3726" spans="1:1">
      <c r="A3726" s="406"/>
    </row>
    <row r="3727" spans="1:1">
      <c r="A3727" s="406"/>
    </row>
    <row r="3728" spans="1:1">
      <c r="A3728" s="406"/>
    </row>
    <row r="3729" spans="1:1">
      <c r="A3729" s="406"/>
    </row>
    <row r="3730" spans="1:1">
      <c r="A3730" s="406"/>
    </row>
    <row r="3731" spans="1:1">
      <c r="A3731" s="406"/>
    </row>
    <row r="3732" spans="1:1">
      <c r="A3732" s="406"/>
    </row>
    <row r="3733" spans="1:1">
      <c r="A3733" s="406"/>
    </row>
    <row r="3734" spans="1:1">
      <c r="A3734" s="406"/>
    </row>
    <row r="3735" spans="1:1">
      <c r="A3735" s="406"/>
    </row>
    <row r="3736" spans="1:1">
      <c r="A3736" s="406"/>
    </row>
    <row r="3737" spans="1:1">
      <c r="A3737" s="406"/>
    </row>
    <row r="3738" spans="1:1">
      <c r="A3738" s="406"/>
    </row>
    <row r="3739" spans="1:1">
      <c r="A3739" s="406"/>
    </row>
    <row r="3740" spans="1:1">
      <c r="A3740" s="406"/>
    </row>
    <row r="3741" spans="1:1">
      <c r="A3741" s="406"/>
    </row>
    <row r="3742" spans="1:1">
      <c r="A3742" s="406"/>
    </row>
    <row r="3743" spans="1:1">
      <c r="A3743" s="406"/>
    </row>
    <row r="3744" spans="1:1">
      <c r="A3744" s="406"/>
    </row>
    <row r="3745" spans="1:1">
      <c r="A3745" s="406"/>
    </row>
    <row r="3746" spans="1:1">
      <c r="A3746" s="406"/>
    </row>
    <row r="3747" spans="1:1">
      <c r="A3747" s="406"/>
    </row>
    <row r="3748" spans="1:1">
      <c r="A3748" s="406"/>
    </row>
    <row r="3749" spans="1:1">
      <c r="A3749" s="406"/>
    </row>
    <row r="3750" spans="1:1">
      <c r="A3750" s="406"/>
    </row>
    <row r="3751" spans="1:1">
      <c r="A3751" s="406"/>
    </row>
    <row r="3752" spans="1:1">
      <c r="A3752" s="406"/>
    </row>
    <row r="3753" spans="1:1">
      <c r="A3753" s="406"/>
    </row>
    <row r="3754" spans="1:1">
      <c r="A3754" s="406"/>
    </row>
    <row r="3755" spans="1:1">
      <c r="A3755" s="406"/>
    </row>
    <row r="3756" spans="1:1">
      <c r="A3756" s="406"/>
    </row>
    <row r="3757" spans="1:1">
      <c r="A3757" s="406"/>
    </row>
    <row r="3758" spans="1:1">
      <c r="A3758" s="406"/>
    </row>
    <row r="3759" spans="1:1">
      <c r="A3759" s="406"/>
    </row>
    <row r="3760" spans="1:1">
      <c r="A3760" s="406"/>
    </row>
    <row r="3761" spans="1:1">
      <c r="A3761" s="406"/>
    </row>
    <row r="3762" spans="1:1">
      <c r="A3762" s="406"/>
    </row>
    <row r="3763" spans="1:1">
      <c r="A3763" s="406"/>
    </row>
    <row r="3764" spans="1:1">
      <c r="A3764" s="406"/>
    </row>
    <row r="3765" spans="1:1">
      <c r="A3765" s="406"/>
    </row>
    <row r="3766" spans="1:1">
      <c r="A3766" s="406"/>
    </row>
    <row r="3767" spans="1:1">
      <c r="A3767" s="406"/>
    </row>
    <row r="3768" spans="1:1">
      <c r="A3768" s="406"/>
    </row>
    <row r="3769" spans="1:1">
      <c r="A3769" s="406"/>
    </row>
    <row r="3770" spans="1:1">
      <c r="A3770" s="406"/>
    </row>
    <row r="3771" spans="1:1">
      <c r="A3771" s="406"/>
    </row>
    <row r="3772" spans="1:1">
      <c r="A3772" s="406"/>
    </row>
    <row r="3773" spans="1:1">
      <c r="A3773" s="406"/>
    </row>
    <row r="3774" spans="1:1">
      <c r="A3774" s="406"/>
    </row>
    <row r="3775" spans="1:1">
      <c r="A3775" s="406"/>
    </row>
    <row r="3776" spans="1:1">
      <c r="A3776" s="406"/>
    </row>
    <row r="3777" spans="1:1">
      <c r="A3777" s="406"/>
    </row>
    <row r="3778" spans="1:1">
      <c r="A3778" s="406"/>
    </row>
    <row r="3779" spans="1:1">
      <c r="A3779" s="406"/>
    </row>
    <row r="3780" spans="1:1">
      <c r="A3780" s="406"/>
    </row>
    <row r="3781" spans="1:1">
      <c r="A3781" s="406"/>
    </row>
    <row r="3782" spans="1:1">
      <c r="A3782" s="406"/>
    </row>
    <row r="3783" spans="1:1">
      <c r="A3783" s="406"/>
    </row>
    <row r="3784" spans="1:1">
      <c r="A3784" s="406"/>
    </row>
    <row r="3785" spans="1:1">
      <c r="A3785" s="406"/>
    </row>
    <row r="3786" spans="1:1">
      <c r="A3786" s="406"/>
    </row>
    <row r="3787" spans="1:1">
      <c r="A3787" s="406"/>
    </row>
    <row r="3788" spans="1:1">
      <c r="A3788" s="406"/>
    </row>
    <row r="3789" spans="1:1">
      <c r="A3789" s="406"/>
    </row>
    <row r="3790" spans="1:1">
      <c r="A3790" s="406"/>
    </row>
    <row r="3791" spans="1:1">
      <c r="A3791" s="406"/>
    </row>
    <row r="3792" spans="1:1">
      <c r="A3792" s="406"/>
    </row>
    <row r="3793" spans="1:1">
      <c r="A3793" s="406"/>
    </row>
    <row r="3794" spans="1:1">
      <c r="A3794" s="406"/>
    </row>
    <row r="3795" spans="1:1">
      <c r="A3795" s="406"/>
    </row>
    <row r="3796" spans="1:1">
      <c r="A3796" s="406"/>
    </row>
    <row r="3797" spans="1:1">
      <c r="A3797" s="406"/>
    </row>
    <row r="3798" spans="1:1">
      <c r="A3798" s="406"/>
    </row>
    <row r="3799" spans="1:1">
      <c r="A3799" s="406"/>
    </row>
    <row r="3800" spans="1:1">
      <c r="A3800" s="406"/>
    </row>
    <row r="3801" spans="1:1">
      <c r="A3801" s="406"/>
    </row>
    <row r="3802" spans="1:1">
      <c r="A3802" s="406"/>
    </row>
    <row r="3803" spans="1:1">
      <c r="A3803" s="406"/>
    </row>
    <row r="3804" spans="1:1">
      <c r="A3804" s="406"/>
    </row>
    <row r="3805" spans="1:1">
      <c r="A3805" s="406"/>
    </row>
    <row r="3806" spans="1:1">
      <c r="A3806" s="406"/>
    </row>
    <row r="3807" spans="1:1">
      <c r="A3807" s="406"/>
    </row>
    <row r="3808" spans="1:1">
      <c r="A3808" s="406"/>
    </row>
    <row r="3809" spans="1:1">
      <c r="A3809" s="406"/>
    </row>
    <row r="3810" spans="1:1">
      <c r="A3810" s="406"/>
    </row>
    <row r="3811" spans="1:1">
      <c r="A3811" s="406"/>
    </row>
    <row r="3812" spans="1:1">
      <c r="A3812" s="406"/>
    </row>
    <row r="3813" spans="1:1">
      <c r="A3813" s="406"/>
    </row>
    <row r="3814" spans="1:1">
      <c r="A3814" s="406"/>
    </row>
    <row r="3815" spans="1:1">
      <c r="A3815" s="406"/>
    </row>
    <row r="3816" spans="1:1">
      <c r="A3816" s="406"/>
    </row>
    <row r="3817" spans="1:1">
      <c r="A3817" s="406"/>
    </row>
    <row r="3818" spans="1:1">
      <c r="A3818" s="406"/>
    </row>
    <row r="3819" spans="1:1">
      <c r="A3819" s="406"/>
    </row>
    <row r="3820" spans="1:1">
      <c r="A3820" s="406"/>
    </row>
    <row r="3821" spans="1:1">
      <c r="A3821" s="406"/>
    </row>
    <row r="3822" spans="1:1">
      <c r="A3822" s="406"/>
    </row>
    <row r="3823" spans="1:1">
      <c r="A3823" s="406"/>
    </row>
    <row r="3824" spans="1:1">
      <c r="A3824" s="406"/>
    </row>
    <row r="3825" spans="1:1">
      <c r="A3825" s="406"/>
    </row>
    <row r="3826" spans="1:1">
      <c r="A3826" s="406"/>
    </row>
    <row r="3827" spans="1:1">
      <c r="A3827" s="406"/>
    </row>
    <row r="3828" spans="1:1">
      <c r="A3828" s="406"/>
    </row>
    <row r="3829" spans="1:1">
      <c r="A3829" s="406"/>
    </row>
    <row r="3830" spans="1:1">
      <c r="A3830" s="406"/>
    </row>
    <row r="3831" spans="1:1">
      <c r="A3831" s="406"/>
    </row>
    <row r="3832" spans="1:1">
      <c r="A3832" s="406"/>
    </row>
    <row r="3833" spans="1:1">
      <c r="A3833" s="406"/>
    </row>
    <row r="3834" spans="1:1">
      <c r="A3834" s="406"/>
    </row>
    <row r="3835" spans="1:1">
      <c r="A3835" s="406"/>
    </row>
    <row r="3836" spans="1:1">
      <c r="A3836" s="406"/>
    </row>
    <row r="3837" spans="1:1">
      <c r="A3837" s="406"/>
    </row>
    <row r="3838" spans="1:1">
      <c r="A3838" s="406"/>
    </row>
    <row r="3839" spans="1:1">
      <c r="A3839" s="406"/>
    </row>
    <row r="3840" spans="1:1">
      <c r="A3840" s="406"/>
    </row>
    <row r="3841" spans="1:1">
      <c r="A3841" s="406"/>
    </row>
    <row r="3842" spans="1:1">
      <c r="A3842" s="406"/>
    </row>
    <row r="3843" spans="1:1">
      <c r="A3843" s="406"/>
    </row>
    <row r="3844" spans="1:1">
      <c r="A3844" s="406"/>
    </row>
    <row r="3845" spans="1:1">
      <c r="A3845" s="406"/>
    </row>
    <row r="3846" spans="1:1">
      <c r="A3846" s="406"/>
    </row>
    <row r="3847" spans="1:1">
      <c r="A3847" s="406"/>
    </row>
    <row r="3848" spans="1:1">
      <c r="A3848" s="406"/>
    </row>
    <row r="3849" spans="1:1">
      <c r="A3849" s="406"/>
    </row>
    <row r="3850" spans="1:1">
      <c r="A3850" s="406"/>
    </row>
    <row r="3851" spans="1:1">
      <c r="A3851" s="406"/>
    </row>
    <row r="3852" spans="1:1">
      <c r="A3852" s="406"/>
    </row>
    <row r="3853" spans="1:1">
      <c r="A3853" s="406"/>
    </row>
    <row r="3854" spans="1:1">
      <c r="A3854" s="406"/>
    </row>
    <row r="3855" spans="1:1">
      <c r="A3855" s="406"/>
    </row>
    <row r="3856" spans="1:1">
      <c r="A3856" s="406"/>
    </row>
    <row r="3857" spans="1:1">
      <c r="A3857" s="406"/>
    </row>
    <row r="3858" spans="1:1">
      <c r="A3858" s="406"/>
    </row>
    <row r="3859" spans="1:1">
      <c r="A3859" s="406"/>
    </row>
    <row r="3860" spans="1:1">
      <c r="A3860" s="406"/>
    </row>
    <row r="3861" spans="1:1">
      <c r="A3861" s="406"/>
    </row>
    <row r="3862" spans="1:1">
      <c r="A3862" s="406"/>
    </row>
    <row r="3863" spans="1:1">
      <c r="A3863" s="406"/>
    </row>
    <row r="3864" spans="1:1">
      <c r="A3864" s="406"/>
    </row>
    <row r="3865" spans="1:1">
      <c r="A3865" s="406"/>
    </row>
    <row r="3866" spans="1:1">
      <c r="A3866" s="406"/>
    </row>
    <row r="3867" spans="1:1">
      <c r="A3867" s="406"/>
    </row>
    <row r="3868" spans="1:1">
      <c r="A3868" s="406"/>
    </row>
    <row r="3869" spans="1:1">
      <c r="A3869" s="406"/>
    </row>
    <row r="3870" spans="1:1">
      <c r="A3870" s="406"/>
    </row>
    <row r="3871" spans="1:1">
      <c r="A3871" s="406"/>
    </row>
    <row r="3872" spans="1:1">
      <c r="A3872" s="406"/>
    </row>
    <row r="3873" spans="1:1">
      <c r="A3873" s="406"/>
    </row>
    <row r="3874" spans="1:1">
      <c r="A3874" s="406"/>
    </row>
    <row r="3875" spans="1:1">
      <c r="A3875" s="406"/>
    </row>
    <row r="3876" spans="1:1">
      <c r="A3876" s="406"/>
    </row>
    <row r="3877" spans="1:1">
      <c r="A3877" s="406"/>
    </row>
    <row r="3878" spans="1:1">
      <c r="A3878" s="406"/>
    </row>
    <row r="3879" spans="1:1">
      <c r="A3879" s="406"/>
    </row>
    <row r="3880" spans="1:1">
      <c r="A3880" s="406"/>
    </row>
    <row r="3881" spans="1:1">
      <c r="A3881" s="406"/>
    </row>
    <row r="3882" spans="1:1">
      <c r="A3882" s="406"/>
    </row>
    <row r="3883" spans="1:1">
      <c r="A3883" s="406"/>
    </row>
    <row r="3884" spans="1:1">
      <c r="A3884" s="406"/>
    </row>
    <row r="3885" spans="1:1">
      <c r="A3885" s="406"/>
    </row>
    <row r="3886" spans="1:1">
      <c r="A3886" s="406"/>
    </row>
    <row r="3887" spans="1:1">
      <c r="A3887" s="406"/>
    </row>
    <row r="3888" spans="1:1">
      <c r="A3888" s="406"/>
    </row>
    <row r="3889" spans="1:1">
      <c r="A3889" s="406"/>
    </row>
    <row r="3890" spans="1:1">
      <c r="A3890" s="406"/>
    </row>
    <row r="3891" spans="1:1">
      <c r="A3891" s="406"/>
    </row>
    <row r="3892" spans="1:1">
      <c r="A3892" s="406"/>
    </row>
    <row r="3893" spans="1:1">
      <c r="A3893" s="406"/>
    </row>
    <row r="3894" spans="1:1">
      <c r="A3894" s="406"/>
    </row>
    <row r="3895" spans="1:1">
      <c r="A3895" s="406"/>
    </row>
    <row r="3896" spans="1:1">
      <c r="A3896" s="406"/>
    </row>
    <row r="3897" spans="1:1">
      <c r="A3897" s="406"/>
    </row>
    <row r="3898" spans="1:1">
      <c r="A3898" s="406"/>
    </row>
    <row r="3899" spans="1:1">
      <c r="A3899" s="406"/>
    </row>
    <row r="3900" spans="1:1">
      <c r="A3900" s="406"/>
    </row>
    <row r="3901" spans="1:1">
      <c r="A3901" s="406"/>
    </row>
    <row r="3902" spans="1:1">
      <c r="A3902" s="406"/>
    </row>
    <row r="3903" spans="1:1">
      <c r="A3903" s="406"/>
    </row>
    <row r="3904" spans="1:1">
      <c r="A3904" s="406"/>
    </row>
    <row r="3905" spans="1:1">
      <c r="A3905" s="406"/>
    </row>
    <row r="3906" spans="1:1">
      <c r="A3906" s="406"/>
    </row>
    <row r="3907" spans="1:1">
      <c r="A3907" s="406"/>
    </row>
    <row r="3908" spans="1:1">
      <c r="A3908" s="406"/>
    </row>
    <row r="3909" spans="1:1">
      <c r="A3909" s="406"/>
    </row>
    <row r="3910" spans="1:1">
      <c r="A3910" s="406"/>
    </row>
    <row r="3911" spans="1:1">
      <c r="A3911" s="406"/>
    </row>
    <row r="3912" spans="1:1">
      <c r="A3912" s="406"/>
    </row>
    <row r="3913" spans="1:1">
      <c r="A3913" s="406"/>
    </row>
    <row r="3914" spans="1:1">
      <c r="A3914" s="406"/>
    </row>
    <row r="3915" spans="1:1">
      <c r="A3915" s="406"/>
    </row>
    <row r="3916" spans="1:1">
      <c r="A3916" s="406"/>
    </row>
    <row r="3917" spans="1:1">
      <c r="A3917" s="406"/>
    </row>
    <row r="3918" spans="1:1">
      <c r="A3918" s="406"/>
    </row>
    <row r="3919" spans="1:1">
      <c r="A3919" s="406"/>
    </row>
    <row r="3920" spans="1:1">
      <c r="A3920" s="406"/>
    </row>
    <row r="3921" spans="1:1">
      <c r="A3921" s="406"/>
    </row>
    <row r="3922" spans="1:1">
      <c r="A3922" s="406"/>
    </row>
    <row r="3923" spans="1:1">
      <c r="A3923" s="406"/>
    </row>
    <row r="3924" spans="1:1">
      <c r="A3924" s="406"/>
    </row>
    <row r="3925" spans="1:1">
      <c r="A3925" s="406"/>
    </row>
    <row r="3926" spans="1:1">
      <c r="A3926" s="406"/>
    </row>
    <row r="3927" spans="1:1">
      <c r="A3927" s="406"/>
    </row>
    <row r="3928" spans="1:1">
      <c r="A3928" s="406"/>
    </row>
    <row r="3929" spans="1:1">
      <c r="A3929" s="406"/>
    </row>
    <row r="3930" spans="1:1">
      <c r="A3930" s="406"/>
    </row>
    <row r="3931" spans="1:1">
      <c r="A3931" s="406"/>
    </row>
    <row r="3932" spans="1:1">
      <c r="A3932" s="406"/>
    </row>
    <row r="3933" spans="1:1">
      <c r="A3933" s="406"/>
    </row>
    <row r="3934" spans="1:1">
      <c r="A3934" s="406"/>
    </row>
    <row r="3935" spans="1:1">
      <c r="A3935" s="406"/>
    </row>
    <row r="3936" spans="1:1">
      <c r="A3936" s="406"/>
    </row>
    <row r="3937" spans="1:1">
      <c r="A3937" s="406"/>
    </row>
    <row r="3938" spans="1:1">
      <c r="A3938" s="406"/>
    </row>
    <row r="3939" spans="1:1">
      <c r="A3939" s="406"/>
    </row>
    <row r="3940" spans="1:1">
      <c r="A3940" s="406"/>
    </row>
    <row r="3941" spans="1:1">
      <c r="A3941" s="406"/>
    </row>
    <row r="3942" spans="1:1">
      <c r="A3942" s="406"/>
    </row>
    <row r="3943" spans="1:1">
      <c r="A3943" s="406"/>
    </row>
    <row r="3944" spans="1:1">
      <c r="A3944" s="406"/>
    </row>
    <row r="3945" spans="1:1">
      <c r="A3945" s="406"/>
    </row>
    <row r="3946" spans="1:1">
      <c r="A3946" s="406"/>
    </row>
    <row r="3947" spans="1:1">
      <c r="A3947" s="406"/>
    </row>
    <row r="3948" spans="1:1">
      <c r="A3948" s="406"/>
    </row>
    <row r="3949" spans="1:1">
      <c r="A3949" s="406"/>
    </row>
    <row r="3950" spans="1:1">
      <c r="A3950" s="406"/>
    </row>
    <row r="3951" spans="1:1">
      <c r="A3951" s="406"/>
    </row>
    <row r="3952" spans="1:1">
      <c r="A3952" s="406"/>
    </row>
    <row r="3953" spans="1:1">
      <c r="A3953" s="406"/>
    </row>
    <row r="3954" spans="1:1">
      <c r="A3954" s="406"/>
    </row>
    <row r="3955" spans="1:1">
      <c r="A3955" s="406"/>
    </row>
    <row r="3956" spans="1:1">
      <c r="A3956" s="406"/>
    </row>
    <row r="3957" spans="1:1">
      <c r="A3957" s="406"/>
    </row>
    <row r="3958" spans="1:1">
      <c r="A3958" s="406"/>
    </row>
    <row r="3959" spans="1:1">
      <c r="A3959" s="406"/>
    </row>
    <row r="3960" spans="1:1">
      <c r="A3960" s="406"/>
    </row>
    <row r="3961" spans="1:1">
      <c r="A3961" s="406"/>
    </row>
    <row r="3962" spans="1:1">
      <c r="A3962" s="406"/>
    </row>
    <row r="3963" spans="1:1">
      <c r="A3963" s="406"/>
    </row>
    <row r="3964" spans="1:1">
      <c r="A3964" s="406"/>
    </row>
    <row r="3965" spans="1:1">
      <c r="A3965" s="406"/>
    </row>
    <row r="3966" spans="1:1">
      <c r="A3966" s="406"/>
    </row>
    <row r="3967" spans="1:1">
      <c r="A3967" s="406"/>
    </row>
    <row r="3968" spans="1:1">
      <c r="A3968" s="406"/>
    </row>
    <row r="3969" spans="1:1">
      <c r="A3969" s="406"/>
    </row>
    <row r="3970" spans="1:1">
      <c r="A3970" s="406"/>
    </row>
    <row r="3971" spans="1:1">
      <c r="A3971" s="406"/>
    </row>
    <row r="3972" spans="1:1">
      <c r="A3972" s="406"/>
    </row>
    <row r="3973" spans="1:1">
      <c r="A3973" s="406"/>
    </row>
    <row r="3974" spans="1:1">
      <c r="A3974" s="406"/>
    </row>
    <row r="3975" spans="1:1">
      <c r="A3975" s="406"/>
    </row>
    <row r="3976" spans="1:1">
      <c r="A3976" s="406"/>
    </row>
    <row r="3977" spans="1:1">
      <c r="A3977" s="406"/>
    </row>
    <row r="3978" spans="1:1">
      <c r="A3978" s="406"/>
    </row>
    <row r="3979" spans="1:1">
      <c r="A3979" s="406"/>
    </row>
    <row r="3980" spans="1:1">
      <c r="A3980" s="406"/>
    </row>
    <row r="3981" spans="1:1">
      <c r="A3981" s="406"/>
    </row>
    <row r="3982" spans="1:1">
      <c r="A3982" s="406"/>
    </row>
    <row r="3983" spans="1:1">
      <c r="A3983" s="406"/>
    </row>
    <row r="3984" spans="1:1">
      <c r="A3984" s="406"/>
    </row>
    <row r="3985" spans="1:1">
      <c r="A3985" s="406"/>
    </row>
    <row r="3986" spans="1:1">
      <c r="A3986" s="406"/>
    </row>
    <row r="3987" spans="1:1">
      <c r="A3987" s="406"/>
    </row>
    <row r="3988" spans="1:1">
      <c r="A3988" s="406"/>
    </row>
    <row r="3989" spans="1:1">
      <c r="A3989" s="406"/>
    </row>
    <row r="3990" spans="1:1">
      <c r="A3990" s="406"/>
    </row>
    <row r="3991" spans="1:1">
      <c r="A3991" s="406"/>
    </row>
    <row r="3992" spans="1:1">
      <c r="A3992" s="406"/>
    </row>
    <row r="3993" spans="1:1">
      <c r="A3993" s="406"/>
    </row>
    <row r="3994" spans="1:1">
      <c r="A3994" s="406"/>
    </row>
    <row r="3995" spans="1:1">
      <c r="A3995" s="406"/>
    </row>
    <row r="3996" spans="1:1">
      <c r="A3996" s="406"/>
    </row>
    <row r="3997" spans="1:1">
      <c r="A3997" s="406"/>
    </row>
    <row r="3998" spans="1:1">
      <c r="A3998" s="406"/>
    </row>
    <row r="3999" spans="1:1">
      <c r="A3999" s="406"/>
    </row>
    <row r="4000" spans="1:1">
      <c r="A4000" s="406"/>
    </row>
    <row r="4001" spans="1:1">
      <c r="A4001" s="406"/>
    </row>
    <row r="4002" spans="1:1">
      <c r="A4002" s="406"/>
    </row>
    <row r="4003" spans="1:1">
      <c r="A4003" s="406"/>
    </row>
    <row r="4004" spans="1:1">
      <c r="A4004" s="406"/>
    </row>
    <row r="4005" spans="1:1">
      <c r="A4005" s="406"/>
    </row>
    <row r="4006" spans="1:1">
      <c r="A4006" s="406"/>
    </row>
    <row r="4007" spans="1:1">
      <c r="A4007" s="406"/>
    </row>
    <row r="4008" spans="1:1">
      <c r="A4008" s="406"/>
    </row>
    <row r="4009" spans="1:1">
      <c r="A4009" s="406"/>
    </row>
    <row r="4010" spans="1:1">
      <c r="A4010" s="406"/>
    </row>
    <row r="4011" spans="1:1">
      <c r="A4011" s="406"/>
    </row>
    <row r="4012" spans="1:1">
      <c r="A4012" s="406"/>
    </row>
    <row r="4013" spans="1:1">
      <c r="A4013" s="406"/>
    </row>
    <row r="4014" spans="1:1">
      <c r="A4014" s="406"/>
    </row>
    <row r="4015" spans="1:1">
      <c r="A4015" s="406"/>
    </row>
    <row r="4016" spans="1:1">
      <c r="A4016" s="406"/>
    </row>
    <row r="4017" spans="1:1">
      <c r="A4017" s="406"/>
    </row>
    <row r="4018" spans="1:1">
      <c r="A4018" s="406"/>
    </row>
    <row r="4019" spans="1:1">
      <c r="A4019" s="406"/>
    </row>
    <row r="4020" spans="1:1">
      <c r="A4020" s="406"/>
    </row>
    <row r="4021" spans="1:1">
      <c r="A4021" s="406"/>
    </row>
    <row r="4022" spans="1:1">
      <c r="A4022" s="406"/>
    </row>
    <row r="4023" spans="1:1">
      <c r="A4023" s="406"/>
    </row>
    <row r="4024" spans="1:1">
      <c r="A4024" s="406"/>
    </row>
    <row r="4025" spans="1:1">
      <c r="A4025" s="406"/>
    </row>
    <row r="4026" spans="1:1">
      <c r="A4026" s="406"/>
    </row>
    <row r="4027" spans="1:1">
      <c r="A4027" s="406"/>
    </row>
    <row r="4028" spans="1:1">
      <c r="A4028" s="406"/>
    </row>
    <row r="4029" spans="1:1">
      <c r="A4029" s="406"/>
    </row>
    <row r="4030" spans="1:1">
      <c r="A4030" s="406"/>
    </row>
    <row r="4031" spans="1:1">
      <c r="A4031" s="406"/>
    </row>
    <row r="4032" spans="1:1">
      <c r="A4032" s="406"/>
    </row>
    <row r="4033" spans="1:1">
      <c r="A4033" s="406"/>
    </row>
    <row r="4034" spans="1:1">
      <c r="A4034" s="406"/>
    </row>
    <row r="4035" spans="1:1">
      <c r="A4035" s="406"/>
    </row>
    <row r="4036" spans="1:1">
      <c r="A4036" s="406"/>
    </row>
    <row r="4037" spans="1:1">
      <c r="A4037" s="406"/>
    </row>
    <row r="4038" spans="1:1">
      <c r="A4038" s="406"/>
    </row>
    <row r="4039" spans="1:1">
      <c r="A4039" s="406"/>
    </row>
    <row r="4040" spans="1:1">
      <c r="A4040" s="406"/>
    </row>
    <row r="4041" spans="1:1">
      <c r="A4041" s="406"/>
    </row>
    <row r="4042" spans="1:1">
      <c r="A4042" s="406"/>
    </row>
    <row r="4043" spans="1:1">
      <c r="A4043" s="406"/>
    </row>
    <row r="4044" spans="1:1">
      <c r="A4044" s="406"/>
    </row>
    <row r="4045" spans="1:1">
      <c r="A4045" s="406"/>
    </row>
    <row r="4046" spans="1:1">
      <c r="A4046" s="406"/>
    </row>
    <row r="4047" spans="1:1">
      <c r="A4047" s="406"/>
    </row>
    <row r="4048" spans="1:1">
      <c r="A4048" s="406"/>
    </row>
    <row r="4049" spans="1:1">
      <c r="A4049" s="406"/>
    </row>
    <row r="4050" spans="1:1">
      <c r="A4050" s="406"/>
    </row>
    <row r="4051" spans="1:1">
      <c r="A4051" s="406"/>
    </row>
    <row r="4052" spans="1:1">
      <c r="A4052" s="406"/>
    </row>
    <row r="4053" spans="1:1">
      <c r="A4053" s="406"/>
    </row>
    <row r="4054" spans="1:1">
      <c r="A4054" s="406"/>
    </row>
    <row r="4055" spans="1:1">
      <c r="A4055" s="406"/>
    </row>
    <row r="4056" spans="1:1">
      <c r="A4056" s="406"/>
    </row>
    <row r="4057" spans="1:1">
      <c r="A4057" s="406"/>
    </row>
    <row r="4058" spans="1:1">
      <c r="A4058" s="406"/>
    </row>
    <row r="4059" spans="1:1">
      <c r="A4059" s="406"/>
    </row>
    <row r="4060" spans="1:1">
      <c r="A4060" s="406"/>
    </row>
    <row r="4061" spans="1:1">
      <c r="A4061" s="406"/>
    </row>
    <row r="4062" spans="1:1">
      <c r="A4062" s="406"/>
    </row>
    <row r="4063" spans="1:1">
      <c r="A4063" s="406"/>
    </row>
    <row r="4064" spans="1:1">
      <c r="A4064" s="406"/>
    </row>
    <row r="4065" spans="1:1">
      <c r="A4065" s="406"/>
    </row>
    <row r="4066" spans="1:1">
      <c r="A4066" s="406"/>
    </row>
    <row r="4067" spans="1:1">
      <c r="A4067" s="406"/>
    </row>
    <row r="4068" spans="1:1">
      <c r="A4068" s="406"/>
    </row>
    <row r="4069" spans="1:1">
      <c r="A4069" s="406"/>
    </row>
    <row r="4070" spans="1:1">
      <c r="A4070" s="406"/>
    </row>
    <row r="4071" spans="1:1">
      <c r="A4071" s="406"/>
    </row>
    <row r="4072" spans="1:1">
      <c r="A4072" s="406"/>
    </row>
    <row r="4073" spans="1:1">
      <c r="A4073" s="406"/>
    </row>
    <row r="4074" spans="1:1">
      <c r="A4074" s="406"/>
    </row>
    <row r="4075" spans="1:1">
      <c r="A4075" s="406"/>
    </row>
    <row r="4076" spans="1:1">
      <c r="A4076" s="406"/>
    </row>
    <row r="4077" spans="1:1">
      <c r="A4077" s="406"/>
    </row>
    <row r="4078" spans="1:1">
      <c r="A4078" s="406"/>
    </row>
    <row r="4079" spans="1:1">
      <c r="A4079" s="406"/>
    </row>
    <row r="4080" spans="1:1">
      <c r="A4080" s="406"/>
    </row>
    <row r="4081" spans="1:1">
      <c r="A4081" s="406"/>
    </row>
    <row r="4082" spans="1:1">
      <c r="A4082" s="406"/>
    </row>
    <row r="4083" spans="1:1">
      <c r="A4083" s="406"/>
    </row>
    <row r="4084" spans="1:1">
      <c r="A4084" s="406"/>
    </row>
    <row r="4085" spans="1:1">
      <c r="A4085" s="406"/>
    </row>
    <row r="4086" spans="1:1">
      <c r="A4086" s="406"/>
    </row>
    <row r="4087" spans="1:1">
      <c r="A4087" s="406"/>
    </row>
    <row r="4088" spans="1:1">
      <c r="A4088" s="406"/>
    </row>
    <row r="4089" spans="1:1">
      <c r="A4089" s="406"/>
    </row>
    <row r="4090" spans="1:1">
      <c r="A4090" s="406"/>
    </row>
    <row r="4091" spans="1:1">
      <c r="A4091" s="406"/>
    </row>
    <row r="4092" spans="1:1">
      <c r="A4092" s="406"/>
    </row>
    <row r="4093" spans="1:1">
      <c r="A4093" s="406"/>
    </row>
    <row r="4094" spans="1:1">
      <c r="A4094" s="406"/>
    </row>
    <row r="4095" spans="1:1">
      <c r="A4095" s="406"/>
    </row>
    <row r="4096" spans="1:1">
      <c r="A4096" s="406"/>
    </row>
    <row r="4097" spans="1:1">
      <c r="A4097" s="406"/>
    </row>
    <row r="4098" spans="1:1">
      <c r="A4098" s="406"/>
    </row>
    <row r="4099" spans="1:1">
      <c r="A4099" s="406"/>
    </row>
    <row r="4100" spans="1:1">
      <c r="A4100" s="406"/>
    </row>
    <row r="4101" spans="1:1">
      <c r="A4101" s="406"/>
    </row>
    <row r="4102" spans="1:1">
      <c r="A4102" s="406"/>
    </row>
    <row r="4103" spans="1:1">
      <c r="A4103" s="406"/>
    </row>
    <row r="4104" spans="1:1">
      <c r="A4104" s="406"/>
    </row>
    <row r="4105" spans="1:1">
      <c r="A4105" s="406"/>
    </row>
    <row r="4106" spans="1:1">
      <c r="A4106" s="406"/>
    </row>
    <row r="4107" spans="1:1">
      <c r="A4107" s="406"/>
    </row>
    <row r="4108" spans="1:1">
      <c r="A4108" s="406"/>
    </row>
    <row r="4109" spans="1:1">
      <c r="A4109" s="406"/>
    </row>
    <row r="4110" spans="1:1">
      <c r="A4110" s="406"/>
    </row>
    <row r="4111" spans="1:1">
      <c r="A4111" s="406"/>
    </row>
    <row r="4112" spans="1:1">
      <c r="A4112" s="406"/>
    </row>
    <row r="4113" spans="1:1">
      <c r="A4113" s="406"/>
    </row>
    <row r="4114" spans="1:1">
      <c r="A4114" s="406"/>
    </row>
    <row r="4115" spans="1:1">
      <c r="A4115" s="406"/>
    </row>
    <row r="4116" spans="1:1">
      <c r="A4116" s="406"/>
    </row>
    <row r="4117" spans="1:1">
      <c r="A4117" s="406"/>
    </row>
    <row r="4118" spans="1:1">
      <c r="A4118" s="406"/>
    </row>
    <row r="4119" spans="1:1">
      <c r="A4119" s="406"/>
    </row>
    <row r="4120" spans="1:1">
      <c r="A4120" s="406"/>
    </row>
    <row r="4121" spans="1:1">
      <c r="A4121" s="406"/>
    </row>
    <row r="4122" spans="1:1">
      <c r="A4122" s="406"/>
    </row>
    <row r="4123" spans="1:1">
      <c r="A4123" s="406"/>
    </row>
    <row r="4124" spans="1:1">
      <c r="A4124" s="406"/>
    </row>
    <row r="4125" spans="1:1">
      <c r="A4125" s="406"/>
    </row>
    <row r="4126" spans="1:1">
      <c r="A4126" s="406"/>
    </row>
    <row r="4127" spans="1:1">
      <c r="A4127" s="406"/>
    </row>
    <row r="4128" spans="1:1">
      <c r="A4128" s="406"/>
    </row>
    <row r="4129" spans="1:1">
      <c r="A4129" s="406"/>
    </row>
    <row r="4130" spans="1:1">
      <c r="A4130" s="406"/>
    </row>
    <row r="4131" spans="1:1">
      <c r="A4131" s="406"/>
    </row>
    <row r="4132" spans="1:1">
      <c r="A4132" s="406"/>
    </row>
    <row r="4133" spans="1:1">
      <c r="A4133" s="406"/>
    </row>
    <row r="4134" spans="1:1">
      <c r="A4134" s="406"/>
    </row>
    <row r="4135" spans="1:1">
      <c r="A4135" s="406"/>
    </row>
    <row r="4136" spans="1:1">
      <c r="A4136" s="406"/>
    </row>
    <row r="4137" spans="1:1">
      <c r="A4137" s="406"/>
    </row>
    <row r="4138" spans="1:1">
      <c r="A4138" s="406"/>
    </row>
    <row r="4139" spans="1:1">
      <c r="A4139" s="406"/>
    </row>
    <row r="4140" spans="1:1">
      <c r="A4140" s="406"/>
    </row>
    <row r="4141" spans="1:1">
      <c r="A4141" s="406"/>
    </row>
    <row r="4142" spans="1:1">
      <c r="A4142" s="406"/>
    </row>
    <row r="4143" spans="1:1">
      <c r="A4143" s="406"/>
    </row>
    <row r="4144" spans="1:1">
      <c r="A4144" s="406"/>
    </row>
    <row r="4145" spans="1:1">
      <c r="A4145" s="406"/>
    </row>
    <row r="4146" spans="1:1">
      <c r="A4146" s="406"/>
    </row>
    <row r="4147" spans="1:1">
      <c r="A4147" s="406"/>
    </row>
    <row r="4148" spans="1:1">
      <c r="A4148" s="406"/>
    </row>
    <row r="4149" spans="1:1">
      <c r="A4149" s="406"/>
    </row>
    <row r="4150" spans="1:1">
      <c r="A4150" s="406"/>
    </row>
    <row r="4151" spans="1:1">
      <c r="A4151" s="406"/>
    </row>
    <row r="4152" spans="1:1">
      <c r="A4152" s="406"/>
    </row>
    <row r="4153" spans="1:1">
      <c r="A4153" s="406"/>
    </row>
    <row r="4154" spans="1:1">
      <c r="A4154" s="406"/>
    </row>
    <row r="4155" spans="1:1">
      <c r="A4155" s="406"/>
    </row>
    <row r="4156" spans="1:1">
      <c r="A4156" s="406"/>
    </row>
    <row r="4157" spans="1:1">
      <c r="A4157" s="406"/>
    </row>
    <row r="4158" spans="1:1">
      <c r="A4158" s="406"/>
    </row>
    <row r="4159" spans="1:1">
      <c r="A4159" s="406"/>
    </row>
    <row r="4160" spans="1:1">
      <c r="A4160" s="406"/>
    </row>
    <row r="4161" spans="1:1">
      <c r="A4161" s="406"/>
    </row>
    <row r="4162" spans="1:1">
      <c r="A4162" s="406"/>
    </row>
    <row r="4163" spans="1:1">
      <c r="A4163" s="406"/>
    </row>
    <row r="4164" spans="1:1">
      <c r="A4164" s="406"/>
    </row>
    <row r="4165" spans="1:1">
      <c r="A4165" s="406"/>
    </row>
    <row r="4166" spans="1:1">
      <c r="A4166" s="406"/>
    </row>
    <row r="4167" spans="1:1">
      <c r="A4167" s="406"/>
    </row>
    <row r="4168" spans="1:1">
      <c r="A4168" s="406"/>
    </row>
    <row r="4169" spans="1:1">
      <c r="A4169" s="406"/>
    </row>
    <row r="4170" spans="1:1">
      <c r="A4170" s="406"/>
    </row>
    <row r="4171" spans="1:1">
      <c r="A4171" s="406"/>
    </row>
    <row r="4172" spans="1:1">
      <c r="A4172" s="406"/>
    </row>
    <row r="4173" spans="1:1">
      <c r="A4173" s="406"/>
    </row>
    <row r="4174" spans="1:1">
      <c r="A4174" s="406"/>
    </row>
    <row r="4175" spans="1:1">
      <c r="A4175" s="406"/>
    </row>
    <row r="4176" spans="1:1">
      <c r="A4176" s="406"/>
    </row>
    <row r="4177" spans="1:1">
      <c r="A4177" s="406"/>
    </row>
    <row r="4178" spans="1:1">
      <c r="A4178" s="406"/>
    </row>
    <row r="4179" spans="1:1">
      <c r="A4179" s="406"/>
    </row>
    <row r="4180" spans="1:1">
      <c r="A4180" s="406"/>
    </row>
    <row r="4181" spans="1:1">
      <c r="A4181" s="406"/>
    </row>
    <row r="4182" spans="1:1">
      <c r="A4182" s="406"/>
    </row>
    <row r="4183" spans="1:1">
      <c r="A4183" s="406"/>
    </row>
    <row r="4184" spans="1:1">
      <c r="A4184" s="406"/>
    </row>
    <row r="4185" spans="1:1">
      <c r="A4185" s="406"/>
    </row>
    <row r="4186" spans="1:1">
      <c r="A4186" s="406"/>
    </row>
    <row r="4187" spans="1:1">
      <c r="A4187" s="406"/>
    </row>
    <row r="4188" spans="1:1">
      <c r="A4188" s="406"/>
    </row>
    <row r="4189" spans="1:1">
      <c r="A4189" s="406"/>
    </row>
    <row r="4190" spans="1:1">
      <c r="A4190" s="406"/>
    </row>
    <row r="4191" spans="1:1">
      <c r="A4191" s="406"/>
    </row>
    <row r="4192" spans="1:1">
      <c r="A4192" s="406"/>
    </row>
    <row r="4193" spans="1:1">
      <c r="A4193" s="406"/>
    </row>
    <row r="4194" spans="1:1">
      <c r="A4194" s="406"/>
    </row>
    <row r="4195" spans="1:1">
      <c r="A4195" s="406"/>
    </row>
    <row r="4196" spans="1:1">
      <c r="A4196" s="406"/>
    </row>
    <row r="4197" spans="1:1">
      <c r="A4197" s="406"/>
    </row>
    <row r="4198" spans="1:1">
      <c r="A4198" s="406"/>
    </row>
    <row r="4199" spans="1:1">
      <c r="A4199" s="406"/>
    </row>
    <row r="4200" spans="1:1">
      <c r="A4200" s="406"/>
    </row>
    <row r="4201" spans="1:1">
      <c r="A4201" s="406"/>
    </row>
    <row r="4202" spans="1:1">
      <c r="A4202" s="406"/>
    </row>
    <row r="4203" spans="1:1">
      <c r="A4203" s="406"/>
    </row>
    <row r="4204" spans="1:1">
      <c r="A4204" s="406"/>
    </row>
    <row r="4205" spans="1:1">
      <c r="A4205" s="406"/>
    </row>
    <row r="4206" spans="1:1">
      <c r="A4206" s="406"/>
    </row>
    <row r="4207" spans="1:1">
      <c r="A4207" s="406"/>
    </row>
    <row r="4208" spans="1:1">
      <c r="A4208" s="406"/>
    </row>
    <row r="4209" spans="1:1">
      <c r="A4209" s="406"/>
    </row>
    <row r="4210" spans="1:1">
      <c r="A4210" s="406"/>
    </row>
    <row r="4211" spans="1:1">
      <c r="A4211" s="406"/>
    </row>
    <row r="4212" spans="1:1">
      <c r="A4212" s="406"/>
    </row>
    <row r="4213" spans="1:1">
      <c r="A4213" s="406"/>
    </row>
    <row r="4214" spans="1:1">
      <c r="A4214" s="406"/>
    </row>
    <row r="4215" spans="1:1">
      <c r="A4215" s="406"/>
    </row>
    <row r="4216" spans="1:1">
      <c r="A4216" s="406"/>
    </row>
    <row r="4217" spans="1:1">
      <c r="A4217" s="406"/>
    </row>
    <row r="4218" spans="1:1">
      <c r="A4218" s="406"/>
    </row>
    <row r="4219" spans="1:1">
      <c r="A4219" s="406"/>
    </row>
    <row r="4220" spans="1:1">
      <c r="A4220" s="406"/>
    </row>
    <row r="4221" spans="1:1">
      <c r="A4221" s="406"/>
    </row>
    <row r="4222" spans="1:1">
      <c r="A4222" s="406"/>
    </row>
    <row r="4223" spans="1:1">
      <c r="A4223" s="406"/>
    </row>
    <row r="4224" spans="1:1">
      <c r="A4224" s="406"/>
    </row>
    <row r="4225" spans="1:1">
      <c r="A4225" s="406"/>
    </row>
    <row r="4226" spans="1:1">
      <c r="A4226" s="406"/>
    </row>
    <row r="4227" spans="1:1">
      <c r="A4227" s="406"/>
    </row>
    <row r="4228" spans="1:1">
      <c r="A4228" s="406"/>
    </row>
    <row r="4229" spans="1:1">
      <c r="A4229" s="406"/>
    </row>
    <row r="4230" spans="1:1">
      <c r="A4230" s="406"/>
    </row>
    <row r="4231" spans="1:1">
      <c r="A4231" s="406"/>
    </row>
    <row r="4232" spans="1:1">
      <c r="A4232" s="406"/>
    </row>
    <row r="4233" spans="1:1">
      <c r="A4233" s="406"/>
    </row>
    <row r="4234" spans="1:1">
      <c r="A4234" s="406"/>
    </row>
    <row r="4235" spans="1:1">
      <c r="A4235" s="406"/>
    </row>
    <row r="4236" spans="1:1">
      <c r="A4236" s="406"/>
    </row>
    <row r="4237" spans="1:1">
      <c r="A4237" s="406"/>
    </row>
    <row r="4238" spans="1:1">
      <c r="A4238" s="406"/>
    </row>
    <row r="4239" spans="1:1">
      <c r="A4239" s="406"/>
    </row>
    <row r="4240" spans="1:1">
      <c r="A4240" s="406"/>
    </row>
    <row r="4241" spans="1:1">
      <c r="A4241" s="406"/>
    </row>
    <row r="4242" spans="1:1">
      <c r="A4242" s="406"/>
    </row>
    <row r="4243" spans="1:1">
      <c r="A4243" s="406"/>
    </row>
    <row r="4244" spans="1:1">
      <c r="A4244" s="406"/>
    </row>
    <row r="4245" spans="1:1">
      <c r="A4245" s="406"/>
    </row>
    <row r="4246" spans="1:1">
      <c r="A4246" s="406"/>
    </row>
    <row r="4247" spans="1:1">
      <c r="A4247" s="406"/>
    </row>
    <row r="4248" spans="1:1">
      <c r="A4248" s="406"/>
    </row>
    <row r="4249" spans="1:1">
      <c r="A4249" s="406"/>
    </row>
    <row r="4250" spans="1:1">
      <c r="A4250" s="406"/>
    </row>
    <row r="4251" spans="1:1">
      <c r="A4251" s="406"/>
    </row>
    <row r="4252" spans="1:1">
      <c r="A4252" s="406"/>
    </row>
    <row r="4253" spans="1:1">
      <c r="A4253" s="406"/>
    </row>
    <row r="4254" spans="1:1">
      <c r="A4254" s="406"/>
    </row>
    <row r="4255" spans="1:1">
      <c r="A4255" s="406"/>
    </row>
    <row r="4256" spans="1:1">
      <c r="A4256" s="406"/>
    </row>
    <row r="4257" spans="1:1">
      <c r="A4257" s="406"/>
    </row>
    <row r="4258" spans="1:1">
      <c r="A4258" s="406"/>
    </row>
    <row r="4259" spans="1:1">
      <c r="A4259" s="406"/>
    </row>
    <row r="4260" spans="1:1">
      <c r="A4260" s="406"/>
    </row>
    <row r="4261" spans="1:1">
      <c r="A4261" s="406"/>
    </row>
    <row r="4262" spans="1:1">
      <c r="A4262" s="406"/>
    </row>
    <row r="4263" spans="1:1">
      <c r="A4263" s="406"/>
    </row>
    <row r="4264" spans="1:1">
      <c r="A4264" s="406"/>
    </row>
    <row r="4265" spans="1:1">
      <c r="A4265" s="406"/>
    </row>
    <row r="4266" spans="1:1">
      <c r="A4266" s="406"/>
    </row>
    <row r="4267" spans="1:1">
      <c r="A4267" s="406"/>
    </row>
    <row r="4268" spans="1:1">
      <c r="A4268" s="406"/>
    </row>
    <row r="4269" spans="1:1">
      <c r="A4269" s="406"/>
    </row>
    <row r="4270" spans="1:1">
      <c r="A4270" s="406"/>
    </row>
    <row r="4271" spans="1:1">
      <c r="A4271" s="406"/>
    </row>
    <row r="4272" spans="1:1">
      <c r="A4272" s="406"/>
    </row>
    <row r="4273" spans="1:1">
      <c r="A4273" s="406"/>
    </row>
    <row r="4274" spans="1:1">
      <c r="A4274" s="406"/>
    </row>
    <row r="4275" spans="1:1">
      <c r="A4275" s="406"/>
    </row>
    <row r="4276" spans="1:1">
      <c r="A4276" s="406"/>
    </row>
    <row r="4277" spans="1:1">
      <c r="A4277" s="406"/>
    </row>
    <row r="4278" spans="1:1">
      <c r="A4278" s="406"/>
    </row>
    <row r="4279" spans="1:1">
      <c r="A4279" s="406"/>
    </row>
    <row r="4280" spans="1:1">
      <c r="A4280" s="406"/>
    </row>
    <row r="4281" spans="1:1">
      <c r="A4281" s="406"/>
    </row>
    <row r="4282" spans="1:1">
      <c r="A4282" s="406"/>
    </row>
    <row r="4283" spans="1:1">
      <c r="A4283" s="406"/>
    </row>
    <row r="4284" spans="1:1">
      <c r="A4284" s="406"/>
    </row>
    <row r="4285" spans="1:1">
      <c r="A4285" s="406"/>
    </row>
    <row r="4286" spans="1:1">
      <c r="A4286" s="406"/>
    </row>
    <row r="4287" spans="1:1">
      <c r="A4287" s="406"/>
    </row>
    <row r="4288" spans="1:1">
      <c r="A4288" s="406"/>
    </row>
    <row r="4289" spans="1:1">
      <c r="A4289" s="406"/>
    </row>
    <row r="4290" spans="1:1">
      <c r="A4290" s="406"/>
    </row>
    <row r="4291" spans="1:1">
      <c r="A4291" s="406"/>
    </row>
    <row r="4292" spans="1:1">
      <c r="A4292" s="406"/>
    </row>
    <row r="4293" spans="1:1">
      <c r="A4293" s="406"/>
    </row>
    <row r="4294" spans="1:1">
      <c r="A4294" s="406"/>
    </row>
    <row r="4295" spans="1:1">
      <c r="A4295" s="406"/>
    </row>
    <row r="4296" spans="1:1">
      <c r="A4296" s="406"/>
    </row>
    <row r="4297" spans="1:1">
      <c r="A4297" s="406"/>
    </row>
    <row r="4298" spans="1:1">
      <c r="A4298" s="406"/>
    </row>
    <row r="4299" spans="1:1">
      <c r="A4299" s="406"/>
    </row>
    <row r="4300" spans="1:1">
      <c r="A4300" s="406"/>
    </row>
    <row r="4301" spans="1:1">
      <c r="A4301" s="406"/>
    </row>
    <row r="4302" spans="1:1">
      <c r="A4302" s="406"/>
    </row>
    <row r="4303" spans="1:1">
      <c r="A4303" s="406"/>
    </row>
    <row r="4304" spans="1:1">
      <c r="A4304" s="406"/>
    </row>
    <row r="4305" spans="1:1">
      <c r="A4305" s="406"/>
    </row>
    <row r="4306" spans="1:1">
      <c r="A4306" s="406"/>
    </row>
    <row r="4307" spans="1:1">
      <c r="A4307" s="406"/>
    </row>
    <row r="4308" spans="1:1">
      <c r="A4308" s="406"/>
    </row>
    <row r="4309" spans="1:1">
      <c r="A4309" s="406"/>
    </row>
    <row r="4310" spans="1:1">
      <c r="A4310" s="406"/>
    </row>
    <row r="4311" spans="1:1">
      <c r="A4311" s="406"/>
    </row>
    <row r="4312" spans="1:1">
      <c r="A4312" s="406"/>
    </row>
    <row r="4313" spans="1:1">
      <c r="A4313" s="406"/>
    </row>
    <row r="4314" spans="1:1">
      <c r="A4314" s="406"/>
    </row>
    <row r="4315" spans="1:1">
      <c r="A4315" s="406"/>
    </row>
    <row r="4316" spans="1:1">
      <c r="A4316" s="406"/>
    </row>
    <row r="4317" spans="1:1">
      <c r="A4317" s="406"/>
    </row>
    <row r="4318" spans="1:1">
      <c r="A4318" s="406"/>
    </row>
    <row r="4319" spans="1:1">
      <c r="A4319" s="406"/>
    </row>
    <row r="4320" spans="1:1">
      <c r="A4320" s="406"/>
    </row>
    <row r="4321" spans="1:1">
      <c r="A4321" s="406"/>
    </row>
    <row r="4322" spans="1:1">
      <c r="A4322" s="406"/>
    </row>
    <row r="4323" spans="1:1">
      <c r="A4323" s="406"/>
    </row>
    <row r="4324" spans="1:1">
      <c r="A4324" s="406"/>
    </row>
    <row r="4325" spans="1:1">
      <c r="A4325" s="406"/>
    </row>
    <row r="4326" spans="1:1">
      <c r="A4326" s="406"/>
    </row>
    <row r="4327" spans="1:1">
      <c r="A4327" s="406"/>
    </row>
    <row r="4328" spans="1:1">
      <c r="A4328" s="406"/>
    </row>
    <row r="4329" spans="1:1">
      <c r="A4329" s="406"/>
    </row>
    <row r="4330" spans="1:1">
      <c r="A4330" s="406"/>
    </row>
    <row r="4331" spans="1:1">
      <c r="A4331" s="406"/>
    </row>
    <row r="4332" spans="1:1">
      <c r="A4332" s="406"/>
    </row>
    <row r="4333" spans="1:1">
      <c r="A4333" s="406"/>
    </row>
    <row r="4334" spans="1:1">
      <c r="A4334" s="406"/>
    </row>
    <row r="4335" spans="1:1">
      <c r="A4335" s="406"/>
    </row>
    <row r="4336" spans="1:1">
      <c r="A4336" s="406"/>
    </row>
    <row r="4337" spans="1:1">
      <c r="A4337" s="406"/>
    </row>
    <row r="4338" spans="1:1">
      <c r="A4338" s="406"/>
    </row>
    <row r="4339" spans="1:1">
      <c r="A4339" s="406"/>
    </row>
    <row r="4340" spans="1:1">
      <c r="A4340" s="406"/>
    </row>
    <row r="4341" spans="1:1">
      <c r="A4341" s="406"/>
    </row>
    <row r="4342" spans="1:1">
      <c r="A4342" s="406"/>
    </row>
    <row r="4343" spans="1:1">
      <c r="A4343" s="406"/>
    </row>
    <row r="4344" spans="1:1">
      <c r="A4344" s="406"/>
    </row>
    <row r="4345" spans="1:1">
      <c r="A4345" s="406"/>
    </row>
    <row r="4346" spans="1:1">
      <c r="A4346" s="406"/>
    </row>
    <row r="4347" spans="1:1">
      <c r="A4347" s="406"/>
    </row>
    <row r="4348" spans="1:1">
      <c r="A4348" s="406"/>
    </row>
    <row r="4349" spans="1:1">
      <c r="A4349" s="406"/>
    </row>
    <row r="4350" spans="1:1">
      <c r="A4350" s="406"/>
    </row>
    <row r="4351" spans="1:1">
      <c r="A4351" s="406"/>
    </row>
    <row r="4352" spans="1:1">
      <c r="A4352" s="406"/>
    </row>
    <row r="4353" spans="1:1">
      <c r="A4353" s="406"/>
    </row>
    <row r="4354" spans="1:1">
      <c r="A4354" s="406"/>
    </row>
    <row r="4355" spans="1:1">
      <c r="A4355" s="406"/>
    </row>
    <row r="4356" spans="1:1">
      <c r="A4356" s="406"/>
    </row>
    <row r="4357" spans="1:1">
      <c r="A4357" s="406"/>
    </row>
    <row r="4358" spans="1:1">
      <c r="A4358" s="406"/>
    </row>
    <row r="4359" spans="1:1">
      <c r="A4359" s="406"/>
    </row>
    <row r="4360" spans="1:1">
      <c r="A4360" s="406"/>
    </row>
    <row r="4361" spans="1:1">
      <c r="A4361" s="406"/>
    </row>
    <row r="4362" spans="1:1">
      <c r="A4362" s="406"/>
    </row>
    <row r="4363" spans="1:1">
      <c r="A4363" s="406"/>
    </row>
    <row r="4364" spans="1:1">
      <c r="A4364" s="406"/>
    </row>
    <row r="4365" spans="1:1">
      <c r="A4365" s="406"/>
    </row>
    <row r="4366" spans="1:1">
      <c r="A4366" s="406"/>
    </row>
    <row r="4367" spans="1:1">
      <c r="A4367" s="406"/>
    </row>
    <row r="4368" spans="1:1">
      <c r="A4368" s="406"/>
    </row>
    <row r="4369" spans="1:1">
      <c r="A4369" s="406"/>
    </row>
    <row r="4370" spans="1:1">
      <c r="A4370" s="406"/>
    </row>
    <row r="4371" spans="1:1">
      <c r="A4371" s="406"/>
    </row>
    <row r="4372" spans="1:1">
      <c r="A4372" s="406"/>
    </row>
    <row r="4373" spans="1:1">
      <c r="A4373" s="406"/>
    </row>
    <row r="4374" spans="1:1">
      <c r="A4374" s="406"/>
    </row>
    <row r="4375" spans="1:1">
      <c r="A4375" s="406"/>
    </row>
    <row r="4376" spans="1:1">
      <c r="A4376" s="406"/>
    </row>
    <row r="4377" spans="1:1">
      <c r="A4377" s="406"/>
    </row>
    <row r="4378" spans="1:1">
      <c r="A4378" s="406"/>
    </row>
    <row r="4379" spans="1:1">
      <c r="A4379" s="406"/>
    </row>
    <row r="4380" spans="1:1">
      <c r="A4380" s="406"/>
    </row>
    <row r="4381" spans="1:1">
      <c r="A4381" s="406"/>
    </row>
    <row r="4382" spans="1:1">
      <c r="A4382" s="406"/>
    </row>
    <row r="4383" spans="1:1">
      <c r="A4383" s="406"/>
    </row>
    <row r="4384" spans="1:1">
      <c r="A4384" s="406"/>
    </row>
    <row r="4385" spans="1:1">
      <c r="A4385" s="406"/>
    </row>
    <row r="4386" spans="1:1">
      <c r="A4386" s="406"/>
    </row>
    <row r="4387" spans="1:1">
      <c r="A4387" s="406"/>
    </row>
    <row r="4388" spans="1:1">
      <c r="A4388" s="406"/>
    </row>
    <row r="4389" spans="1:1">
      <c r="A4389" s="406"/>
    </row>
    <row r="4390" spans="1:1">
      <c r="A4390" s="406"/>
    </row>
    <row r="4391" spans="1:1">
      <c r="A4391" s="406"/>
    </row>
    <row r="4392" spans="1:1">
      <c r="A4392" s="406"/>
    </row>
    <row r="4393" spans="1:1">
      <c r="A4393" s="406"/>
    </row>
    <row r="4394" spans="1:1">
      <c r="A4394" s="406"/>
    </row>
    <row r="4395" spans="1:1">
      <c r="A4395" s="406"/>
    </row>
    <row r="4396" spans="1:1">
      <c r="A4396" s="406"/>
    </row>
    <row r="4397" spans="1:1">
      <c r="A4397" s="406"/>
    </row>
    <row r="4398" spans="1:1">
      <c r="A4398" s="406"/>
    </row>
    <row r="4399" spans="1:1">
      <c r="A4399" s="406"/>
    </row>
    <row r="4400" spans="1:1">
      <c r="A4400" s="406"/>
    </row>
    <row r="4401" spans="1:1">
      <c r="A4401" s="406"/>
    </row>
    <row r="4402" spans="1:1">
      <c r="A4402" s="406"/>
    </row>
    <row r="4403" spans="1:1">
      <c r="A4403" s="406"/>
    </row>
    <row r="4404" spans="1:1">
      <c r="A4404" s="406"/>
    </row>
    <row r="4405" spans="1:1">
      <c r="A4405" s="406"/>
    </row>
    <row r="4406" spans="1:1">
      <c r="A4406" s="406"/>
    </row>
    <row r="4407" spans="1:1">
      <c r="A4407" s="406"/>
    </row>
    <row r="4408" spans="1:1">
      <c r="A4408" s="406"/>
    </row>
    <row r="4409" spans="1:1">
      <c r="A4409" s="406"/>
    </row>
    <row r="4410" spans="1:1">
      <c r="A4410" s="406"/>
    </row>
    <row r="4411" spans="1:1">
      <c r="A4411" s="406"/>
    </row>
    <row r="4412" spans="1:1">
      <c r="A4412" s="406"/>
    </row>
    <row r="4413" spans="1:1">
      <c r="A4413" s="406"/>
    </row>
    <row r="4414" spans="1:1">
      <c r="A4414" s="406"/>
    </row>
    <row r="4415" spans="1:1">
      <c r="A4415" s="406"/>
    </row>
    <row r="4416" spans="1:1">
      <c r="A4416" s="406"/>
    </row>
    <row r="4417" spans="1:1">
      <c r="A4417" s="406"/>
    </row>
    <row r="4418" spans="1:1">
      <c r="A4418" s="406"/>
    </row>
    <row r="4419" spans="1:1">
      <c r="A4419" s="406"/>
    </row>
    <row r="4420" spans="1:1">
      <c r="A4420" s="406"/>
    </row>
    <row r="4421" spans="1:1">
      <c r="A4421" s="406"/>
    </row>
    <row r="4422" spans="1:1">
      <c r="A4422" s="406"/>
    </row>
    <row r="4423" spans="1:1">
      <c r="A4423" s="406"/>
    </row>
    <row r="4424" spans="1:1">
      <c r="A4424" s="406"/>
    </row>
    <row r="4425" spans="1:1">
      <c r="A4425" s="406"/>
    </row>
    <row r="4426" spans="1:1">
      <c r="A4426" s="406"/>
    </row>
    <row r="4427" spans="1:1">
      <c r="A4427" s="406"/>
    </row>
    <row r="4428" spans="1:1">
      <c r="A4428" s="406"/>
    </row>
    <row r="4429" spans="1:1">
      <c r="A4429" s="406"/>
    </row>
    <row r="4430" spans="1:1">
      <c r="A4430" s="406"/>
    </row>
    <row r="4431" spans="1:1">
      <c r="A4431" s="406"/>
    </row>
    <row r="4432" spans="1:1">
      <c r="A4432" s="406"/>
    </row>
    <row r="4433" spans="1:1">
      <c r="A4433" s="406"/>
    </row>
    <row r="4434" spans="1:1">
      <c r="A4434" s="406"/>
    </row>
    <row r="4435" spans="1:1">
      <c r="A4435" s="406"/>
    </row>
    <row r="4436" spans="1:1">
      <c r="A4436" s="406"/>
    </row>
    <row r="4437" spans="1:1">
      <c r="A4437" s="406"/>
    </row>
    <row r="4438" spans="1:1">
      <c r="A4438" s="406"/>
    </row>
    <row r="4439" spans="1:1">
      <c r="A4439" s="406"/>
    </row>
    <row r="4440" spans="1:1">
      <c r="A4440" s="406"/>
    </row>
    <row r="4441" spans="1:1">
      <c r="A4441" s="406"/>
    </row>
    <row r="4442" spans="1:1">
      <c r="A4442" s="406"/>
    </row>
    <row r="4443" spans="1:1">
      <c r="A4443" s="406"/>
    </row>
    <row r="4444" spans="1:1">
      <c r="A4444" s="406"/>
    </row>
    <row r="4445" spans="1:1">
      <c r="A4445" s="406"/>
    </row>
    <row r="4446" spans="1:1">
      <c r="A4446" s="406"/>
    </row>
    <row r="4447" spans="1:1">
      <c r="A4447" s="406"/>
    </row>
    <row r="4448" spans="1:1">
      <c r="A4448" s="406"/>
    </row>
    <row r="4449" spans="1:1">
      <c r="A4449" s="406"/>
    </row>
    <row r="4450" spans="1:1">
      <c r="A4450" s="406"/>
    </row>
    <row r="4451" spans="1:1">
      <c r="A4451" s="406"/>
    </row>
    <row r="4452" spans="1:1">
      <c r="A4452" s="406"/>
    </row>
    <row r="4453" spans="1:1">
      <c r="A4453" s="406"/>
    </row>
    <row r="4454" spans="1:1">
      <c r="A4454" s="406"/>
    </row>
    <row r="4455" spans="1:1">
      <c r="A4455" s="406"/>
    </row>
    <row r="4456" spans="1:1">
      <c r="A4456" s="406"/>
    </row>
    <row r="4457" spans="1:1">
      <c r="A4457" s="406"/>
    </row>
    <row r="4458" spans="1:1">
      <c r="A4458" s="406"/>
    </row>
    <row r="4459" spans="1:1">
      <c r="A4459" s="406"/>
    </row>
    <row r="4460" spans="1:1">
      <c r="A4460" s="406"/>
    </row>
    <row r="4461" spans="1:1">
      <c r="A4461" s="406"/>
    </row>
    <row r="4462" spans="1:1">
      <c r="A4462" s="406"/>
    </row>
    <row r="4463" spans="1:1">
      <c r="A4463" s="406"/>
    </row>
    <row r="4464" spans="1:1">
      <c r="A4464" s="406"/>
    </row>
    <row r="4465" spans="1:1">
      <c r="A4465" s="406"/>
    </row>
    <row r="4466" spans="1:1">
      <c r="A4466" s="406"/>
    </row>
    <row r="4467" spans="1:1">
      <c r="A4467" s="406"/>
    </row>
    <row r="4468" spans="1:1">
      <c r="A4468" s="406"/>
    </row>
    <row r="4469" spans="1:1">
      <c r="A4469" s="406"/>
    </row>
    <row r="4470" spans="1:1">
      <c r="A4470" s="406"/>
    </row>
    <row r="4471" spans="1:1">
      <c r="A4471" s="406"/>
    </row>
    <row r="4472" spans="1:1">
      <c r="A4472" s="406"/>
    </row>
    <row r="4473" spans="1:1">
      <c r="A4473" s="406"/>
    </row>
    <row r="4474" spans="1:1">
      <c r="A4474" s="406"/>
    </row>
    <row r="4475" spans="1:1">
      <c r="A4475" s="406"/>
    </row>
    <row r="4476" spans="1:1">
      <c r="A4476" s="406"/>
    </row>
    <row r="4477" spans="1:1">
      <c r="A4477" s="406"/>
    </row>
    <row r="4478" spans="1:1">
      <c r="A4478" s="406"/>
    </row>
    <row r="4479" spans="1:1">
      <c r="A4479" s="406"/>
    </row>
    <row r="4480" spans="1:1">
      <c r="A4480" s="406"/>
    </row>
    <row r="4481" spans="1:1">
      <c r="A4481" s="406"/>
    </row>
    <row r="4482" spans="1:1">
      <c r="A4482" s="406"/>
    </row>
    <row r="4483" spans="1:1">
      <c r="A4483" s="406"/>
    </row>
    <row r="4484" spans="1:1">
      <c r="A4484" s="406"/>
    </row>
    <row r="4485" spans="1:1">
      <c r="A4485" s="406"/>
    </row>
    <row r="4486" spans="1:1">
      <c r="A4486" s="406"/>
    </row>
    <row r="4487" spans="1:1">
      <c r="A4487" s="406"/>
    </row>
    <row r="4488" spans="1:1">
      <c r="A4488" s="406"/>
    </row>
    <row r="4489" spans="1:1">
      <c r="A4489" s="406"/>
    </row>
    <row r="4490" spans="1:1">
      <c r="A4490" s="406"/>
    </row>
    <row r="4491" spans="1:1">
      <c r="A4491" s="406"/>
    </row>
    <row r="4492" spans="1:1">
      <c r="A4492" s="406"/>
    </row>
    <row r="4493" spans="1:1">
      <c r="A4493" s="406"/>
    </row>
    <row r="4494" spans="1:1">
      <c r="A4494" s="406"/>
    </row>
    <row r="4495" spans="1:1">
      <c r="A4495" s="406"/>
    </row>
    <row r="4496" spans="1:1">
      <c r="A4496" s="406"/>
    </row>
    <row r="4497" spans="1:1">
      <c r="A4497" s="406"/>
    </row>
    <row r="4498" spans="1:1">
      <c r="A4498" s="406"/>
    </row>
    <row r="4499" spans="1:1">
      <c r="A4499" s="406"/>
    </row>
    <row r="4500" spans="1:1">
      <c r="A4500" s="406"/>
    </row>
    <row r="4501" spans="1:1">
      <c r="A4501" s="406"/>
    </row>
    <row r="4502" spans="1:1">
      <c r="A4502" s="406"/>
    </row>
    <row r="4503" spans="1:1">
      <c r="A4503" s="406"/>
    </row>
    <row r="4504" spans="1:1">
      <c r="A4504" s="406"/>
    </row>
    <row r="4505" spans="1:1">
      <c r="A4505" s="406"/>
    </row>
    <row r="4506" spans="1:1">
      <c r="A4506" s="406"/>
    </row>
    <row r="4507" spans="1:1">
      <c r="A4507" s="406"/>
    </row>
    <row r="4508" spans="1:1">
      <c r="A4508" s="406"/>
    </row>
    <row r="4509" spans="1:1">
      <c r="A4509" s="406"/>
    </row>
    <row r="4510" spans="1:1">
      <c r="A4510" s="406"/>
    </row>
    <row r="4511" spans="1:1">
      <c r="A4511" s="406"/>
    </row>
    <row r="4512" spans="1:1">
      <c r="A4512" s="406"/>
    </row>
    <row r="4513" spans="1:1">
      <c r="A4513" s="406"/>
    </row>
    <row r="4514" spans="1:1">
      <c r="A4514" s="406"/>
    </row>
    <row r="4515" spans="1:1">
      <c r="A4515" s="406"/>
    </row>
    <row r="4516" spans="1:1">
      <c r="A4516" s="406"/>
    </row>
    <row r="4517" spans="1:1">
      <c r="A4517" s="406"/>
    </row>
    <row r="4518" spans="1:1">
      <c r="A4518" s="406"/>
    </row>
    <row r="4519" spans="1:1">
      <c r="A4519" s="406"/>
    </row>
    <row r="4520" spans="1:1">
      <c r="A4520" s="406"/>
    </row>
    <row r="4521" spans="1:1">
      <c r="A4521" s="406"/>
    </row>
    <row r="4522" spans="1:1">
      <c r="A4522" s="406"/>
    </row>
    <row r="4523" spans="1:1">
      <c r="A4523" s="406"/>
    </row>
    <row r="4524" spans="1:1">
      <c r="A4524" s="406"/>
    </row>
    <row r="4525" spans="1:1">
      <c r="A4525" s="406"/>
    </row>
    <row r="4526" spans="1:1">
      <c r="A4526" s="406"/>
    </row>
    <row r="4527" spans="1:1">
      <c r="A4527" s="406"/>
    </row>
    <row r="4528" spans="1:1">
      <c r="A4528" s="406"/>
    </row>
    <row r="4529" spans="1:1">
      <c r="A4529" s="406"/>
    </row>
    <row r="4530" spans="1:1">
      <c r="A4530" s="406"/>
    </row>
    <row r="4531" spans="1:1">
      <c r="A4531" s="406"/>
    </row>
    <row r="4532" spans="1:1">
      <c r="A4532" s="406"/>
    </row>
    <row r="4533" spans="1:1">
      <c r="A4533" s="406"/>
    </row>
    <row r="4534" spans="1:1">
      <c r="A4534" s="406"/>
    </row>
    <row r="4535" spans="1:1">
      <c r="A4535" s="406"/>
    </row>
    <row r="4536" spans="1:1">
      <c r="A4536" s="406"/>
    </row>
    <row r="4537" spans="1:1">
      <c r="A4537" s="406"/>
    </row>
    <row r="4538" spans="1:1">
      <c r="A4538" s="406"/>
    </row>
    <row r="4539" spans="1:1">
      <c r="A4539" s="406"/>
    </row>
    <row r="4540" spans="1:1">
      <c r="A4540" s="406"/>
    </row>
    <row r="4541" spans="1:1">
      <c r="A4541" s="406"/>
    </row>
    <row r="4542" spans="1:1">
      <c r="A4542" s="406"/>
    </row>
    <row r="4543" spans="1:1">
      <c r="A4543" s="406"/>
    </row>
    <row r="4544" spans="1:1">
      <c r="A4544" s="406"/>
    </row>
    <row r="4545" spans="1:1">
      <c r="A4545" s="406"/>
    </row>
    <row r="4546" spans="1:1">
      <c r="A4546" s="406"/>
    </row>
    <row r="4547" spans="1:1">
      <c r="A4547" s="406"/>
    </row>
    <row r="4548" spans="1:1">
      <c r="A4548" s="406"/>
    </row>
    <row r="4549" spans="1:1">
      <c r="A4549" s="406"/>
    </row>
    <row r="4550" spans="1:1">
      <c r="A4550" s="406"/>
    </row>
    <row r="4551" spans="1:1">
      <c r="A4551" s="406"/>
    </row>
    <row r="4552" spans="1:1">
      <c r="A4552" s="406"/>
    </row>
    <row r="4553" spans="1:1">
      <c r="A4553" s="406"/>
    </row>
    <row r="4554" spans="1:1">
      <c r="A4554" s="406"/>
    </row>
    <row r="4555" spans="1:1">
      <c r="A4555" s="406"/>
    </row>
    <row r="4556" spans="1:1">
      <c r="A4556" s="406"/>
    </row>
    <row r="4557" spans="1:1">
      <c r="A4557" s="406"/>
    </row>
    <row r="4558" spans="1:1">
      <c r="A4558" s="406"/>
    </row>
    <row r="4559" spans="1:1">
      <c r="A4559" s="406"/>
    </row>
    <row r="4560" spans="1:1">
      <c r="A4560" s="406"/>
    </row>
    <row r="4561" spans="1:1">
      <c r="A4561" s="406"/>
    </row>
    <row r="4562" spans="1:1">
      <c r="A4562" s="406"/>
    </row>
    <row r="4563" spans="1:1">
      <c r="A4563" s="406"/>
    </row>
    <row r="4564" spans="1:1">
      <c r="A4564" s="406"/>
    </row>
    <row r="4565" spans="1:1">
      <c r="A4565" s="406"/>
    </row>
    <row r="4566" spans="1:1">
      <c r="A4566" s="406"/>
    </row>
    <row r="4567" spans="1:1">
      <c r="A4567" s="406"/>
    </row>
    <row r="4568" spans="1:1">
      <c r="A4568" s="406"/>
    </row>
    <row r="4569" spans="1:1">
      <c r="A4569" s="406"/>
    </row>
    <row r="4570" spans="1:1">
      <c r="A4570" s="406"/>
    </row>
    <row r="4571" spans="1:1">
      <c r="A4571" s="406"/>
    </row>
    <row r="4572" spans="1:1">
      <c r="A4572" s="406"/>
    </row>
    <row r="4573" spans="1:1">
      <c r="A4573" s="406"/>
    </row>
    <row r="4574" spans="1:1">
      <c r="A4574" s="406"/>
    </row>
    <row r="4575" spans="1:1">
      <c r="A4575" s="406"/>
    </row>
    <row r="4576" spans="1:1">
      <c r="A4576" s="406"/>
    </row>
    <row r="4577" spans="1:1">
      <c r="A4577" s="406"/>
    </row>
    <row r="4578" spans="1:1">
      <c r="A4578" s="406"/>
    </row>
    <row r="4579" spans="1:1">
      <c r="A4579" s="406"/>
    </row>
    <row r="4580" spans="1:1">
      <c r="A4580" s="406"/>
    </row>
    <row r="4581" spans="1:1">
      <c r="A4581" s="406"/>
    </row>
    <row r="4582" spans="1:1">
      <c r="A4582" s="406"/>
    </row>
    <row r="4583" spans="1:1">
      <c r="A4583" s="406"/>
    </row>
    <row r="4584" spans="1:1">
      <c r="A4584" s="406"/>
    </row>
    <row r="4585" spans="1:1">
      <c r="A4585" s="406"/>
    </row>
    <row r="4586" spans="1:1">
      <c r="A4586" s="406"/>
    </row>
    <row r="4587" spans="1:1">
      <c r="A4587" s="406"/>
    </row>
    <row r="4588" spans="1:1">
      <c r="A4588" s="406"/>
    </row>
    <row r="4589" spans="1:1">
      <c r="A4589" s="406"/>
    </row>
    <row r="4590" spans="1:1">
      <c r="A4590" s="406"/>
    </row>
    <row r="4591" spans="1:1">
      <c r="A4591" s="406"/>
    </row>
    <row r="4592" spans="1:1">
      <c r="A4592" s="406"/>
    </row>
    <row r="4593" spans="1:1">
      <c r="A4593" s="406"/>
    </row>
    <row r="4594" spans="1:1">
      <c r="A4594" s="406"/>
    </row>
    <row r="4595" spans="1:1">
      <c r="A4595" s="406"/>
    </row>
    <row r="4596" spans="1:1">
      <c r="A4596" s="406"/>
    </row>
    <row r="4597" spans="1:1">
      <c r="A4597" s="406"/>
    </row>
    <row r="4598" spans="1:1">
      <c r="A4598" s="406"/>
    </row>
    <row r="4599" spans="1:1">
      <c r="A4599" s="406"/>
    </row>
    <row r="4600" spans="1:1">
      <c r="A4600" s="406"/>
    </row>
    <row r="4601" spans="1:1">
      <c r="A4601" s="406"/>
    </row>
    <row r="4602" spans="1:1">
      <c r="A4602" s="406"/>
    </row>
    <row r="4603" spans="1:1">
      <c r="A4603" s="406"/>
    </row>
    <row r="4604" spans="1:1">
      <c r="A4604" s="406"/>
    </row>
    <row r="4605" spans="1:1">
      <c r="A4605" s="406"/>
    </row>
    <row r="4606" spans="1:1">
      <c r="A4606" s="406"/>
    </row>
    <row r="4607" spans="1:1">
      <c r="A4607" s="406"/>
    </row>
    <row r="4608" spans="1:1">
      <c r="A4608" s="406"/>
    </row>
    <row r="4609" spans="1:1">
      <c r="A4609" s="406"/>
    </row>
    <row r="4610" spans="1:1">
      <c r="A4610" s="406"/>
    </row>
    <row r="4611" spans="1:1">
      <c r="A4611" s="406"/>
    </row>
    <row r="4612" spans="1:1">
      <c r="A4612" s="406"/>
    </row>
    <row r="4613" spans="1:1">
      <c r="A4613" s="406"/>
    </row>
    <row r="4614" spans="1:1">
      <c r="A4614" s="406"/>
    </row>
    <row r="4615" spans="1:1">
      <c r="A4615" s="406"/>
    </row>
    <row r="4616" spans="1:1">
      <c r="A4616" s="406"/>
    </row>
    <row r="4617" spans="1:1">
      <c r="A4617" s="406"/>
    </row>
    <row r="4618" spans="1:1">
      <c r="A4618" s="406"/>
    </row>
    <row r="4619" spans="1:1">
      <c r="A4619" s="406"/>
    </row>
    <row r="4620" spans="1:1">
      <c r="A4620" s="406"/>
    </row>
    <row r="4621" spans="1:1">
      <c r="A4621" s="406"/>
    </row>
    <row r="4622" spans="1:1">
      <c r="A4622" s="406"/>
    </row>
    <row r="4623" spans="1:1">
      <c r="A4623" s="406"/>
    </row>
    <row r="4624" spans="1:1">
      <c r="A4624" s="406"/>
    </row>
    <row r="4625" spans="1:1">
      <c r="A4625" s="406"/>
    </row>
    <row r="4626" spans="1:1">
      <c r="A4626" s="406"/>
    </row>
    <row r="4627" spans="1:1">
      <c r="A4627" s="406"/>
    </row>
    <row r="4628" spans="1:1">
      <c r="A4628" s="406"/>
    </row>
    <row r="4629" spans="1:1">
      <c r="A4629" s="406"/>
    </row>
    <row r="4630" spans="1:1">
      <c r="A4630" s="406"/>
    </row>
    <row r="4631" spans="1:1">
      <c r="A4631" s="406"/>
    </row>
    <row r="4632" spans="1:1">
      <c r="A4632" s="406"/>
    </row>
    <row r="4633" spans="1:1">
      <c r="A4633" s="406"/>
    </row>
    <row r="4634" spans="1:1">
      <c r="A4634" s="406"/>
    </row>
    <row r="4635" spans="1:1">
      <c r="A4635" s="406"/>
    </row>
    <row r="4636" spans="1:1">
      <c r="A4636" s="406"/>
    </row>
    <row r="4637" spans="1:1">
      <c r="A4637" s="406"/>
    </row>
    <row r="4638" spans="1:1">
      <c r="A4638" s="406"/>
    </row>
    <row r="4639" spans="1:1">
      <c r="A4639" s="406"/>
    </row>
    <row r="4640" spans="1:1">
      <c r="A4640" s="406"/>
    </row>
    <row r="4641" spans="1:1">
      <c r="A4641" s="406"/>
    </row>
    <row r="4642" spans="1:1">
      <c r="A4642" s="406"/>
    </row>
    <row r="4643" spans="1:1">
      <c r="A4643" s="406"/>
    </row>
    <row r="4644" spans="1:1">
      <c r="A4644" s="406"/>
    </row>
    <row r="4645" spans="1:1">
      <c r="A4645" s="406"/>
    </row>
    <row r="4646" spans="1:1">
      <c r="A4646" s="406"/>
    </row>
    <row r="4647" spans="1:1">
      <c r="A4647" s="406"/>
    </row>
    <row r="4648" spans="1:1">
      <c r="A4648" s="406"/>
    </row>
    <row r="4649" spans="1:1">
      <c r="A4649" s="406"/>
    </row>
    <row r="4650" spans="1:1">
      <c r="A4650" s="406"/>
    </row>
    <row r="4651" spans="1:1">
      <c r="A4651" s="406"/>
    </row>
    <row r="4652" spans="1:1">
      <c r="A4652" s="406"/>
    </row>
    <row r="4653" spans="1:1">
      <c r="A4653" s="406"/>
    </row>
    <row r="4654" spans="1:1">
      <c r="A4654" s="406"/>
    </row>
    <row r="4655" spans="1:1">
      <c r="A4655" s="406"/>
    </row>
    <row r="4656" spans="1:1">
      <c r="A4656" s="406"/>
    </row>
    <row r="4657" spans="1:1">
      <c r="A4657" s="406"/>
    </row>
    <row r="4658" spans="1:1">
      <c r="A4658" s="406"/>
    </row>
    <row r="4659" spans="1:1">
      <c r="A4659" s="406"/>
    </row>
    <row r="4660" spans="1:1">
      <c r="A4660" s="406"/>
    </row>
    <row r="4661" spans="1:1">
      <c r="A4661" s="406"/>
    </row>
    <row r="4662" spans="1:1">
      <c r="A4662" s="406"/>
    </row>
    <row r="4663" spans="1:1">
      <c r="A4663" s="406"/>
    </row>
    <row r="4664" spans="1:1">
      <c r="A4664" s="406"/>
    </row>
    <row r="4665" spans="1:1">
      <c r="A4665" s="406"/>
    </row>
    <row r="4666" spans="1:1">
      <c r="A4666" s="406"/>
    </row>
    <row r="4667" spans="1:1">
      <c r="A4667" s="406"/>
    </row>
    <row r="4668" spans="1:1">
      <c r="A4668" s="406"/>
    </row>
    <row r="4669" spans="1:1">
      <c r="A4669" s="406"/>
    </row>
    <row r="4670" spans="1:1">
      <c r="A4670" s="406"/>
    </row>
    <row r="4671" spans="1:1">
      <c r="A4671" s="406"/>
    </row>
    <row r="4672" spans="1:1">
      <c r="A4672" s="406"/>
    </row>
    <row r="4673" spans="1:1">
      <c r="A4673" s="406"/>
    </row>
    <row r="4674" spans="1:1">
      <c r="A4674" s="406"/>
    </row>
    <row r="4675" spans="1:1">
      <c r="A4675" s="406"/>
    </row>
    <row r="4676" spans="1:1">
      <c r="A4676" s="406"/>
    </row>
    <row r="4677" spans="1:1">
      <c r="A4677" s="406"/>
    </row>
    <row r="4678" spans="1:1">
      <c r="A4678" s="406"/>
    </row>
    <row r="4679" spans="1:1">
      <c r="A4679" s="406"/>
    </row>
    <row r="4680" spans="1:1">
      <c r="A4680" s="406"/>
    </row>
    <row r="4681" spans="1:1">
      <c r="A4681" s="406"/>
    </row>
    <row r="4682" spans="1:1">
      <c r="A4682" s="406"/>
    </row>
    <row r="4683" spans="1:1">
      <c r="A4683" s="406"/>
    </row>
    <row r="4684" spans="1:1">
      <c r="A4684" s="406"/>
    </row>
    <row r="4685" spans="1:1">
      <c r="A4685" s="406"/>
    </row>
    <row r="4686" spans="1:1">
      <c r="A4686" s="406"/>
    </row>
    <row r="4687" spans="1:1">
      <c r="A4687" s="406"/>
    </row>
    <row r="4688" spans="1:1">
      <c r="A4688" s="406"/>
    </row>
    <row r="4689" spans="1:1">
      <c r="A4689" s="406"/>
    </row>
    <row r="4690" spans="1:1">
      <c r="A4690" s="406"/>
    </row>
    <row r="4691" spans="1:1">
      <c r="A4691" s="406"/>
    </row>
    <row r="4692" spans="1:1">
      <c r="A4692" s="406"/>
    </row>
    <row r="4693" spans="1:1">
      <c r="A4693" s="406"/>
    </row>
    <row r="4694" spans="1:1">
      <c r="A4694" s="406"/>
    </row>
    <row r="4695" spans="1:1">
      <c r="A4695" s="406"/>
    </row>
    <row r="4696" spans="1:1">
      <c r="A4696" s="406"/>
    </row>
    <row r="4697" spans="1:1">
      <c r="A4697" s="406"/>
    </row>
    <row r="4698" spans="1:1">
      <c r="A4698" s="406"/>
    </row>
    <row r="4699" spans="1:1">
      <c r="A4699" s="406"/>
    </row>
    <row r="4700" spans="1:1">
      <c r="A4700" s="406"/>
    </row>
    <row r="4701" spans="1:1">
      <c r="A4701" s="406"/>
    </row>
    <row r="4702" spans="1:1">
      <c r="A4702" s="406"/>
    </row>
    <row r="4703" spans="1:1">
      <c r="A4703" s="406"/>
    </row>
    <row r="4704" spans="1:1">
      <c r="A4704" s="406"/>
    </row>
    <row r="4705" spans="1:1">
      <c r="A4705" s="406"/>
    </row>
    <row r="4706" spans="1:1">
      <c r="A4706" s="406"/>
    </row>
    <row r="4707" spans="1:1">
      <c r="A4707" s="406"/>
    </row>
    <row r="4708" spans="1:1">
      <c r="A4708" s="406"/>
    </row>
    <row r="4709" spans="1:1">
      <c r="A4709" s="406"/>
    </row>
    <row r="4710" spans="1:1">
      <c r="A4710" s="406"/>
    </row>
    <row r="4711" spans="1:1">
      <c r="A4711" s="406"/>
    </row>
    <row r="4712" spans="1:1">
      <c r="A4712" s="406"/>
    </row>
    <row r="4713" spans="1:1">
      <c r="A4713" s="406"/>
    </row>
    <row r="4714" spans="1:1">
      <c r="A4714" s="406"/>
    </row>
    <row r="4715" spans="1:1">
      <c r="A4715" s="406"/>
    </row>
    <row r="4716" spans="1:1">
      <c r="A4716" s="406"/>
    </row>
    <row r="4717" spans="1:1">
      <c r="A4717" s="406"/>
    </row>
    <row r="4718" spans="1:1">
      <c r="A4718" s="406"/>
    </row>
    <row r="4719" spans="1:1">
      <c r="A4719" s="406"/>
    </row>
    <row r="4720" spans="1:1">
      <c r="A4720" s="406"/>
    </row>
    <row r="4721" spans="1:1">
      <c r="A4721" s="406"/>
    </row>
    <row r="4722" spans="1:1">
      <c r="A4722" s="406"/>
    </row>
    <row r="4723" spans="1:1">
      <c r="A4723" s="406"/>
    </row>
    <row r="4724" spans="1:1">
      <c r="A4724" s="406"/>
    </row>
    <row r="4725" spans="1:1">
      <c r="A4725" s="406"/>
    </row>
    <row r="4726" spans="1:1">
      <c r="A4726" s="406"/>
    </row>
    <row r="4727" spans="1:1">
      <c r="A4727" s="406"/>
    </row>
    <row r="4728" spans="1:1">
      <c r="A4728" s="406"/>
    </row>
    <row r="4729" spans="1:1">
      <c r="A4729" s="406"/>
    </row>
    <row r="4730" spans="1:1">
      <c r="A4730" s="406"/>
    </row>
    <row r="4731" spans="1:1">
      <c r="A4731" s="406"/>
    </row>
    <row r="4732" spans="1:1">
      <c r="A4732" s="406"/>
    </row>
    <row r="4733" spans="1:1">
      <c r="A4733" s="406"/>
    </row>
    <row r="4734" spans="1:1">
      <c r="A4734" s="406"/>
    </row>
    <row r="4735" spans="1:1">
      <c r="A4735" s="406"/>
    </row>
    <row r="4736" spans="1:1">
      <c r="A4736" s="406"/>
    </row>
    <row r="4737" spans="1:1">
      <c r="A4737" s="406"/>
    </row>
    <row r="4738" spans="1:1">
      <c r="A4738" s="406"/>
    </row>
    <row r="4739" spans="1:1">
      <c r="A4739" s="406"/>
    </row>
    <row r="4740" spans="1:1">
      <c r="A4740" s="406"/>
    </row>
    <row r="4741" spans="1:1">
      <c r="A4741" s="406"/>
    </row>
    <row r="4742" spans="1:1">
      <c r="A4742" s="406"/>
    </row>
    <row r="4743" spans="1:1">
      <c r="A4743" s="406"/>
    </row>
    <row r="4744" spans="1:1">
      <c r="A4744" s="406"/>
    </row>
    <row r="4745" spans="1:1">
      <c r="A4745" s="406"/>
    </row>
    <row r="4746" spans="1:1">
      <c r="A4746" s="406"/>
    </row>
    <row r="4747" spans="1:1">
      <c r="A4747" s="406"/>
    </row>
    <row r="4748" spans="1:1">
      <c r="A4748" s="406"/>
    </row>
    <row r="4749" spans="1:1">
      <c r="A4749" s="406"/>
    </row>
    <row r="4750" spans="1:1">
      <c r="A4750" s="406"/>
    </row>
    <row r="4751" spans="1:1">
      <c r="A4751" s="406"/>
    </row>
    <row r="4752" spans="1:1">
      <c r="A4752" s="406"/>
    </row>
    <row r="4753" spans="1:1">
      <c r="A4753" s="406"/>
    </row>
    <row r="4754" spans="1:1">
      <c r="A4754" s="406"/>
    </row>
    <row r="4755" spans="1:1">
      <c r="A4755" s="406"/>
    </row>
    <row r="4756" spans="1:1">
      <c r="A4756" s="406"/>
    </row>
    <row r="4757" spans="1:1">
      <c r="A4757" s="406"/>
    </row>
    <row r="4758" spans="1:1">
      <c r="A4758" s="406"/>
    </row>
    <row r="4759" spans="1:1">
      <c r="A4759" s="406"/>
    </row>
    <row r="4760" spans="1:1">
      <c r="A4760" s="406"/>
    </row>
    <row r="4761" spans="1:1">
      <c r="A4761" s="406"/>
    </row>
    <row r="4762" spans="1:1">
      <c r="A4762" s="406"/>
    </row>
    <row r="4763" spans="1:1">
      <c r="A4763" s="406"/>
    </row>
    <row r="4764" spans="1:1">
      <c r="A4764" s="406"/>
    </row>
    <row r="4765" spans="1:1">
      <c r="A4765" s="406"/>
    </row>
    <row r="4766" spans="1:1">
      <c r="A4766" s="406"/>
    </row>
    <row r="4767" spans="1:1">
      <c r="A4767" s="406"/>
    </row>
    <row r="4768" spans="1:1">
      <c r="A4768" s="406"/>
    </row>
    <row r="4769" spans="1:1">
      <c r="A4769" s="406"/>
    </row>
    <row r="4770" spans="1:1">
      <c r="A4770" s="406"/>
    </row>
    <row r="4771" spans="1:1">
      <c r="A4771" s="406"/>
    </row>
    <row r="4772" spans="1:1">
      <c r="A4772" s="406"/>
    </row>
    <row r="4773" spans="1:1">
      <c r="A4773" s="406"/>
    </row>
    <row r="4774" spans="1:1">
      <c r="A4774" s="406"/>
    </row>
    <row r="4775" spans="1:1">
      <c r="A4775" s="406"/>
    </row>
    <row r="4776" spans="1:1">
      <c r="A4776" s="406"/>
    </row>
    <row r="4777" spans="1:1">
      <c r="A4777" s="406"/>
    </row>
    <row r="4778" spans="1:1">
      <c r="A4778" s="406"/>
    </row>
    <row r="4779" spans="1:1">
      <c r="A4779" s="406"/>
    </row>
    <row r="4780" spans="1:1">
      <c r="A4780" s="406"/>
    </row>
    <row r="4781" spans="1:1">
      <c r="A4781" s="406"/>
    </row>
    <row r="4782" spans="1:1">
      <c r="A4782" s="406"/>
    </row>
    <row r="4783" spans="1:1">
      <c r="A4783" s="406"/>
    </row>
    <row r="4784" spans="1:1">
      <c r="A4784" s="406"/>
    </row>
    <row r="4785" spans="1:1">
      <c r="A4785" s="406"/>
    </row>
    <row r="4786" spans="1:1">
      <c r="A4786" s="406"/>
    </row>
    <row r="4787" spans="1:1">
      <c r="A4787" s="406"/>
    </row>
    <row r="4788" spans="1:1">
      <c r="A4788" s="406"/>
    </row>
    <row r="4789" spans="1:1">
      <c r="A4789" s="406"/>
    </row>
    <row r="4790" spans="1:1">
      <c r="A4790" s="406"/>
    </row>
    <row r="4791" spans="1:1">
      <c r="A4791" s="406"/>
    </row>
    <row r="4792" spans="1:1">
      <c r="A4792" s="406"/>
    </row>
    <row r="4793" spans="1:1">
      <c r="A4793" s="406"/>
    </row>
    <row r="4794" spans="1:1">
      <c r="A4794" s="406"/>
    </row>
    <row r="4795" spans="1:1">
      <c r="A4795" s="406"/>
    </row>
    <row r="4796" spans="1:1">
      <c r="A4796" s="406"/>
    </row>
    <row r="4797" spans="1:1">
      <c r="A4797" s="406"/>
    </row>
    <row r="4798" spans="1:1">
      <c r="A4798" s="406"/>
    </row>
    <row r="4799" spans="1:1">
      <c r="A4799" s="406"/>
    </row>
    <row r="4800" spans="1:1">
      <c r="A4800" s="406"/>
    </row>
    <row r="4801" spans="1:1">
      <c r="A4801" s="406"/>
    </row>
    <row r="4802" spans="1:1">
      <c r="A4802" s="406"/>
    </row>
    <row r="4803" spans="1:1">
      <c r="A4803" s="406"/>
    </row>
    <row r="4804" spans="1:1">
      <c r="A4804" s="406"/>
    </row>
    <row r="4805" spans="1:1">
      <c r="A4805" s="406"/>
    </row>
    <row r="4806" spans="1:1">
      <c r="A4806" s="406"/>
    </row>
    <row r="4807" spans="1:1">
      <c r="A4807" s="406"/>
    </row>
    <row r="4808" spans="1:1">
      <c r="A4808" s="406"/>
    </row>
    <row r="4809" spans="1:1">
      <c r="A4809" s="406"/>
    </row>
    <row r="4810" spans="1:1">
      <c r="A4810" s="406"/>
    </row>
    <row r="4811" spans="1:1">
      <c r="A4811" s="406"/>
    </row>
    <row r="4812" spans="1:1">
      <c r="A4812" s="406"/>
    </row>
    <row r="4813" spans="1:1">
      <c r="A4813" s="406"/>
    </row>
    <row r="4814" spans="1:1">
      <c r="A4814" s="406"/>
    </row>
    <row r="4815" spans="1:1">
      <c r="A4815" s="406"/>
    </row>
    <row r="4816" spans="1:1">
      <c r="A4816" s="406"/>
    </row>
    <row r="4817" spans="1:1">
      <c r="A4817" s="406"/>
    </row>
    <row r="4818" spans="1:1">
      <c r="A4818" s="406"/>
    </row>
    <row r="4819" spans="1:1">
      <c r="A4819" s="406"/>
    </row>
    <row r="4820" spans="1:1">
      <c r="A4820" s="406"/>
    </row>
    <row r="4821" spans="1:1">
      <c r="A4821" s="406"/>
    </row>
    <row r="4822" spans="1:1">
      <c r="A4822" s="406"/>
    </row>
    <row r="4823" spans="1:1">
      <c r="A4823" s="406"/>
    </row>
    <row r="4824" spans="1:1">
      <c r="A4824" s="406"/>
    </row>
    <row r="4825" spans="1:1">
      <c r="A4825" s="406"/>
    </row>
    <row r="4826" spans="1:1">
      <c r="A4826" s="406"/>
    </row>
    <row r="4827" spans="1:1">
      <c r="A4827" s="406"/>
    </row>
    <row r="4828" spans="1:1">
      <c r="A4828" s="406"/>
    </row>
    <row r="4829" spans="1:1">
      <c r="A4829" s="406"/>
    </row>
    <row r="4830" spans="1:1">
      <c r="A4830" s="406"/>
    </row>
    <row r="4831" spans="1:1">
      <c r="A4831" s="406"/>
    </row>
    <row r="4832" spans="1:1">
      <c r="A4832" s="406"/>
    </row>
    <row r="4833" spans="1:1">
      <c r="A4833" s="406"/>
    </row>
    <row r="4834" spans="1:1">
      <c r="A4834" s="406"/>
    </row>
    <row r="4835" spans="1:1">
      <c r="A4835" s="406"/>
    </row>
    <row r="4836" spans="1:1">
      <c r="A4836" s="406"/>
    </row>
    <row r="4837" spans="1:1">
      <c r="A4837" s="406"/>
    </row>
    <row r="4838" spans="1:1">
      <c r="A4838" s="406"/>
    </row>
    <row r="4839" spans="1:1">
      <c r="A4839" s="406"/>
    </row>
    <row r="4840" spans="1:1">
      <c r="A4840" s="406"/>
    </row>
    <row r="4841" spans="1:1">
      <c r="A4841" s="406"/>
    </row>
    <row r="4842" spans="1:1">
      <c r="A4842" s="406"/>
    </row>
    <row r="4843" spans="1:1">
      <c r="A4843" s="406"/>
    </row>
    <row r="4844" spans="1:1">
      <c r="A4844" s="406"/>
    </row>
    <row r="4845" spans="1:1">
      <c r="A4845" s="406"/>
    </row>
    <row r="4846" spans="1:1">
      <c r="A4846" s="406"/>
    </row>
    <row r="4847" spans="1:1">
      <c r="A4847" s="406"/>
    </row>
    <row r="4848" spans="1:1">
      <c r="A4848" s="406"/>
    </row>
    <row r="4849" spans="1:1">
      <c r="A4849" s="406"/>
    </row>
    <row r="4850" spans="1:1">
      <c r="A4850" s="406"/>
    </row>
    <row r="4851" spans="1:1">
      <c r="A4851" s="406"/>
    </row>
    <row r="4852" spans="1:1">
      <c r="A4852" s="406"/>
    </row>
    <row r="4853" spans="1:1">
      <c r="A4853" s="406"/>
    </row>
    <row r="4854" spans="1:1">
      <c r="A4854" s="406"/>
    </row>
    <row r="4855" spans="1:1">
      <c r="A4855" s="406"/>
    </row>
    <row r="4856" spans="1:1">
      <c r="A4856" s="406"/>
    </row>
    <row r="4857" spans="1:1">
      <c r="A4857" s="406"/>
    </row>
    <row r="4858" spans="1:1">
      <c r="A4858" s="406"/>
    </row>
    <row r="4859" spans="1:1">
      <c r="A4859" s="406"/>
    </row>
    <row r="4860" spans="1:1">
      <c r="A4860" s="406"/>
    </row>
    <row r="4861" spans="1:1">
      <c r="A4861" s="406"/>
    </row>
    <row r="4862" spans="1:1">
      <c r="A4862" s="406"/>
    </row>
    <row r="4863" spans="1:1">
      <c r="A4863" s="406"/>
    </row>
    <row r="4864" spans="1:1">
      <c r="A4864" s="406"/>
    </row>
    <row r="4865" spans="1:1">
      <c r="A4865" s="406"/>
    </row>
    <row r="4866" spans="1:1">
      <c r="A4866" s="406"/>
    </row>
    <row r="4867" spans="1:1">
      <c r="A4867" s="406"/>
    </row>
    <row r="4868" spans="1:1">
      <c r="A4868" s="406"/>
    </row>
    <row r="4869" spans="1:1">
      <c r="A4869" s="406"/>
    </row>
    <row r="4870" spans="1:1">
      <c r="A4870" s="406"/>
    </row>
    <row r="4871" spans="1:1">
      <c r="A4871" s="406"/>
    </row>
    <row r="4872" spans="1:1">
      <c r="A4872" s="406"/>
    </row>
    <row r="4873" spans="1:1">
      <c r="A4873" s="406"/>
    </row>
    <row r="4874" spans="1:1">
      <c r="A4874" s="406"/>
    </row>
    <row r="4875" spans="1:1">
      <c r="A4875" s="406"/>
    </row>
    <row r="4876" spans="1:1">
      <c r="A4876" s="406"/>
    </row>
    <row r="4877" spans="1:1">
      <c r="A4877" s="406"/>
    </row>
    <row r="4878" spans="1:1">
      <c r="A4878" s="406"/>
    </row>
    <row r="4879" spans="1:1">
      <c r="A4879" s="406"/>
    </row>
    <row r="4880" spans="1:1">
      <c r="A4880" s="406"/>
    </row>
    <row r="4881" spans="1:1">
      <c r="A4881" s="406"/>
    </row>
    <row r="4882" spans="1:1">
      <c r="A4882" s="406"/>
    </row>
    <row r="4883" spans="1:1">
      <c r="A4883" s="406"/>
    </row>
    <row r="4884" spans="1:1">
      <c r="A4884" s="406"/>
    </row>
    <row r="4885" spans="1:1">
      <c r="A4885" s="406"/>
    </row>
    <row r="4886" spans="1:1">
      <c r="A4886" s="406"/>
    </row>
    <row r="4887" spans="1:1">
      <c r="A4887" s="406"/>
    </row>
    <row r="4888" spans="1:1">
      <c r="A4888" s="406"/>
    </row>
    <row r="4889" spans="1:1">
      <c r="A4889" s="406"/>
    </row>
    <row r="4890" spans="1:1">
      <c r="A4890" s="406"/>
    </row>
    <row r="4891" spans="1:1">
      <c r="A4891" s="406"/>
    </row>
    <row r="4892" spans="1:1">
      <c r="A4892" s="406"/>
    </row>
    <row r="4893" spans="1:1">
      <c r="A4893" s="406"/>
    </row>
    <row r="4894" spans="1:1">
      <c r="A4894" s="406"/>
    </row>
    <row r="4895" spans="1:1">
      <c r="A4895" s="406"/>
    </row>
    <row r="4896" spans="1:1">
      <c r="A4896" s="406"/>
    </row>
    <row r="4897" spans="1:1">
      <c r="A4897" s="406"/>
    </row>
    <row r="4898" spans="1:1">
      <c r="A4898" s="406"/>
    </row>
    <row r="4899" spans="1:1">
      <c r="A4899" s="406"/>
    </row>
    <row r="4900" spans="1:1">
      <c r="A4900" s="406"/>
    </row>
    <row r="4901" spans="1:1">
      <c r="A4901" s="406"/>
    </row>
    <row r="4902" spans="1:1">
      <c r="A4902" s="406"/>
    </row>
    <row r="4903" spans="1:1">
      <c r="A4903" s="406"/>
    </row>
    <row r="4904" spans="1:1">
      <c r="A4904" s="406"/>
    </row>
    <row r="4905" spans="1:1">
      <c r="A4905" s="406"/>
    </row>
    <row r="4906" spans="1:1">
      <c r="A4906" s="406"/>
    </row>
    <row r="4907" spans="1:1">
      <c r="A4907" s="406"/>
    </row>
    <row r="4908" spans="1:1">
      <c r="A4908" s="406"/>
    </row>
    <row r="4909" spans="1:1">
      <c r="A4909" s="406"/>
    </row>
    <row r="4910" spans="1:1">
      <c r="A4910" s="406"/>
    </row>
    <row r="4911" spans="1:1">
      <c r="A4911" s="406"/>
    </row>
    <row r="4912" spans="1:1">
      <c r="A4912" s="406"/>
    </row>
    <row r="4913" spans="1:1">
      <c r="A4913" s="406"/>
    </row>
    <row r="4914" spans="1:1">
      <c r="A4914" s="406"/>
    </row>
    <row r="4915" spans="1:1">
      <c r="A4915" s="406"/>
    </row>
    <row r="4916" spans="1:1">
      <c r="A4916" s="406"/>
    </row>
    <row r="4917" spans="1:1">
      <c r="A4917" s="406"/>
    </row>
    <row r="4918" spans="1:1">
      <c r="A4918" s="406"/>
    </row>
    <row r="4919" spans="1:1">
      <c r="A4919" s="406"/>
    </row>
    <row r="4920" spans="1:1">
      <c r="A4920" s="406"/>
    </row>
    <row r="4921" spans="1:1">
      <c r="A4921" s="406"/>
    </row>
    <row r="4922" spans="1:1">
      <c r="A4922" s="406"/>
    </row>
    <row r="4923" spans="1:1">
      <c r="A4923" s="406"/>
    </row>
    <row r="4924" spans="1:1">
      <c r="A4924" s="406"/>
    </row>
    <row r="4925" spans="1:1">
      <c r="A4925" s="406"/>
    </row>
    <row r="4926" spans="1:1">
      <c r="A4926" s="406"/>
    </row>
    <row r="4927" spans="1:1">
      <c r="A4927" s="406"/>
    </row>
    <row r="4928" spans="1:1">
      <c r="A4928" s="406"/>
    </row>
    <row r="4929" spans="1:1">
      <c r="A4929" s="406"/>
    </row>
    <row r="4930" spans="1:1">
      <c r="A4930" s="406"/>
    </row>
    <row r="4931" spans="1:1">
      <c r="A4931" s="406"/>
    </row>
    <row r="4932" spans="1:1">
      <c r="A4932" s="406"/>
    </row>
    <row r="4933" spans="1:1">
      <c r="A4933" s="406"/>
    </row>
    <row r="4934" spans="1:1">
      <c r="A4934" s="406"/>
    </row>
    <row r="4935" spans="1:1">
      <c r="A4935" s="406"/>
    </row>
    <row r="4936" spans="1:1">
      <c r="A4936" s="406"/>
    </row>
    <row r="4937" spans="1:1">
      <c r="A4937" s="406"/>
    </row>
    <row r="4938" spans="1:1">
      <c r="A4938" s="406"/>
    </row>
    <row r="4939" spans="1:1">
      <c r="A4939" s="406"/>
    </row>
    <row r="4940" spans="1:1">
      <c r="A4940" s="406"/>
    </row>
    <row r="4941" spans="1:1">
      <c r="A4941" s="406"/>
    </row>
    <row r="4942" spans="1:1">
      <c r="A4942" s="406"/>
    </row>
    <row r="4943" spans="1:1">
      <c r="A4943" s="406"/>
    </row>
    <row r="4944" spans="1:1">
      <c r="A4944" s="406"/>
    </row>
    <row r="4945" spans="1:1">
      <c r="A4945" s="406"/>
    </row>
    <row r="4946" spans="1:1">
      <c r="A4946" s="406"/>
    </row>
    <row r="4947" spans="1:1">
      <c r="A4947" s="406"/>
    </row>
    <row r="4948" spans="1:1">
      <c r="A4948" s="406"/>
    </row>
    <row r="4949" spans="1:1">
      <c r="A4949" s="406"/>
    </row>
    <row r="4950" spans="1:1">
      <c r="A4950" s="406"/>
    </row>
    <row r="4951" spans="1:1">
      <c r="A4951" s="406"/>
    </row>
    <row r="4952" spans="1:1">
      <c r="A4952" s="406"/>
    </row>
    <row r="4953" spans="1:1">
      <c r="A4953" s="406"/>
    </row>
    <row r="4954" spans="1:1">
      <c r="A4954" s="406"/>
    </row>
    <row r="4955" spans="1:1">
      <c r="A4955" s="406"/>
    </row>
    <row r="4956" spans="1:1">
      <c r="A4956" s="406"/>
    </row>
    <row r="4957" spans="1:1">
      <c r="A4957" s="406"/>
    </row>
    <row r="4958" spans="1:1">
      <c r="A4958" s="406"/>
    </row>
    <row r="4959" spans="1:1">
      <c r="A4959" s="406"/>
    </row>
    <row r="4960" spans="1:1">
      <c r="A4960" s="406"/>
    </row>
    <row r="4961" spans="1:1">
      <c r="A4961" s="406"/>
    </row>
    <row r="4962" spans="1:1">
      <c r="A4962" s="406"/>
    </row>
    <row r="4963" spans="1:1">
      <c r="A4963" s="406"/>
    </row>
    <row r="4964" spans="1:1">
      <c r="A4964" s="406"/>
    </row>
    <row r="4965" spans="1:1">
      <c r="A4965" s="406"/>
    </row>
    <row r="4966" spans="1:1">
      <c r="A4966" s="406"/>
    </row>
    <row r="4967" spans="1:1">
      <c r="A4967" s="406"/>
    </row>
    <row r="4968" spans="1:1">
      <c r="A4968" s="406"/>
    </row>
    <row r="4969" spans="1:1">
      <c r="A4969" s="406"/>
    </row>
    <row r="4970" spans="1:1">
      <c r="A4970" s="406"/>
    </row>
    <row r="4971" spans="1:1">
      <c r="A4971" s="406"/>
    </row>
    <row r="4972" spans="1:1">
      <c r="A4972" s="406"/>
    </row>
    <row r="4973" spans="1:1">
      <c r="A4973" s="406"/>
    </row>
    <row r="4974" spans="1:1">
      <c r="A4974" s="406"/>
    </row>
    <row r="4975" spans="1:1">
      <c r="A4975" s="406"/>
    </row>
    <row r="4976" spans="1:1">
      <c r="A4976" s="406"/>
    </row>
    <row r="4977" spans="1:1">
      <c r="A4977" s="406"/>
    </row>
    <row r="4978" spans="1:1">
      <c r="A4978" s="406"/>
    </row>
    <row r="4979" spans="1:1">
      <c r="A4979" s="406"/>
    </row>
    <row r="4980" spans="1:1">
      <c r="A4980" s="406"/>
    </row>
    <row r="4981" spans="1:1">
      <c r="A4981" s="406"/>
    </row>
    <row r="4982" spans="1:1">
      <c r="A4982" s="406"/>
    </row>
    <row r="4983" spans="1:1">
      <c r="A4983" s="406"/>
    </row>
    <row r="4984" spans="1:1">
      <c r="A4984" s="406"/>
    </row>
    <row r="4985" spans="1:1">
      <c r="A4985" s="406"/>
    </row>
    <row r="4986" spans="1:1">
      <c r="A4986" s="406"/>
    </row>
    <row r="4987" spans="1:1">
      <c r="A4987" s="406"/>
    </row>
    <row r="4988" spans="1:1">
      <c r="A4988" s="406"/>
    </row>
    <row r="4989" spans="1:1">
      <c r="A4989" s="406"/>
    </row>
    <row r="4990" spans="1:1">
      <c r="A4990" s="406"/>
    </row>
    <row r="4991" spans="1:1">
      <c r="A4991" s="406"/>
    </row>
    <row r="4992" spans="1:1">
      <c r="A4992" s="406"/>
    </row>
    <row r="4993" spans="1:1">
      <c r="A4993" s="406"/>
    </row>
    <row r="4994" spans="1:1">
      <c r="A4994" s="406"/>
    </row>
    <row r="4995" spans="1:1">
      <c r="A4995" s="406"/>
    </row>
    <row r="4996" spans="1:1">
      <c r="A4996" s="406"/>
    </row>
    <row r="4997" spans="1:1">
      <c r="A4997" s="406"/>
    </row>
    <row r="4998" spans="1:1">
      <c r="A4998" s="406"/>
    </row>
    <row r="4999" spans="1:1">
      <c r="A4999" s="406"/>
    </row>
    <row r="5000" spans="1:1">
      <c r="A5000" s="406"/>
    </row>
    <row r="5001" spans="1:1">
      <c r="A5001" s="406"/>
    </row>
    <row r="5002" spans="1:1">
      <c r="A5002" s="406"/>
    </row>
    <row r="5003" spans="1:1">
      <c r="A5003" s="406"/>
    </row>
    <row r="5004" spans="1:1">
      <c r="A5004" s="406"/>
    </row>
    <row r="5005" spans="1:1">
      <c r="A5005" s="406"/>
    </row>
    <row r="5006" spans="1:1">
      <c r="A5006" s="406"/>
    </row>
    <row r="5007" spans="1:1">
      <c r="A5007" s="406"/>
    </row>
    <row r="5008" spans="1:1">
      <c r="A5008" s="406"/>
    </row>
    <row r="5009" spans="1:1">
      <c r="A5009" s="406"/>
    </row>
    <row r="5010" spans="1:1">
      <c r="A5010" s="406"/>
    </row>
    <row r="5011" spans="1:1">
      <c r="A5011" s="406"/>
    </row>
    <row r="5012" spans="1:1">
      <c r="A5012" s="406"/>
    </row>
    <row r="5013" spans="1:1">
      <c r="A5013" s="406"/>
    </row>
    <row r="5014" spans="1:1">
      <c r="A5014" s="406"/>
    </row>
    <row r="5015" spans="1:1">
      <c r="A5015" s="406"/>
    </row>
    <row r="5016" spans="1:1">
      <c r="A5016" s="406"/>
    </row>
    <row r="5017" spans="1:1">
      <c r="A5017" s="406"/>
    </row>
    <row r="5018" spans="1:1">
      <c r="A5018" s="406"/>
    </row>
    <row r="5019" spans="1:1">
      <c r="A5019" s="406"/>
    </row>
    <row r="5020" spans="1:1">
      <c r="A5020" s="406"/>
    </row>
    <row r="5021" spans="1:1">
      <c r="A5021" s="406"/>
    </row>
    <row r="5022" spans="1:1">
      <c r="A5022" s="406"/>
    </row>
    <row r="5023" spans="1:1">
      <c r="A5023" s="406"/>
    </row>
    <row r="5024" spans="1:1">
      <c r="A5024" s="406"/>
    </row>
    <row r="5025" spans="1:1">
      <c r="A5025" s="406"/>
    </row>
    <row r="5026" spans="1:1">
      <c r="A5026" s="406"/>
    </row>
    <row r="5027" spans="1:1">
      <c r="A5027" s="406"/>
    </row>
    <row r="5028" spans="1:1">
      <c r="A5028" s="406"/>
    </row>
    <row r="5029" spans="1:1">
      <c r="A5029" s="406"/>
    </row>
    <row r="5030" spans="1:1">
      <c r="A5030" s="406"/>
    </row>
    <row r="5031" spans="1:1">
      <c r="A5031" s="406"/>
    </row>
    <row r="5032" spans="1:1">
      <c r="A5032" s="406"/>
    </row>
    <row r="5033" spans="1:1">
      <c r="A5033" s="406"/>
    </row>
    <row r="5034" spans="1:1">
      <c r="A5034" s="406"/>
    </row>
    <row r="5035" spans="1:1">
      <c r="A5035" s="406"/>
    </row>
    <row r="5036" spans="1:1">
      <c r="A5036" s="406"/>
    </row>
    <row r="5037" spans="1:1">
      <c r="A5037" s="406"/>
    </row>
    <row r="5038" spans="1:1">
      <c r="A5038" s="406"/>
    </row>
    <row r="5039" spans="1:1">
      <c r="A5039" s="406"/>
    </row>
    <row r="5040" spans="1:1">
      <c r="A5040" s="406"/>
    </row>
    <row r="5041" spans="1:1">
      <c r="A5041" s="406"/>
    </row>
    <row r="5042" spans="1:1">
      <c r="A5042" s="406"/>
    </row>
    <row r="5043" spans="1:1">
      <c r="A5043" s="406"/>
    </row>
    <row r="5044" spans="1:1">
      <c r="A5044" s="406"/>
    </row>
    <row r="5045" spans="1:1">
      <c r="A5045" s="406"/>
    </row>
    <row r="5046" spans="1:1">
      <c r="A5046" s="406"/>
    </row>
    <row r="5047" spans="1:1">
      <c r="A5047" s="406"/>
    </row>
    <row r="5048" spans="1:1">
      <c r="A5048" s="406"/>
    </row>
    <row r="5049" spans="1:1">
      <c r="A5049" s="406"/>
    </row>
    <row r="5050" spans="1:1">
      <c r="A5050" s="406"/>
    </row>
    <row r="5051" spans="1:1">
      <c r="A5051" s="406"/>
    </row>
    <row r="5052" spans="1:1">
      <c r="A5052" s="406"/>
    </row>
    <row r="5053" spans="1:1">
      <c r="A5053" s="406"/>
    </row>
    <row r="5054" spans="1:1">
      <c r="A5054" s="406"/>
    </row>
    <row r="5055" spans="1:1">
      <c r="A5055" s="406"/>
    </row>
    <row r="5056" spans="1:1">
      <c r="A5056" s="406"/>
    </row>
    <row r="5057" spans="1:1">
      <c r="A5057" s="406"/>
    </row>
    <row r="5058" spans="1:1">
      <c r="A5058" s="406"/>
    </row>
    <row r="5059" spans="1:1">
      <c r="A5059" s="406"/>
    </row>
    <row r="5060" spans="1:1">
      <c r="A5060" s="406"/>
    </row>
    <row r="5061" spans="1:1">
      <c r="A5061" s="406"/>
    </row>
    <row r="5062" spans="1:1">
      <c r="A5062" s="406"/>
    </row>
    <row r="5063" spans="1:1">
      <c r="A5063" s="406"/>
    </row>
    <row r="5064" spans="1:1">
      <c r="A5064" s="406"/>
    </row>
    <row r="5065" spans="1:1">
      <c r="A5065" s="406"/>
    </row>
    <row r="5066" spans="1:1">
      <c r="A5066" s="406"/>
    </row>
    <row r="5067" spans="1:1">
      <c r="A5067" s="406"/>
    </row>
    <row r="5068" spans="1:1">
      <c r="A5068" s="406"/>
    </row>
    <row r="5069" spans="1:1">
      <c r="A5069" s="406"/>
    </row>
    <row r="5070" spans="1:1">
      <c r="A5070" s="406"/>
    </row>
    <row r="5071" spans="1:1">
      <c r="A5071" s="406"/>
    </row>
    <row r="5072" spans="1:1">
      <c r="A5072" s="406"/>
    </row>
    <row r="5073" spans="1:1">
      <c r="A5073" s="406"/>
    </row>
    <row r="5074" spans="1:1">
      <c r="A5074" s="406"/>
    </row>
    <row r="5075" spans="1:1">
      <c r="A5075" s="406"/>
    </row>
    <row r="5076" spans="1:1">
      <c r="A5076" s="406"/>
    </row>
    <row r="5077" spans="1:1">
      <c r="A5077" s="406"/>
    </row>
    <row r="5078" spans="1:1">
      <c r="A5078" s="406"/>
    </row>
    <row r="5079" spans="1:1">
      <c r="A5079" s="406"/>
    </row>
    <row r="5080" spans="1:1">
      <c r="A5080" s="406"/>
    </row>
    <row r="5081" spans="1:1">
      <c r="A5081" s="406"/>
    </row>
    <row r="5082" spans="1:1">
      <c r="A5082" s="406"/>
    </row>
    <row r="5083" spans="1:1">
      <c r="A5083" s="406"/>
    </row>
    <row r="5084" spans="1:1">
      <c r="A5084" s="406"/>
    </row>
    <row r="5085" spans="1:1">
      <c r="A5085" s="406"/>
    </row>
    <row r="5086" spans="1:1">
      <c r="A5086" s="406"/>
    </row>
    <row r="5087" spans="1:1">
      <c r="A5087" s="406"/>
    </row>
    <row r="5088" spans="1:1">
      <c r="A5088" s="406"/>
    </row>
    <row r="5089" spans="1:1">
      <c r="A5089" s="406"/>
    </row>
    <row r="5090" spans="1:1">
      <c r="A5090" s="406"/>
    </row>
    <row r="5091" spans="1:1">
      <c r="A5091" s="406"/>
    </row>
    <row r="5092" spans="1:1">
      <c r="A5092" s="406"/>
    </row>
    <row r="5093" spans="1:1">
      <c r="A5093" s="406"/>
    </row>
    <row r="5094" spans="1:1">
      <c r="A5094" s="406"/>
    </row>
    <row r="5095" spans="1:1">
      <c r="A5095" s="406"/>
    </row>
    <row r="5096" spans="1:1">
      <c r="A5096" s="406"/>
    </row>
    <row r="5097" spans="1:1">
      <c r="A5097" s="406"/>
    </row>
    <row r="5098" spans="1:1">
      <c r="A5098" s="406"/>
    </row>
    <row r="5099" spans="1:1">
      <c r="A5099" s="406"/>
    </row>
    <row r="5100" spans="1:1">
      <c r="A5100" s="406"/>
    </row>
    <row r="5101" spans="1:1">
      <c r="A5101" s="406"/>
    </row>
    <row r="5102" spans="1:1">
      <c r="A5102" s="406"/>
    </row>
    <row r="5103" spans="1:1">
      <c r="A5103" s="406"/>
    </row>
    <row r="5104" spans="1:1">
      <c r="A5104" s="406"/>
    </row>
    <row r="5105" spans="1:1">
      <c r="A5105" s="406"/>
    </row>
    <row r="5106" spans="1:1">
      <c r="A5106" s="406"/>
    </row>
    <row r="5107" spans="1:1">
      <c r="A5107" s="406"/>
    </row>
    <row r="5108" spans="1:1">
      <c r="A5108" s="406"/>
    </row>
    <row r="5109" spans="1:1">
      <c r="A5109" s="406"/>
    </row>
    <row r="5110" spans="1:1">
      <c r="A5110" s="406"/>
    </row>
    <row r="5111" spans="1:1">
      <c r="A5111" s="406"/>
    </row>
    <row r="5112" spans="1:1">
      <c r="A5112" s="406"/>
    </row>
    <row r="5113" spans="1:1">
      <c r="A5113" s="406"/>
    </row>
    <row r="5114" spans="1:1">
      <c r="A5114" s="406"/>
    </row>
    <row r="5115" spans="1:1">
      <c r="A5115" s="406"/>
    </row>
    <row r="5116" spans="1:1">
      <c r="A5116" s="406"/>
    </row>
    <row r="5117" spans="1:1">
      <c r="A5117" s="406"/>
    </row>
    <row r="5118" spans="1:1">
      <c r="A5118" s="406"/>
    </row>
    <row r="5119" spans="1:1">
      <c r="A5119" s="406"/>
    </row>
    <row r="5120" spans="1:1">
      <c r="A5120" s="406"/>
    </row>
    <row r="5121" spans="1:1">
      <c r="A5121" s="406"/>
    </row>
    <row r="5122" spans="1:1">
      <c r="A5122" s="406"/>
    </row>
    <row r="5123" spans="1:1">
      <c r="A5123" s="406"/>
    </row>
    <row r="5124" spans="1:1">
      <c r="A5124" s="406"/>
    </row>
    <row r="5125" spans="1:1">
      <c r="A5125" s="406"/>
    </row>
    <row r="5126" spans="1:1">
      <c r="A5126" s="406"/>
    </row>
    <row r="5127" spans="1:1">
      <c r="A5127" s="406"/>
    </row>
    <row r="5128" spans="1:1">
      <c r="A5128" s="406"/>
    </row>
    <row r="5129" spans="1:1">
      <c r="A5129" s="406"/>
    </row>
    <row r="5130" spans="1:1">
      <c r="A5130" s="406"/>
    </row>
    <row r="5131" spans="1:1">
      <c r="A5131" s="406"/>
    </row>
    <row r="5132" spans="1:1">
      <c r="A5132" s="406"/>
    </row>
    <row r="5133" spans="1:1">
      <c r="A5133" s="406"/>
    </row>
    <row r="5134" spans="1:1">
      <c r="A5134" s="406"/>
    </row>
    <row r="5135" spans="1:1">
      <c r="A5135" s="406"/>
    </row>
    <row r="5136" spans="1:1">
      <c r="A5136" s="406"/>
    </row>
    <row r="5137" spans="1:1">
      <c r="A5137" s="406"/>
    </row>
    <row r="5138" spans="1:1">
      <c r="A5138" s="406"/>
    </row>
    <row r="5139" spans="1:1">
      <c r="A5139" s="406"/>
    </row>
    <row r="5140" spans="1:1">
      <c r="A5140" s="406"/>
    </row>
    <row r="5141" spans="1:1">
      <c r="A5141" s="406"/>
    </row>
    <row r="5142" spans="1:1">
      <c r="A5142" s="406"/>
    </row>
    <row r="5143" spans="1:1">
      <c r="A5143" s="406"/>
    </row>
    <row r="5144" spans="1:1">
      <c r="A5144" s="406"/>
    </row>
    <row r="5145" spans="1:1">
      <c r="A5145" s="406"/>
    </row>
    <row r="5146" spans="1:1">
      <c r="A5146" s="406"/>
    </row>
    <row r="5147" spans="1:1">
      <c r="A5147" s="406"/>
    </row>
    <row r="5148" spans="1:1">
      <c r="A5148" s="406"/>
    </row>
    <row r="5149" spans="1:1">
      <c r="A5149" s="406"/>
    </row>
    <row r="5150" spans="1:1">
      <c r="A5150" s="406"/>
    </row>
    <row r="5151" spans="1:1">
      <c r="A5151" s="406"/>
    </row>
    <row r="5152" spans="1:1">
      <c r="A5152" s="406"/>
    </row>
    <row r="5153" spans="1:1">
      <c r="A5153" s="406"/>
    </row>
    <row r="5154" spans="1:1">
      <c r="A5154" s="406"/>
    </row>
    <row r="5155" spans="1:1">
      <c r="A5155" s="406"/>
    </row>
    <row r="5156" spans="1:1">
      <c r="A5156" s="406"/>
    </row>
    <row r="5157" spans="1:1">
      <c r="A5157" s="406"/>
    </row>
    <row r="5158" spans="1:1">
      <c r="A5158" s="406"/>
    </row>
    <row r="5159" spans="1:1">
      <c r="A5159" s="406"/>
    </row>
    <row r="5160" spans="1:1">
      <c r="A5160" s="406"/>
    </row>
    <row r="5161" spans="1:1">
      <c r="A5161" s="406"/>
    </row>
    <row r="5162" spans="1:1">
      <c r="A5162" s="406"/>
    </row>
    <row r="5163" spans="1:1">
      <c r="A5163" s="406"/>
    </row>
    <row r="5164" spans="1:1">
      <c r="A5164" s="406"/>
    </row>
    <row r="5165" spans="1:1">
      <c r="A5165" s="406"/>
    </row>
    <row r="5166" spans="1:1">
      <c r="A5166" s="406"/>
    </row>
    <row r="5167" spans="1:1">
      <c r="A5167" s="406"/>
    </row>
    <row r="5168" spans="1:1">
      <c r="A5168" s="406"/>
    </row>
    <row r="5169" spans="1:1">
      <c r="A5169" s="406"/>
    </row>
    <row r="5170" spans="1:1">
      <c r="A5170" s="406"/>
    </row>
    <row r="5171" spans="1:1">
      <c r="A5171" s="406"/>
    </row>
    <row r="5172" spans="1:1">
      <c r="A5172" s="406"/>
    </row>
    <row r="5173" spans="1:1">
      <c r="A5173" s="406"/>
    </row>
    <row r="5174" spans="1:1">
      <c r="A5174" s="406"/>
    </row>
    <row r="5175" spans="1:1">
      <c r="A5175" s="406"/>
    </row>
    <row r="5176" spans="1:1">
      <c r="A5176" s="406"/>
    </row>
    <row r="5177" spans="1:1">
      <c r="A5177" s="406"/>
    </row>
    <row r="5178" spans="1:1">
      <c r="A5178" s="406"/>
    </row>
    <row r="5179" spans="1:1">
      <c r="A5179" s="406"/>
    </row>
    <row r="5180" spans="1:1">
      <c r="A5180" s="406"/>
    </row>
    <row r="5181" spans="1:1">
      <c r="A5181" s="406"/>
    </row>
    <row r="5182" spans="1:1">
      <c r="A5182" s="406"/>
    </row>
    <row r="5183" spans="1:1">
      <c r="A5183" s="406"/>
    </row>
    <row r="5184" spans="1:1">
      <c r="A5184" s="406"/>
    </row>
    <row r="5185" spans="1:1">
      <c r="A5185" s="406"/>
    </row>
    <row r="5186" spans="1:1">
      <c r="A5186" s="406"/>
    </row>
    <row r="5187" spans="1:1">
      <c r="A5187" s="406"/>
    </row>
    <row r="5188" spans="1:1">
      <c r="A5188" s="406"/>
    </row>
    <row r="5189" spans="1:1">
      <c r="A5189" s="406"/>
    </row>
    <row r="5190" spans="1:1">
      <c r="A5190" s="406"/>
    </row>
    <row r="5191" spans="1:1">
      <c r="A5191" s="406"/>
    </row>
    <row r="5192" spans="1:1">
      <c r="A5192" s="406"/>
    </row>
    <row r="5193" spans="1:1">
      <c r="A5193" s="406"/>
    </row>
    <row r="5194" spans="1:1">
      <c r="A5194" s="406"/>
    </row>
    <row r="5195" spans="1:1">
      <c r="A5195" s="406"/>
    </row>
    <row r="5196" spans="1:1">
      <c r="A5196" s="406"/>
    </row>
    <row r="5197" spans="1:1">
      <c r="A5197" s="406"/>
    </row>
    <row r="5198" spans="1:1">
      <c r="A5198" s="406"/>
    </row>
    <row r="5199" spans="1:1">
      <c r="A5199" s="406"/>
    </row>
    <row r="5200" spans="1:1">
      <c r="A5200" s="406"/>
    </row>
    <row r="5201" spans="1:1">
      <c r="A5201" s="406"/>
    </row>
    <row r="5202" spans="1:1">
      <c r="A5202" s="406"/>
    </row>
    <row r="5203" spans="1:1">
      <c r="A5203" s="406"/>
    </row>
    <row r="5204" spans="1:1">
      <c r="A5204" s="406"/>
    </row>
    <row r="5205" spans="1:1">
      <c r="A5205" s="406"/>
    </row>
    <row r="5206" spans="1:1">
      <c r="A5206" s="406"/>
    </row>
    <row r="5207" spans="1:1">
      <c r="A5207" s="406"/>
    </row>
    <row r="5208" spans="1:1">
      <c r="A5208" s="406"/>
    </row>
    <row r="5209" spans="1:1">
      <c r="A5209" s="406"/>
    </row>
    <row r="5210" spans="1:1">
      <c r="A5210" s="406"/>
    </row>
    <row r="5211" spans="1:1">
      <c r="A5211" s="406"/>
    </row>
    <row r="5212" spans="1:1">
      <c r="A5212" s="406"/>
    </row>
    <row r="5213" spans="1:1">
      <c r="A5213" s="406"/>
    </row>
    <row r="5214" spans="1:1">
      <c r="A5214" s="406"/>
    </row>
    <row r="5215" spans="1:1">
      <c r="A5215" s="406"/>
    </row>
    <row r="5216" spans="1:1">
      <c r="A5216" s="406"/>
    </row>
    <row r="5217" spans="1:1">
      <c r="A5217" s="406"/>
    </row>
    <row r="5218" spans="1:1">
      <c r="A5218" s="406"/>
    </row>
    <row r="5219" spans="1:1">
      <c r="A5219" s="406"/>
    </row>
    <row r="5220" spans="1:1">
      <c r="A5220" s="406"/>
    </row>
    <row r="5221" spans="1:1">
      <c r="A5221" s="406"/>
    </row>
    <row r="5222" spans="1:1">
      <c r="A5222" s="406"/>
    </row>
    <row r="5223" spans="1:1">
      <c r="A5223" s="406"/>
    </row>
    <row r="5224" spans="1:1">
      <c r="A5224" s="406"/>
    </row>
    <row r="5225" spans="1:1">
      <c r="A5225" s="406"/>
    </row>
    <row r="5226" spans="1:1">
      <c r="A5226" s="406"/>
    </row>
    <row r="5227" spans="1:1">
      <c r="A5227" s="406"/>
    </row>
    <row r="5228" spans="1:1">
      <c r="A5228" s="406"/>
    </row>
    <row r="5229" spans="1:1">
      <c r="A5229" s="406"/>
    </row>
    <row r="5230" spans="1:1">
      <c r="A5230" s="406"/>
    </row>
    <row r="5231" spans="1:1">
      <c r="A5231" s="406"/>
    </row>
    <row r="5232" spans="1:1">
      <c r="A5232" s="406"/>
    </row>
    <row r="5233" spans="1:1">
      <c r="A5233" s="406"/>
    </row>
    <row r="5234" spans="1:1">
      <c r="A5234" s="406"/>
    </row>
    <row r="5235" spans="1:1">
      <c r="A5235" s="406"/>
    </row>
    <row r="5236" spans="1:1">
      <c r="A5236" s="406"/>
    </row>
    <row r="5237" spans="1:1">
      <c r="A5237" s="406"/>
    </row>
    <row r="5238" spans="1:1">
      <c r="A5238" s="406"/>
    </row>
    <row r="5239" spans="1:1">
      <c r="A5239" s="406"/>
    </row>
    <row r="5240" spans="1:1">
      <c r="A5240" s="406"/>
    </row>
    <row r="5241" spans="1:1">
      <c r="A5241" s="406"/>
    </row>
    <row r="5242" spans="1:1">
      <c r="A5242" s="406"/>
    </row>
    <row r="5243" spans="1:1">
      <c r="A5243" s="406"/>
    </row>
    <row r="5244" spans="1:1">
      <c r="A5244" s="406"/>
    </row>
    <row r="5245" spans="1:1">
      <c r="A5245" s="406"/>
    </row>
    <row r="5246" spans="1:1">
      <c r="A5246" s="406"/>
    </row>
    <row r="5247" spans="1:1">
      <c r="A5247" s="406"/>
    </row>
    <row r="5248" spans="1:1">
      <c r="A5248" s="406"/>
    </row>
    <row r="5249" spans="1:1">
      <c r="A5249" s="406"/>
    </row>
    <row r="5250" spans="1:1">
      <c r="A5250" s="406"/>
    </row>
    <row r="5251" spans="1:1">
      <c r="A5251" s="406"/>
    </row>
    <row r="5252" spans="1:1">
      <c r="A5252" s="406"/>
    </row>
    <row r="5253" spans="1:1">
      <c r="A5253" s="406"/>
    </row>
    <row r="5254" spans="1:1">
      <c r="A5254" s="406"/>
    </row>
    <row r="5255" spans="1:1">
      <c r="A5255" s="406"/>
    </row>
    <row r="5256" spans="1:1">
      <c r="A5256" s="406"/>
    </row>
    <row r="5257" spans="1:1">
      <c r="A5257" s="406"/>
    </row>
    <row r="5258" spans="1:1">
      <c r="A5258" s="406"/>
    </row>
    <row r="5259" spans="1:1">
      <c r="A5259" s="406"/>
    </row>
    <row r="5260" spans="1:1">
      <c r="A5260" s="406"/>
    </row>
    <row r="5261" spans="1:1">
      <c r="A5261" s="406"/>
    </row>
    <row r="5262" spans="1:1">
      <c r="A5262" s="406"/>
    </row>
    <row r="5263" spans="1:1">
      <c r="A5263" s="406"/>
    </row>
    <row r="5264" spans="1:1">
      <c r="A5264" s="406"/>
    </row>
    <row r="5265" spans="1:1">
      <c r="A5265" s="406"/>
    </row>
    <row r="5266" spans="1:1">
      <c r="A5266" s="406"/>
    </row>
    <row r="5267" spans="1:1">
      <c r="A5267" s="406"/>
    </row>
    <row r="5268" spans="1:1">
      <c r="A5268" s="406"/>
    </row>
    <row r="5269" spans="1:1">
      <c r="A5269" s="406"/>
    </row>
    <row r="5270" spans="1:1">
      <c r="A5270" s="406"/>
    </row>
    <row r="5271" spans="1:1">
      <c r="A5271" s="406"/>
    </row>
    <row r="5272" spans="1:1">
      <c r="A5272" s="406"/>
    </row>
    <row r="5273" spans="1:1">
      <c r="A5273" s="406"/>
    </row>
    <row r="5274" spans="1:1">
      <c r="A5274" s="406"/>
    </row>
    <row r="5275" spans="1:1">
      <c r="A5275" s="406"/>
    </row>
    <row r="5276" spans="1:1">
      <c r="A5276" s="406"/>
    </row>
    <row r="5277" spans="1:1">
      <c r="A5277" s="406"/>
    </row>
    <row r="5278" spans="1:1">
      <c r="A5278" s="406"/>
    </row>
    <row r="5279" spans="1:1">
      <c r="A5279" s="406"/>
    </row>
    <row r="5280" spans="1:1">
      <c r="A5280" s="406"/>
    </row>
    <row r="5281" spans="1:1">
      <c r="A5281" s="406"/>
    </row>
    <row r="5282" spans="1:1">
      <c r="A5282" s="406"/>
    </row>
    <row r="5283" spans="1:1">
      <c r="A5283" s="406"/>
    </row>
    <row r="5284" spans="1:1">
      <c r="A5284" s="406"/>
    </row>
    <row r="5285" spans="1:1">
      <c r="A5285" s="406"/>
    </row>
    <row r="5286" spans="1:1">
      <c r="A5286" s="406"/>
    </row>
    <row r="5287" spans="1:1">
      <c r="A5287" s="406"/>
    </row>
    <row r="5288" spans="1:1">
      <c r="A5288" s="406"/>
    </row>
    <row r="5289" spans="1:1">
      <c r="A5289" s="406"/>
    </row>
    <row r="5290" spans="1:1">
      <c r="A5290" s="406"/>
    </row>
    <row r="5291" spans="1:1">
      <c r="A5291" s="406"/>
    </row>
    <row r="5292" spans="1:1">
      <c r="A5292" s="406"/>
    </row>
    <row r="5293" spans="1:1">
      <c r="A5293" s="406"/>
    </row>
    <row r="5294" spans="1:1">
      <c r="A5294" s="406"/>
    </row>
    <row r="5295" spans="1:1">
      <c r="A5295" s="406"/>
    </row>
    <row r="5296" spans="1:1">
      <c r="A5296" s="406"/>
    </row>
    <row r="5297" spans="1:1">
      <c r="A5297" s="406"/>
    </row>
    <row r="5298" spans="1:1">
      <c r="A5298" s="406"/>
    </row>
    <row r="5299" spans="1:1">
      <c r="A5299" s="406"/>
    </row>
    <row r="5300" spans="1:1">
      <c r="A5300" s="406"/>
    </row>
    <row r="5301" spans="1:1">
      <c r="A5301" s="406"/>
    </row>
    <row r="5302" spans="1:1">
      <c r="A5302" s="406"/>
    </row>
    <row r="5303" spans="1:1">
      <c r="A5303" s="406"/>
    </row>
    <row r="5304" spans="1:1">
      <c r="A5304" s="406"/>
    </row>
    <row r="5305" spans="1:1">
      <c r="A5305" s="406"/>
    </row>
    <row r="5306" spans="1:1">
      <c r="A5306" s="406"/>
    </row>
    <row r="5307" spans="1:1">
      <c r="A5307" s="406"/>
    </row>
    <row r="5308" spans="1:1">
      <c r="A5308" s="406"/>
    </row>
    <row r="5309" spans="1:1">
      <c r="A5309" s="406"/>
    </row>
    <row r="5310" spans="1:1">
      <c r="A5310" s="406"/>
    </row>
    <row r="5311" spans="1:1">
      <c r="A5311" s="406"/>
    </row>
    <row r="5312" spans="1:1">
      <c r="A5312" s="406"/>
    </row>
    <row r="5313" spans="1:1">
      <c r="A5313" s="406"/>
    </row>
    <row r="5314" spans="1:1">
      <c r="A5314" s="406"/>
    </row>
    <row r="5315" spans="1:1">
      <c r="A5315" s="406"/>
    </row>
    <row r="5316" spans="1:1">
      <c r="A5316" s="406"/>
    </row>
    <row r="5317" spans="1:1">
      <c r="A5317" s="406"/>
    </row>
    <row r="5318" spans="1:1">
      <c r="A5318" s="406"/>
    </row>
    <row r="5319" spans="1:1">
      <c r="A5319" s="406"/>
    </row>
    <row r="5320" spans="1:1">
      <c r="A5320" s="406"/>
    </row>
    <row r="5321" spans="1:1">
      <c r="A5321" s="406"/>
    </row>
    <row r="5322" spans="1:1">
      <c r="A5322" s="406"/>
    </row>
    <row r="5323" spans="1:1">
      <c r="A5323" s="406"/>
    </row>
    <row r="5324" spans="1:1">
      <c r="A5324" s="406"/>
    </row>
    <row r="5325" spans="1:1">
      <c r="A5325" s="406"/>
    </row>
    <row r="5326" spans="1:1">
      <c r="A5326" s="406"/>
    </row>
    <row r="5327" spans="1:1">
      <c r="A5327" s="406"/>
    </row>
    <row r="5328" spans="1:1">
      <c r="A5328" s="406"/>
    </row>
    <row r="5329" spans="1:1">
      <c r="A5329" s="406"/>
    </row>
    <row r="5330" spans="1:1">
      <c r="A5330" s="406"/>
    </row>
    <row r="5331" spans="1:1">
      <c r="A5331" s="406"/>
    </row>
    <row r="5332" spans="1:1">
      <c r="A5332" s="406"/>
    </row>
    <row r="5333" spans="1:1">
      <c r="A5333" s="406"/>
    </row>
    <row r="5334" spans="1:1">
      <c r="A5334" s="406"/>
    </row>
    <row r="5335" spans="1:1">
      <c r="A5335" s="406"/>
    </row>
    <row r="5336" spans="1:1">
      <c r="A5336" s="406"/>
    </row>
    <row r="5337" spans="1:1">
      <c r="A5337" s="406"/>
    </row>
    <row r="5338" spans="1:1">
      <c r="A5338" s="406"/>
    </row>
    <row r="5339" spans="1:1">
      <c r="A5339" s="406"/>
    </row>
    <row r="5340" spans="1:1">
      <c r="A5340" s="406"/>
    </row>
    <row r="5341" spans="1:1">
      <c r="A5341" s="406"/>
    </row>
    <row r="5342" spans="1:1">
      <c r="A5342" s="406"/>
    </row>
    <row r="5343" spans="1:1">
      <c r="A5343" s="406"/>
    </row>
    <row r="5344" spans="1:1">
      <c r="A5344" s="406"/>
    </row>
    <row r="5345" spans="1:1">
      <c r="A5345" s="406"/>
    </row>
    <row r="5346" spans="1:1">
      <c r="A5346" s="406"/>
    </row>
    <row r="5347" spans="1:1">
      <c r="A5347" s="406"/>
    </row>
    <row r="5348" spans="1:1">
      <c r="A5348" s="406"/>
    </row>
    <row r="5349" spans="1:1">
      <c r="A5349" s="406"/>
    </row>
    <row r="5350" spans="1:1">
      <c r="A5350" s="406"/>
    </row>
    <row r="5351" spans="1:1">
      <c r="A5351" s="406"/>
    </row>
    <row r="5352" spans="1:1">
      <c r="A5352" s="406"/>
    </row>
    <row r="5353" spans="1:1">
      <c r="A5353" s="406"/>
    </row>
    <row r="5354" spans="1:1">
      <c r="A5354" s="406"/>
    </row>
    <row r="5355" spans="1:1">
      <c r="A5355" s="406"/>
    </row>
    <row r="5356" spans="1:1">
      <c r="A5356" s="406"/>
    </row>
    <row r="5357" spans="1:1">
      <c r="A5357" s="406"/>
    </row>
    <row r="5358" spans="1:1">
      <c r="A5358" s="406"/>
    </row>
    <row r="5359" spans="1:1">
      <c r="A5359" s="406"/>
    </row>
    <row r="5360" spans="1:1">
      <c r="A5360" s="406"/>
    </row>
    <row r="5361" spans="1:1">
      <c r="A5361" s="406"/>
    </row>
    <row r="5362" spans="1:1">
      <c r="A5362" s="406"/>
    </row>
    <row r="5363" spans="1:1">
      <c r="A5363" s="406"/>
    </row>
    <row r="5364" spans="1:1">
      <c r="A5364" s="406"/>
    </row>
    <row r="5365" spans="1:1">
      <c r="A5365" s="406"/>
    </row>
    <row r="5366" spans="1:1">
      <c r="A5366" s="406"/>
    </row>
    <row r="5367" spans="1:1">
      <c r="A5367" s="406"/>
    </row>
    <row r="5368" spans="1:1">
      <c r="A5368" s="406"/>
    </row>
    <row r="5369" spans="1:1">
      <c r="A5369" s="406"/>
    </row>
    <row r="5370" spans="1:1">
      <c r="A5370" s="406"/>
    </row>
    <row r="5371" spans="1:1">
      <c r="A5371" s="406"/>
    </row>
    <row r="5372" spans="1:1">
      <c r="A5372" s="406"/>
    </row>
    <row r="5373" spans="1:1">
      <c r="A5373" s="406"/>
    </row>
    <row r="5374" spans="1:1">
      <c r="A5374" s="406"/>
    </row>
    <row r="5375" spans="1:1">
      <c r="A5375" s="406"/>
    </row>
    <row r="5376" spans="1:1">
      <c r="A5376" s="406"/>
    </row>
    <row r="5377" spans="1:1">
      <c r="A5377" s="406"/>
    </row>
    <row r="5378" spans="1:1">
      <c r="A5378" s="406"/>
    </row>
    <row r="5379" spans="1:1">
      <c r="A5379" s="406"/>
    </row>
    <row r="5380" spans="1:1">
      <c r="A5380" s="406"/>
    </row>
    <row r="5381" spans="1:1">
      <c r="A5381" s="406"/>
    </row>
    <row r="5382" spans="1:1">
      <c r="A5382" s="406"/>
    </row>
    <row r="5383" spans="1:1">
      <c r="A5383" s="406"/>
    </row>
    <row r="5384" spans="1:1">
      <c r="A5384" s="406"/>
    </row>
    <row r="5385" spans="1:1">
      <c r="A5385" s="406"/>
    </row>
    <row r="5386" spans="1:1">
      <c r="A5386" s="406"/>
    </row>
    <row r="5387" spans="1:1">
      <c r="A5387" s="406"/>
    </row>
    <row r="5388" spans="1:1">
      <c r="A5388" s="406"/>
    </row>
    <row r="5389" spans="1:1">
      <c r="A5389" s="406"/>
    </row>
    <row r="5390" spans="1:1">
      <c r="A5390" s="406"/>
    </row>
    <row r="5391" spans="1:1">
      <c r="A5391" s="406"/>
    </row>
    <row r="5392" spans="1:1">
      <c r="A5392" s="406"/>
    </row>
    <row r="5393" spans="1:1">
      <c r="A5393" s="406"/>
    </row>
    <row r="5394" spans="1:1">
      <c r="A5394" s="406"/>
    </row>
    <row r="5395" spans="1:1">
      <c r="A5395" s="406"/>
    </row>
    <row r="5396" spans="1:1">
      <c r="A5396" s="406"/>
    </row>
    <row r="5397" spans="1:1">
      <c r="A5397" s="406"/>
    </row>
    <row r="5398" spans="1:1">
      <c r="A5398" s="406"/>
    </row>
    <row r="5399" spans="1:1">
      <c r="A5399" s="406"/>
    </row>
    <row r="5400" spans="1:1">
      <c r="A5400" s="406"/>
    </row>
    <row r="5401" spans="1:1">
      <c r="A5401" s="406"/>
    </row>
    <row r="5402" spans="1:1">
      <c r="A5402" s="406"/>
    </row>
    <row r="5403" spans="1:1">
      <c r="A5403" s="406"/>
    </row>
    <row r="5404" spans="1:1">
      <c r="A5404" s="406"/>
    </row>
    <row r="5405" spans="1:1">
      <c r="A5405" s="406"/>
    </row>
    <row r="5406" spans="1:1">
      <c r="A5406" s="406"/>
    </row>
    <row r="5407" spans="1:1">
      <c r="A5407" s="406"/>
    </row>
    <row r="5408" spans="1:1">
      <c r="A5408" s="406"/>
    </row>
    <row r="5409" spans="1:1">
      <c r="A5409" s="406"/>
    </row>
    <row r="5410" spans="1:1">
      <c r="A5410" s="406"/>
    </row>
    <row r="5411" spans="1:1">
      <c r="A5411" s="406"/>
    </row>
    <row r="5412" spans="1:1">
      <c r="A5412" s="406"/>
    </row>
    <row r="5413" spans="1:1">
      <c r="A5413" s="406"/>
    </row>
    <row r="5414" spans="1:1">
      <c r="A5414" s="406"/>
    </row>
    <row r="5415" spans="1:1">
      <c r="A5415" s="406"/>
    </row>
    <row r="5416" spans="1:1">
      <c r="A5416" s="406"/>
    </row>
    <row r="5417" spans="1:1">
      <c r="A5417" s="406"/>
    </row>
    <row r="5418" spans="1:1">
      <c r="A5418" s="406"/>
    </row>
    <row r="5419" spans="1:1">
      <c r="A5419" s="406"/>
    </row>
    <row r="5420" spans="1:1">
      <c r="A5420" s="406"/>
    </row>
    <row r="5421" spans="1:1">
      <c r="A5421" s="406"/>
    </row>
    <row r="5422" spans="1:1">
      <c r="A5422" s="406"/>
    </row>
    <row r="5423" spans="1:1">
      <c r="A5423" s="406"/>
    </row>
    <row r="5424" spans="1:1">
      <c r="A5424" s="406"/>
    </row>
    <row r="5425" spans="1:1">
      <c r="A5425" s="406"/>
    </row>
    <row r="5426" spans="1:1">
      <c r="A5426" s="406"/>
    </row>
    <row r="5427" spans="1:1">
      <c r="A5427" s="406"/>
    </row>
    <row r="5428" spans="1:1">
      <c r="A5428" s="406"/>
    </row>
    <row r="5429" spans="1:1">
      <c r="A5429" s="406"/>
    </row>
    <row r="5430" spans="1:1">
      <c r="A5430" s="406"/>
    </row>
    <row r="5431" spans="1:1">
      <c r="A5431" s="406"/>
    </row>
    <row r="5432" spans="1:1">
      <c r="A5432" s="406"/>
    </row>
    <row r="5433" spans="1:1">
      <c r="A5433" s="406"/>
    </row>
    <row r="5434" spans="1:1">
      <c r="A5434" s="406"/>
    </row>
    <row r="5435" spans="1:1">
      <c r="A5435" s="406"/>
    </row>
    <row r="5436" spans="1:1">
      <c r="A5436" s="406"/>
    </row>
    <row r="5437" spans="1:1">
      <c r="A5437" s="406"/>
    </row>
    <row r="5438" spans="1:1">
      <c r="A5438" s="406"/>
    </row>
    <row r="5439" spans="1:1">
      <c r="A5439" s="406"/>
    </row>
    <row r="5440" spans="1:1">
      <c r="A5440" s="406"/>
    </row>
    <row r="5441" spans="1:1">
      <c r="A5441" s="406"/>
    </row>
    <row r="5442" spans="1:1">
      <c r="A5442" s="406"/>
    </row>
    <row r="5443" spans="1:1">
      <c r="A5443" s="406"/>
    </row>
    <row r="5444" spans="1:1">
      <c r="A5444" s="406"/>
    </row>
    <row r="5445" spans="1:1">
      <c r="A5445" s="406"/>
    </row>
    <row r="5446" spans="1:1">
      <c r="A5446" s="406"/>
    </row>
    <row r="5447" spans="1:1">
      <c r="A5447" s="406"/>
    </row>
    <row r="5448" spans="1:1">
      <c r="A5448" s="406"/>
    </row>
    <row r="5449" spans="1:1">
      <c r="A5449" s="406"/>
    </row>
    <row r="5450" spans="1:1">
      <c r="A5450" s="406"/>
    </row>
    <row r="5451" spans="1:1">
      <c r="A5451" s="406"/>
    </row>
    <row r="5452" spans="1:1">
      <c r="A5452" s="406"/>
    </row>
    <row r="5453" spans="1:1">
      <c r="A5453" s="406"/>
    </row>
    <row r="5454" spans="1:1">
      <c r="A5454" s="406"/>
    </row>
    <row r="5455" spans="1:1">
      <c r="A5455" s="406"/>
    </row>
    <row r="5456" spans="1:1">
      <c r="A5456" s="406"/>
    </row>
    <row r="5457" spans="1:1">
      <c r="A5457" s="406"/>
    </row>
    <row r="5458" spans="1:1">
      <c r="A5458" s="406"/>
    </row>
    <row r="5459" spans="1:1">
      <c r="A5459" s="406"/>
    </row>
    <row r="5460" spans="1:1">
      <c r="A5460" s="406"/>
    </row>
    <row r="5461" spans="1:1">
      <c r="A5461" s="406"/>
    </row>
    <row r="5462" spans="1:1">
      <c r="A5462" s="406"/>
    </row>
    <row r="5463" spans="1:1">
      <c r="A5463" s="406"/>
    </row>
    <row r="5464" spans="1:1">
      <c r="A5464" s="406"/>
    </row>
    <row r="5465" spans="1:1">
      <c r="A5465" s="406"/>
    </row>
    <row r="5466" spans="1:1">
      <c r="A5466" s="406"/>
    </row>
    <row r="5467" spans="1:1">
      <c r="A5467" s="406"/>
    </row>
    <row r="5468" spans="1:1">
      <c r="A5468" s="406"/>
    </row>
    <row r="5469" spans="1:1">
      <c r="A5469" s="406"/>
    </row>
    <row r="5470" spans="1:1">
      <c r="A5470" s="406"/>
    </row>
    <row r="5471" spans="1:1">
      <c r="A5471" s="406"/>
    </row>
    <row r="5472" spans="1:1">
      <c r="A5472" s="406"/>
    </row>
    <row r="5473" spans="1:1">
      <c r="A5473" s="406"/>
    </row>
    <row r="5474" spans="1:1">
      <c r="A5474" s="406"/>
    </row>
    <row r="5475" spans="1:1">
      <c r="A5475" s="406"/>
    </row>
    <row r="5476" spans="1:1">
      <c r="A5476" s="406"/>
    </row>
    <row r="5477" spans="1:1">
      <c r="A5477" s="406"/>
    </row>
    <row r="5478" spans="1:1">
      <c r="A5478" s="406"/>
    </row>
    <row r="5479" spans="1:1">
      <c r="A5479" s="406"/>
    </row>
    <row r="5480" spans="1:1">
      <c r="A5480" s="406"/>
    </row>
    <row r="5481" spans="1:1">
      <c r="A5481" s="406"/>
    </row>
    <row r="5482" spans="1:1">
      <c r="A5482" s="406"/>
    </row>
    <row r="5483" spans="1:1">
      <c r="A5483" s="406"/>
    </row>
    <row r="5484" spans="1:1">
      <c r="A5484" s="406"/>
    </row>
    <row r="5485" spans="1:1">
      <c r="A5485" s="406"/>
    </row>
    <row r="5486" spans="1:1">
      <c r="A5486" s="406"/>
    </row>
    <row r="5487" spans="1:1">
      <c r="A5487" s="406"/>
    </row>
    <row r="5488" spans="1:1">
      <c r="A5488" s="406"/>
    </row>
    <row r="5489" spans="1:1">
      <c r="A5489" s="406"/>
    </row>
    <row r="5490" spans="1:1">
      <c r="A5490" s="406"/>
    </row>
    <row r="5491" spans="1:1">
      <c r="A5491" s="406"/>
    </row>
    <row r="5492" spans="1:1">
      <c r="A5492" s="406"/>
    </row>
    <row r="5493" spans="1:1">
      <c r="A5493" s="406"/>
    </row>
    <row r="5494" spans="1:1">
      <c r="A5494" s="406"/>
    </row>
    <row r="5495" spans="1:1">
      <c r="A5495" s="406"/>
    </row>
    <row r="5496" spans="1:1">
      <c r="A5496" s="406"/>
    </row>
    <row r="5497" spans="1:1">
      <c r="A5497" s="406"/>
    </row>
    <row r="5498" spans="1:1">
      <c r="A5498" s="406"/>
    </row>
    <row r="5499" spans="1:1">
      <c r="A5499" s="406"/>
    </row>
    <row r="5500" spans="1:1">
      <c r="A5500" s="406"/>
    </row>
    <row r="5501" spans="1:1">
      <c r="A5501" s="406"/>
    </row>
    <row r="5502" spans="1:1">
      <c r="A5502" s="406"/>
    </row>
    <row r="5503" spans="1:1">
      <c r="A5503" s="406"/>
    </row>
    <row r="5504" spans="1:1">
      <c r="A5504" s="406"/>
    </row>
    <row r="5505" spans="1:1">
      <c r="A5505" s="406"/>
    </row>
    <row r="5506" spans="1:1">
      <c r="A5506" s="406"/>
    </row>
    <row r="5507" spans="1:1">
      <c r="A5507" s="406"/>
    </row>
    <row r="5508" spans="1:1">
      <c r="A5508" s="406"/>
    </row>
    <row r="5509" spans="1:1">
      <c r="A5509" s="406"/>
    </row>
    <row r="5510" spans="1:1">
      <c r="A5510" s="406"/>
    </row>
    <row r="5511" spans="1:1">
      <c r="A5511" s="406"/>
    </row>
    <row r="5512" spans="1:1">
      <c r="A5512" s="406"/>
    </row>
    <row r="5513" spans="1:1">
      <c r="A5513" s="406"/>
    </row>
    <row r="5514" spans="1:1">
      <c r="A5514" s="406"/>
    </row>
    <row r="5515" spans="1:1">
      <c r="A5515" s="406"/>
    </row>
    <row r="5516" spans="1:1">
      <c r="A5516" s="406"/>
    </row>
    <row r="5517" spans="1:1">
      <c r="A5517" s="406"/>
    </row>
    <row r="5518" spans="1:1">
      <c r="A5518" s="406"/>
    </row>
    <row r="5519" spans="1:1">
      <c r="A5519" s="406"/>
    </row>
    <row r="5520" spans="1:1">
      <c r="A5520" s="406"/>
    </row>
    <row r="5521" spans="1:1">
      <c r="A5521" s="406"/>
    </row>
    <row r="5522" spans="1:1">
      <c r="A5522" s="406"/>
    </row>
    <row r="5523" spans="1:1">
      <c r="A5523" s="406"/>
    </row>
    <row r="5524" spans="1:1">
      <c r="A5524" s="406"/>
    </row>
    <row r="5525" spans="1:1">
      <c r="A5525" s="406"/>
    </row>
    <row r="5526" spans="1:1">
      <c r="A5526" s="406"/>
    </row>
    <row r="5527" spans="1:1">
      <c r="A5527" s="406"/>
    </row>
    <row r="5528" spans="1:1">
      <c r="A5528" s="406"/>
    </row>
    <row r="5529" spans="1:1">
      <c r="A5529" s="406"/>
    </row>
    <row r="5530" spans="1:1">
      <c r="A5530" s="406"/>
    </row>
    <row r="5531" spans="1:1">
      <c r="A5531" s="406"/>
    </row>
    <row r="5532" spans="1:1">
      <c r="A5532" s="406"/>
    </row>
    <row r="5533" spans="1:1">
      <c r="A5533" s="406"/>
    </row>
    <row r="5534" spans="1:1">
      <c r="A5534" s="406"/>
    </row>
    <row r="5535" spans="1:1">
      <c r="A5535" s="406"/>
    </row>
    <row r="5536" spans="1:1">
      <c r="A5536" s="406"/>
    </row>
    <row r="5537" spans="1:1">
      <c r="A5537" s="406"/>
    </row>
    <row r="5538" spans="1:1">
      <c r="A5538" s="406"/>
    </row>
    <row r="5539" spans="1:1">
      <c r="A5539" s="406"/>
    </row>
    <row r="5540" spans="1:1">
      <c r="A5540" s="406"/>
    </row>
    <row r="5541" spans="1:1">
      <c r="A5541" s="406"/>
    </row>
    <row r="5542" spans="1:1">
      <c r="A5542" s="406"/>
    </row>
    <row r="5543" spans="1:1">
      <c r="A5543" s="406"/>
    </row>
    <row r="5544" spans="1:1">
      <c r="A5544" s="406"/>
    </row>
    <row r="5545" spans="1:1">
      <c r="A5545" s="406"/>
    </row>
    <row r="5546" spans="1:1">
      <c r="A5546" s="406"/>
    </row>
    <row r="5547" spans="1:1">
      <c r="A5547" s="406"/>
    </row>
    <row r="5548" spans="1:1">
      <c r="A5548" s="406"/>
    </row>
    <row r="5549" spans="1:1">
      <c r="A5549" s="406"/>
    </row>
    <row r="5550" spans="1:1">
      <c r="A5550" s="406"/>
    </row>
    <row r="5551" spans="1:1">
      <c r="A5551" s="406"/>
    </row>
    <row r="5552" spans="1:1">
      <c r="A5552" s="406"/>
    </row>
    <row r="5553" spans="1:1">
      <c r="A5553" s="406"/>
    </row>
    <row r="5554" spans="1:1">
      <c r="A5554" s="406"/>
    </row>
    <row r="5555" spans="1:1">
      <c r="A5555" s="406"/>
    </row>
    <row r="5556" spans="1:1">
      <c r="A5556" s="406"/>
    </row>
    <row r="5557" spans="1:1">
      <c r="A5557" s="406"/>
    </row>
    <row r="5558" spans="1:1">
      <c r="A5558" s="406"/>
    </row>
    <row r="5559" spans="1:1">
      <c r="A5559" s="406"/>
    </row>
    <row r="5560" spans="1:1">
      <c r="A5560" s="406"/>
    </row>
    <row r="5561" spans="1:1">
      <c r="A5561" s="406"/>
    </row>
    <row r="5562" spans="1:1">
      <c r="A5562" s="406"/>
    </row>
    <row r="5563" spans="1:1">
      <c r="A5563" s="406"/>
    </row>
    <row r="5564" spans="1:1">
      <c r="A5564" s="406"/>
    </row>
    <row r="5565" spans="1:1">
      <c r="A5565" s="406"/>
    </row>
    <row r="5566" spans="1:1">
      <c r="A5566" s="406"/>
    </row>
    <row r="5567" spans="1:1">
      <c r="A5567" s="406"/>
    </row>
    <row r="5568" spans="1:1">
      <c r="A5568" s="406"/>
    </row>
    <row r="5569" spans="1:1">
      <c r="A5569" s="406"/>
    </row>
    <row r="5570" spans="1:1">
      <c r="A5570" s="406"/>
    </row>
    <row r="5571" spans="1:1">
      <c r="A5571" s="406"/>
    </row>
    <row r="5572" spans="1:1">
      <c r="A5572" s="406"/>
    </row>
    <row r="5573" spans="1:1">
      <c r="A5573" s="406"/>
    </row>
    <row r="5574" spans="1:1">
      <c r="A5574" s="406"/>
    </row>
    <row r="5575" spans="1:1">
      <c r="A5575" s="406"/>
    </row>
    <row r="5576" spans="1:1">
      <c r="A5576" s="406"/>
    </row>
    <row r="5577" spans="1:1">
      <c r="A5577" s="406"/>
    </row>
    <row r="5578" spans="1:1">
      <c r="A5578" s="406"/>
    </row>
    <row r="5579" spans="1:1">
      <c r="A5579" s="406"/>
    </row>
    <row r="5580" spans="1:1">
      <c r="A5580" s="406"/>
    </row>
    <row r="5581" spans="1:1">
      <c r="A5581" s="406"/>
    </row>
    <row r="5582" spans="1:1">
      <c r="A5582" s="406"/>
    </row>
    <row r="5583" spans="1:1">
      <c r="A5583" s="406"/>
    </row>
    <row r="5584" spans="1:1">
      <c r="A5584" s="406"/>
    </row>
    <row r="5585" spans="1:1">
      <c r="A5585" s="406"/>
    </row>
    <row r="5586" spans="1:1">
      <c r="A5586" s="406"/>
    </row>
    <row r="5587" spans="1:1">
      <c r="A5587" s="406"/>
    </row>
    <row r="5588" spans="1:1">
      <c r="A5588" s="406"/>
    </row>
    <row r="5589" spans="1:1">
      <c r="A5589" s="406"/>
    </row>
    <row r="5590" spans="1:1">
      <c r="A5590" s="406"/>
    </row>
    <row r="5591" spans="1:1">
      <c r="A5591" s="406"/>
    </row>
    <row r="5592" spans="1:1">
      <c r="A5592" s="406"/>
    </row>
    <row r="5593" spans="1:1">
      <c r="A5593" s="406"/>
    </row>
    <row r="5594" spans="1:1">
      <c r="A5594" s="406"/>
    </row>
    <row r="5595" spans="1:1">
      <c r="A5595" s="406"/>
    </row>
    <row r="5596" spans="1:1">
      <c r="A5596" s="406"/>
    </row>
    <row r="5597" spans="1:1">
      <c r="A5597" s="406"/>
    </row>
    <row r="5598" spans="1:1">
      <c r="A5598" s="406"/>
    </row>
    <row r="5599" spans="1:1">
      <c r="A5599" s="406"/>
    </row>
    <row r="5600" spans="1:1">
      <c r="A5600" s="406"/>
    </row>
    <row r="5601" spans="1:1">
      <c r="A5601" s="406"/>
    </row>
    <row r="5602" spans="1:1">
      <c r="A5602" s="406"/>
    </row>
    <row r="5603" spans="1:1">
      <c r="A5603" s="406"/>
    </row>
    <row r="5604" spans="1:1">
      <c r="A5604" s="406"/>
    </row>
    <row r="5605" spans="1:1">
      <c r="A5605" s="406"/>
    </row>
    <row r="5606" spans="1:1">
      <c r="A5606" s="406"/>
    </row>
    <row r="5607" spans="1:1">
      <c r="A5607" s="406"/>
    </row>
    <row r="5608" spans="1:1">
      <c r="A5608" s="406"/>
    </row>
    <row r="5609" spans="1:1">
      <c r="A5609" s="406"/>
    </row>
    <row r="5610" spans="1:1">
      <c r="A5610" s="406"/>
    </row>
    <row r="5611" spans="1:1">
      <c r="A5611" s="406"/>
    </row>
    <row r="5612" spans="1:1">
      <c r="A5612" s="406"/>
    </row>
    <row r="5613" spans="1:1">
      <c r="A5613" s="406"/>
    </row>
    <row r="5614" spans="1:1">
      <c r="A5614" s="406"/>
    </row>
    <row r="5615" spans="1:1">
      <c r="A5615" s="406"/>
    </row>
    <row r="5616" spans="1:1">
      <c r="A5616" s="406"/>
    </row>
    <row r="5617" spans="1:1">
      <c r="A5617" s="406"/>
    </row>
    <row r="5618" spans="1:1">
      <c r="A5618" s="406"/>
    </row>
    <row r="5619" spans="1:1">
      <c r="A5619" s="406"/>
    </row>
    <row r="5620" spans="1:1">
      <c r="A5620" s="406"/>
    </row>
    <row r="5621" spans="1:1">
      <c r="A5621" s="406"/>
    </row>
    <row r="5622" spans="1:1">
      <c r="A5622" s="406"/>
    </row>
    <row r="5623" spans="1:1">
      <c r="A5623" s="406"/>
    </row>
    <row r="5624" spans="1:1">
      <c r="A5624" s="406"/>
    </row>
    <row r="5625" spans="1:1">
      <c r="A5625" s="406"/>
    </row>
    <row r="5626" spans="1:1">
      <c r="A5626" s="406"/>
    </row>
    <row r="5627" spans="1:1">
      <c r="A5627" s="406"/>
    </row>
    <row r="5628" spans="1:1">
      <c r="A5628" s="406"/>
    </row>
    <row r="5629" spans="1:1">
      <c r="A5629" s="406"/>
    </row>
    <row r="5630" spans="1:1">
      <c r="A5630" s="406"/>
    </row>
    <row r="5631" spans="1:1">
      <c r="A5631" s="406"/>
    </row>
    <row r="5632" spans="1:1">
      <c r="A5632" s="406"/>
    </row>
    <row r="5633" spans="1:1">
      <c r="A5633" s="406"/>
    </row>
    <row r="5634" spans="1:1">
      <c r="A5634" s="406"/>
    </row>
    <row r="5635" spans="1:1">
      <c r="A5635" s="406"/>
    </row>
    <row r="5636" spans="1:1">
      <c r="A5636" s="406"/>
    </row>
    <row r="5637" spans="1:1">
      <c r="A5637" s="406"/>
    </row>
    <row r="5638" spans="1:1">
      <c r="A5638" s="406"/>
    </row>
    <row r="5639" spans="1:1">
      <c r="A5639" s="406"/>
    </row>
    <row r="5640" spans="1:1">
      <c r="A5640" s="406"/>
    </row>
    <row r="5641" spans="1:1">
      <c r="A5641" s="406"/>
    </row>
    <row r="5642" spans="1:1">
      <c r="A5642" s="406"/>
    </row>
    <row r="5643" spans="1:1">
      <c r="A5643" s="406"/>
    </row>
    <row r="5644" spans="1:1">
      <c r="A5644" s="406"/>
    </row>
    <row r="5645" spans="1:1">
      <c r="A5645" s="406"/>
    </row>
    <row r="5646" spans="1:1">
      <c r="A5646" s="406"/>
    </row>
    <row r="5647" spans="1:1">
      <c r="A5647" s="406"/>
    </row>
    <row r="5648" spans="1:1">
      <c r="A5648" s="406"/>
    </row>
    <row r="5649" spans="1:1">
      <c r="A5649" s="406"/>
    </row>
    <row r="5650" spans="1:1">
      <c r="A5650" s="406"/>
    </row>
    <row r="5651" spans="1:1">
      <c r="A5651" s="406"/>
    </row>
    <row r="5652" spans="1:1">
      <c r="A5652" s="406"/>
    </row>
    <row r="5653" spans="1:1">
      <c r="A5653" s="406"/>
    </row>
    <row r="5654" spans="1:1">
      <c r="A5654" s="406"/>
    </row>
    <row r="5655" spans="1:1">
      <c r="A5655" s="406"/>
    </row>
    <row r="5656" spans="1:1">
      <c r="A5656" s="406"/>
    </row>
    <row r="5657" spans="1:1">
      <c r="A5657" s="406"/>
    </row>
    <row r="5658" spans="1:1">
      <c r="A5658" s="406"/>
    </row>
    <row r="5659" spans="1:1">
      <c r="A5659" s="406"/>
    </row>
    <row r="5660" spans="1:1">
      <c r="A5660" s="406"/>
    </row>
    <row r="5661" spans="1:1">
      <c r="A5661" s="406"/>
    </row>
    <row r="5662" spans="1:1">
      <c r="A5662" s="406"/>
    </row>
    <row r="5663" spans="1:1">
      <c r="A5663" s="406"/>
    </row>
    <row r="5664" spans="1:1">
      <c r="A5664" s="406"/>
    </row>
    <row r="5665" spans="1:1">
      <c r="A5665" s="406"/>
    </row>
    <row r="5666" spans="1:1">
      <c r="A5666" s="406"/>
    </row>
    <row r="5667" spans="1:1">
      <c r="A5667" s="406"/>
    </row>
    <row r="5668" spans="1:1">
      <c r="A5668" s="406"/>
    </row>
    <row r="5669" spans="1:1">
      <c r="A5669" s="406"/>
    </row>
    <row r="5670" spans="1:1">
      <c r="A5670" s="406"/>
    </row>
    <row r="5671" spans="1:1">
      <c r="A5671" s="406"/>
    </row>
    <row r="5672" spans="1:1">
      <c r="A5672" s="406"/>
    </row>
    <row r="5673" spans="1:1">
      <c r="A5673" s="406"/>
    </row>
    <row r="5674" spans="1:1">
      <c r="A5674" s="406"/>
    </row>
    <row r="5675" spans="1:1">
      <c r="A5675" s="406"/>
    </row>
    <row r="5676" spans="1:1">
      <c r="A5676" s="406"/>
    </row>
    <row r="5677" spans="1:1">
      <c r="A5677" s="406"/>
    </row>
    <row r="5678" spans="1:1">
      <c r="A5678" s="406"/>
    </row>
    <row r="5679" spans="1:1">
      <c r="A5679" s="406"/>
    </row>
    <row r="5680" spans="1:1">
      <c r="A5680" s="406"/>
    </row>
    <row r="5681" spans="1:1">
      <c r="A5681" s="406"/>
    </row>
    <row r="5682" spans="1:1">
      <c r="A5682" s="406"/>
    </row>
    <row r="5683" spans="1:1">
      <c r="A5683" s="406"/>
    </row>
    <row r="5684" spans="1:1">
      <c r="A5684" s="406"/>
    </row>
    <row r="5685" spans="1:1">
      <c r="A5685" s="406"/>
    </row>
    <row r="5686" spans="1:1">
      <c r="A5686" s="406"/>
    </row>
    <row r="5687" spans="1:1">
      <c r="A5687" s="406"/>
    </row>
    <row r="5688" spans="1:1">
      <c r="A5688" s="406"/>
    </row>
    <row r="5689" spans="1:1">
      <c r="A5689" s="406"/>
    </row>
    <row r="5690" spans="1:1">
      <c r="A5690" s="406"/>
    </row>
    <row r="5691" spans="1:1">
      <c r="A5691" s="406"/>
    </row>
    <row r="5692" spans="1:1">
      <c r="A5692" s="406"/>
    </row>
    <row r="5693" spans="1:1">
      <c r="A5693" s="406"/>
    </row>
    <row r="5694" spans="1:1">
      <c r="A5694" s="406"/>
    </row>
    <row r="5695" spans="1:1">
      <c r="A5695" s="406"/>
    </row>
    <row r="5696" spans="1:1">
      <c r="A5696" s="406"/>
    </row>
    <row r="5697" spans="1:1">
      <c r="A5697" s="406"/>
    </row>
    <row r="5698" spans="1:1">
      <c r="A5698" s="406"/>
    </row>
    <row r="5699" spans="1:1">
      <c r="A5699" s="406"/>
    </row>
    <row r="5700" spans="1:1">
      <c r="A5700" s="406"/>
    </row>
    <row r="5701" spans="1:1">
      <c r="A5701" s="406"/>
    </row>
    <row r="5702" spans="1:1">
      <c r="A5702" s="406"/>
    </row>
    <row r="5703" spans="1:1">
      <c r="A5703" s="406"/>
    </row>
    <row r="5704" spans="1:1">
      <c r="A5704" s="406"/>
    </row>
    <row r="5705" spans="1:1">
      <c r="A5705" s="406"/>
    </row>
    <row r="5706" spans="1:1">
      <c r="A5706" s="406"/>
    </row>
    <row r="5707" spans="1:1">
      <c r="A5707" s="406"/>
    </row>
    <row r="5708" spans="1:1">
      <c r="A5708" s="406"/>
    </row>
    <row r="5709" spans="1:1">
      <c r="A5709" s="406"/>
    </row>
    <row r="5710" spans="1:1">
      <c r="A5710" s="406"/>
    </row>
    <row r="5711" spans="1:1">
      <c r="A5711" s="406"/>
    </row>
    <row r="5712" spans="1:1">
      <c r="A5712" s="406"/>
    </row>
    <row r="5713" spans="1:1">
      <c r="A5713" s="406"/>
    </row>
    <row r="5714" spans="1:1">
      <c r="A5714" s="406"/>
    </row>
    <row r="5715" spans="1:1">
      <c r="A5715" s="406"/>
    </row>
    <row r="5716" spans="1:1">
      <c r="A5716" s="406"/>
    </row>
    <row r="5717" spans="1:1">
      <c r="A5717" s="406"/>
    </row>
    <row r="5718" spans="1:1">
      <c r="A5718" s="406"/>
    </row>
    <row r="5719" spans="1:1">
      <c r="A5719" s="406"/>
    </row>
    <row r="5720" spans="1:1">
      <c r="A5720" s="406"/>
    </row>
    <row r="5721" spans="1:1">
      <c r="A5721" s="406"/>
    </row>
    <row r="5722" spans="1:1">
      <c r="A5722" s="406"/>
    </row>
    <row r="5723" spans="1:1">
      <c r="A5723" s="406"/>
    </row>
    <row r="5724" spans="1:1">
      <c r="A5724" s="406"/>
    </row>
    <row r="5725" spans="1:1">
      <c r="A5725" s="406"/>
    </row>
    <row r="5726" spans="1:1">
      <c r="A5726" s="406"/>
    </row>
    <row r="5727" spans="1:1">
      <c r="A5727" s="406"/>
    </row>
    <row r="5728" spans="1:1">
      <c r="A5728" s="406"/>
    </row>
    <row r="5729" spans="1:1">
      <c r="A5729" s="406"/>
    </row>
    <row r="5730" spans="1:1">
      <c r="A5730" s="406"/>
    </row>
    <row r="5731" spans="1:1">
      <c r="A5731" s="406"/>
    </row>
    <row r="5732" spans="1:1">
      <c r="A5732" s="406"/>
    </row>
    <row r="5733" spans="1:1">
      <c r="A5733" s="406"/>
    </row>
    <row r="5734" spans="1:1">
      <c r="A5734" s="406"/>
    </row>
    <row r="5735" spans="1:1">
      <c r="A5735" s="406"/>
    </row>
    <row r="5736" spans="1:1">
      <c r="A5736" s="406"/>
    </row>
    <row r="5737" spans="1:1">
      <c r="A5737" s="406"/>
    </row>
    <row r="5738" spans="1:1">
      <c r="A5738" s="406"/>
    </row>
    <row r="5739" spans="1:1">
      <c r="A5739" s="406"/>
    </row>
    <row r="5740" spans="1:1">
      <c r="A5740" s="406"/>
    </row>
    <row r="5741" spans="1:1">
      <c r="A5741" s="406"/>
    </row>
    <row r="5742" spans="1:1">
      <c r="A5742" s="406"/>
    </row>
    <row r="5743" spans="1:1">
      <c r="A5743" s="406"/>
    </row>
    <row r="5744" spans="1:1">
      <c r="A5744" s="406"/>
    </row>
    <row r="5745" spans="1:1">
      <c r="A5745" s="406"/>
    </row>
    <row r="5746" spans="1:1">
      <c r="A5746" s="406"/>
    </row>
    <row r="5747" spans="1:1">
      <c r="A5747" s="406"/>
    </row>
    <row r="5748" spans="1:1">
      <c r="A5748" s="406"/>
    </row>
    <row r="5749" spans="1:1">
      <c r="A5749" s="406"/>
    </row>
    <row r="5750" spans="1:1">
      <c r="A5750" s="406"/>
    </row>
    <row r="5751" spans="1:1">
      <c r="A5751" s="406"/>
    </row>
    <row r="5752" spans="1:1">
      <c r="A5752" s="406"/>
    </row>
    <row r="5753" spans="1:1">
      <c r="A5753" s="406"/>
    </row>
    <row r="5754" spans="1:1">
      <c r="A5754" s="406"/>
    </row>
    <row r="5755" spans="1:1">
      <c r="A5755" s="406"/>
    </row>
    <row r="5756" spans="1:1">
      <c r="A5756" s="406"/>
    </row>
    <row r="5757" spans="1:1">
      <c r="A5757" s="406"/>
    </row>
    <row r="5758" spans="1:1">
      <c r="A5758" s="406"/>
    </row>
    <row r="5759" spans="1:1">
      <c r="A5759" s="406"/>
    </row>
    <row r="5760" spans="1:1">
      <c r="A5760" s="406"/>
    </row>
    <row r="5761" spans="1:1">
      <c r="A5761" s="406"/>
    </row>
    <row r="5762" spans="1:1">
      <c r="A5762" s="406"/>
    </row>
    <row r="5763" spans="1:1">
      <c r="A5763" s="406"/>
    </row>
    <row r="5764" spans="1:1">
      <c r="A5764" s="406"/>
    </row>
    <row r="5765" spans="1:1">
      <c r="A5765" s="406"/>
    </row>
    <row r="5766" spans="1:1">
      <c r="A5766" s="406"/>
    </row>
    <row r="5767" spans="1:1">
      <c r="A5767" s="406"/>
    </row>
    <row r="5768" spans="1:1">
      <c r="A5768" s="406"/>
    </row>
    <row r="5769" spans="1:1">
      <c r="A5769" s="406"/>
    </row>
    <row r="5770" spans="1:1">
      <c r="A5770" s="406"/>
    </row>
    <row r="5771" spans="1:1">
      <c r="A5771" s="406"/>
    </row>
    <row r="5772" spans="1:1">
      <c r="A5772" s="406"/>
    </row>
    <row r="5773" spans="1:1">
      <c r="A5773" s="406"/>
    </row>
    <row r="5774" spans="1:1">
      <c r="A5774" s="406"/>
    </row>
    <row r="5775" spans="1:1">
      <c r="A5775" s="406"/>
    </row>
    <row r="5776" spans="1:1">
      <c r="A5776" s="406"/>
    </row>
    <row r="5777" spans="1:1">
      <c r="A5777" s="406"/>
    </row>
    <row r="5778" spans="1:1">
      <c r="A5778" s="406"/>
    </row>
    <row r="5779" spans="1:1">
      <c r="A5779" s="406"/>
    </row>
    <row r="5780" spans="1:1">
      <c r="A5780" s="406"/>
    </row>
    <row r="5781" spans="1:1">
      <c r="A5781" s="406"/>
    </row>
    <row r="5782" spans="1:1">
      <c r="A5782" s="406"/>
    </row>
    <row r="5783" spans="1:1">
      <c r="A5783" s="406"/>
    </row>
    <row r="5784" spans="1:1">
      <c r="A5784" s="406"/>
    </row>
    <row r="5785" spans="1:1">
      <c r="A5785" s="406"/>
    </row>
    <row r="5786" spans="1:1">
      <c r="A5786" s="406"/>
    </row>
    <row r="5787" spans="1:1">
      <c r="A5787" s="406"/>
    </row>
    <row r="5788" spans="1:1">
      <c r="A5788" s="406"/>
    </row>
    <row r="5789" spans="1:1">
      <c r="A5789" s="406"/>
    </row>
    <row r="5790" spans="1:1">
      <c r="A5790" s="406"/>
    </row>
    <row r="5791" spans="1:1">
      <c r="A5791" s="406"/>
    </row>
    <row r="5792" spans="1:1">
      <c r="A5792" s="406"/>
    </row>
    <row r="5793" spans="1:1">
      <c r="A5793" s="406"/>
    </row>
    <row r="5794" spans="1:1">
      <c r="A5794" s="406"/>
    </row>
    <row r="5795" spans="1:1">
      <c r="A5795" s="406"/>
    </row>
    <row r="5796" spans="1:1">
      <c r="A5796" s="406"/>
    </row>
    <row r="5797" spans="1:1">
      <c r="A5797" s="406"/>
    </row>
    <row r="5798" spans="1:1">
      <c r="A5798" s="406"/>
    </row>
    <row r="5799" spans="1:1">
      <c r="A5799" s="406"/>
    </row>
    <row r="5800" spans="1:1">
      <c r="A5800" s="406"/>
    </row>
    <row r="5801" spans="1:1">
      <c r="A5801" s="406"/>
    </row>
    <row r="5802" spans="1:1">
      <c r="A5802" s="406"/>
    </row>
    <row r="5803" spans="1:1">
      <c r="A5803" s="406"/>
    </row>
    <row r="5804" spans="1:1">
      <c r="A5804" s="406"/>
    </row>
    <row r="5805" spans="1:1">
      <c r="A5805" s="406"/>
    </row>
    <row r="5806" spans="1:1">
      <c r="A5806" s="406"/>
    </row>
    <row r="5807" spans="1:1">
      <c r="A5807" s="406"/>
    </row>
    <row r="5808" spans="1:1">
      <c r="A5808" s="406"/>
    </row>
    <row r="5809" spans="1:1">
      <c r="A5809" s="406"/>
    </row>
    <row r="5810" spans="1:1">
      <c r="A5810" s="406"/>
    </row>
    <row r="5811" spans="1:1">
      <c r="A5811" s="406"/>
    </row>
    <row r="5812" spans="1:1">
      <c r="A5812" s="406"/>
    </row>
    <row r="5813" spans="1:1">
      <c r="A5813" s="406"/>
    </row>
    <row r="5814" spans="1:1">
      <c r="A5814" s="406"/>
    </row>
    <row r="5815" spans="1:1">
      <c r="A5815" s="406"/>
    </row>
    <row r="5816" spans="1:1">
      <c r="A5816" s="406"/>
    </row>
    <row r="5817" spans="1:1">
      <c r="A5817" s="406"/>
    </row>
    <row r="5818" spans="1:1">
      <c r="A5818" s="406"/>
    </row>
    <row r="5819" spans="1:1">
      <c r="A5819" s="406"/>
    </row>
    <row r="5820" spans="1:1">
      <c r="A5820" s="406"/>
    </row>
    <row r="5821" spans="1:1">
      <c r="A5821" s="406"/>
    </row>
    <row r="5822" spans="1:1">
      <c r="A5822" s="406"/>
    </row>
    <row r="5823" spans="1:1">
      <c r="A5823" s="406"/>
    </row>
    <row r="5824" spans="1:1">
      <c r="A5824" s="406"/>
    </row>
    <row r="5825" spans="1:1">
      <c r="A5825" s="406"/>
    </row>
    <row r="5826" spans="1:1">
      <c r="A5826" s="406"/>
    </row>
    <row r="5827" spans="1:1">
      <c r="A5827" s="406"/>
    </row>
    <row r="5828" spans="1:1">
      <c r="A5828" s="406"/>
    </row>
    <row r="5829" spans="1:1">
      <c r="A5829" s="406"/>
    </row>
    <row r="5830" spans="1:1">
      <c r="A5830" s="406"/>
    </row>
    <row r="5831" spans="1:1">
      <c r="A5831" s="406"/>
    </row>
    <row r="5832" spans="1:1">
      <c r="A5832" s="406"/>
    </row>
    <row r="5833" spans="1:1">
      <c r="A5833" s="406"/>
    </row>
    <row r="5834" spans="1:1">
      <c r="A5834" s="406"/>
    </row>
    <row r="5835" spans="1:1">
      <c r="A5835" s="406"/>
    </row>
    <row r="5836" spans="1:1">
      <c r="A5836" s="406"/>
    </row>
    <row r="5837" spans="1:1">
      <c r="A5837" s="406"/>
    </row>
    <row r="5838" spans="1:1">
      <c r="A5838" s="406"/>
    </row>
    <row r="5839" spans="1:1">
      <c r="A5839" s="406"/>
    </row>
    <row r="5840" spans="1:1">
      <c r="A5840" s="406"/>
    </row>
    <row r="5841" spans="1:1">
      <c r="A5841" s="406"/>
    </row>
    <row r="5842" spans="1:1">
      <c r="A5842" s="406"/>
    </row>
    <row r="5843" spans="1:1">
      <c r="A5843" s="406"/>
    </row>
    <row r="5844" spans="1:1">
      <c r="A5844" s="406"/>
    </row>
    <row r="5845" spans="1:1">
      <c r="A5845" s="406"/>
    </row>
    <row r="5846" spans="1:1">
      <c r="A5846" s="406"/>
    </row>
    <row r="5847" spans="1:1">
      <c r="A5847" s="406"/>
    </row>
    <row r="5848" spans="1:1">
      <c r="A5848" s="406"/>
    </row>
    <row r="5849" spans="1:1">
      <c r="A5849" s="406"/>
    </row>
    <row r="5850" spans="1:1">
      <c r="A5850" s="406"/>
    </row>
    <row r="5851" spans="1:1">
      <c r="A5851" s="406"/>
    </row>
    <row r="5852" spans="1:1">
      <c r="A5852" s="406"/>
    </row>
    <row r="5853" spans="1:1">
      <c r="A5853" s="406"/>
    </row>
    <row r="5854" spans="1:1">
      <c r="A5854" s="406"/>
    </row>
    <row r="5855" spans="1:1">
      <c r="A5855" s="406"/>
    </row>
    <row r="5856" spans="1:1">
      <c r="A5856" s="406"/>
    </row>
    <row r="5857" spans="1:1">
      <c r="A5857" s="406"/>
    </row>
    <row r="5858" spans="1:1">
      <c r="A5858" s="406"/>
    </row>
    <row r="5859" spans="1:1">
      <c r="A5859" s="406"/>
    </row>
    <row r="5860" spans="1:1">
      <c r="A5860" s="406"/>
    </row>
    <row r="5861" spans="1:1">
      <c r="A5861" s="406"/>
    </row>
    <row r="5862" spans="1:1">
      <c r="A5862" s="406"/>
    </row>
    <row r="5863" spans="1:1">
      <c r="A5863" s="406"/>
    </row>
    <row r="5864" spans="1:1">
      <c r="A5864" s="406"/>
    </row>
    <row r="5865" spans="1:1">
      <c r="A5865" s="406"/>
    </row>
    <row r="5866" spans="1:1">
      <c r="A5866" s="406"/>
    </row>
    <row r="5867" spans="1:1">
      <c r="A5867" s="406"/>
    </row>
    <row r="5868" spans="1:1">
      <c r="A5868" s="406"/>
    </row>
    <row r="5869" spans="1:1">
      <c r="A5869" s="406"/>
    </row>
    <row r="5870" spans="1:1">
      <c r="A5870" s="406"/>
    </row>
    <row r="5871" spans="1:1">
      <c r="A5871" s="406"/>
    </row>
    <row r="5872" spans="1:1">
      <c r="A5872" s="406"/>
    </row>
    <row r="5873" spans="1:1">
      <c r="A5873" s="406"/>
    </row>
    <row r="5874" spans="1:1">
      <c r="A5874" s="406"/>
    </row>
    <row r="5875" spans="1:1">
      <c r="A5875" s="406"/>
    </row>
    <row r="5876" spans="1:1">
      <c r="A5876" s="406"/>
    </row>
    <row r="5877" spans="1:1">
      <c r="A5877" s="406"/>
    </row>
    <row r="5878" spans="1:1">
      <c r="A5878" s="406"/>
    </row>
    <row r="5879" spans="1:1">
      <c r="A5879" s="406"/>
    </row>
    <row r="5880" spans="1:1">
      <c r="A5880" s="406"/>
    </row>
    <row r="5881" spans="1:1">
      <c r="A5881" s="406"/>
    </row>
    <row r="5882" spans="1:1">
      <c r="A5882" s="406"/>
    </row>
    <row r="5883" spans="1:1">
      <c r="A5883" s="406"/>
    </row>
    <row r="5884" spans="1:1">
      <c r="A5884" s="406"/>
    </row>
    <row r="5885" spans="1:1">
      <c r="A5885" s="406"/>
    </row>
    <row r="5886" spans="1:1">
      <c r="A5886" s="406"/>
    </row>
    <row r="5887" spans="1:1">
      <c r="A5887" s="406"/>
    </row>
    <row r="5888" spans="1:1">
      <c r="A5888" s="406"/>
    </row>
    <row r="5889" spans="1:1">
      <c r="A5889" s="406"/>
    </row>
    <row r="5890" spans="1:1">
      <c r="A5890" s="406"/>
    </row>
    <row r="5891" spans="1:1">
      <c r="A5891" s="406"/>
    </row>
    <row r="5892" spans="1:1">
      <c r="A5892" s="406"/>
    </row>
    <row r="5893" spans="1:1">
      <c r="A5893" s="406"/>
    </row>
    <row r="5894" spans="1:1">
      <c r="A5894" s="406"/>
    </row>
    <row r="5895" spans="1:1">
      <c r="A5895" s="406"/>
    </row>
    <row r="5896" spans="1:1">
      <c r="A5896" s="406"/>
    </row>
    <row r="5897" spans="1:1">
      <c r="A5897" s="406"/>
    </row>
    <row r="5898" spans="1:1">
      <c r="A5898" s="406"/>
    </row>
    <row r="5899" spans="1:1">
      <c r="A5899" s="406"/>
    </row>
    <row r="5900" spans="1:1">
      <c r="A5900" s="406"/>
    </row>
    <row r="5901" spans="1:1">
      <c r="A5901" s="406"/>
    </row>
    <row r="5902" spans="1:1">
      <c r="A5902" s="406"/>
    </row>
    <row r="5903" spans="1:1">
      <c r="A5903" s="406"/>
    </row>
    <row r="5904" spans="1:1">
      <c r="A5904" s="406"/>
    </row>
    <row r="5905" spans="1:1">
      <c r="A5905" s="406"/>
    </row>
    <row r="5906" spans="1:1">
      <c r="A5906" s="406"/>
    </row>
    <row r="5907" spans="1:1">
      <c r="A5907" s="406"/>
    </row>
    <row r="5908" spans="1:1">
      <c r="A5908" s="406"/>
    </row>
    <row r="5909" spans="1:1">
      <c r="A5909" s="406"/>
    </row>
    <row r="5910" spans="1:1">
      <c r="A5910" s="406"/>
    </row>
    <row r="5911" spans="1:1">
      <c r="A5911" s="406"/>
    </row>
    <row r="5912" spans="1:1">
      <c r="A5912" s="406"/>
    </row>
    <row r="5913" spans="1:1">
      <c r="A5913" s="406"/>
    </row>
    <row r="5914" spans="1:1">
      <c r="A5914" s="406"/>
    </row>
    <row r="5915" spans="1:1">
      <c r="A5915" s="406"/>
    </row>
    <row r="5916" spans="1:1">
      <c r="A5916" s="406"/>
    </row>
    <row r="5917" spans="1:1">
      <c r="A5917" s="406"/>
    </row>
    <row r="5918" spans="1:1">
      <c r="A5918" s="406"/>
    </row>
    <row r="5919" spans="1:1">
      <c r="A5919" s="406"/>
    </row>
    <row r="5920" spans="1:1">
      <c r="A5920" s="406"/>
    </row>
    <row r="5921" spans="1:1">
      <c r="A5921" s="406"/>
    </row>
    <row r="5922" spans="1:1">
      <c r="A5922" s="406"/>
    </row>
    <row r="5923" spans="1:1">
      <c r="A5923" s="406"/>
    </row>
    <row r="5924" spans="1:1">
      <c r="A5924" s="406"/>
    </row>
    <row r="5925" spans="1:1">
      <c r="A5925" s="406"/>
    </row>
    <row r="5926" spans="1:1">
      <c r="A5926" s="406"/>
    </row>
    <row r="5927" spans="1:1">
      <c r="A5927" s="406"/>
    </row>
    <row r="5928" spans="1:1">
      <c r="A5928" s="406"/>
    </row>
    <row r="5929" spans="1:1">
      <c r="A5929" s="406"/>
    </row>
    <row r="5930" spans="1:1">
      <c r="A5930" s="406"/>
    </row>
    <row r="5931" spans="1:1">
      <c r="A5931" s="406"/>
    </row>
    <row r="5932" spans="1:1">
      <c r="A5932" s="406"/>
    </row>
    <row r="5933" spans="1:1">
      <c r="A5933" s="406"/>
    </row>
    <row r="5934" spans="1:1">
      <c r="A5934" s="406"/>
    </row>
    <row r="5935" spans="1:1">
      <c r="A5935" s="406"/>
    </row>
    <row r="5936" spans="1:1">
      <c r="A5936" s="406"/>
    </row>
    <row r="5937" spans="1:1">
      <c r="A5937" s="406"/>
    </row>
    <row r="5938" spans="1:1">
      <c r="A5938" s="406"/>
    </row>
    <row r="5939" spans="1:1">
      <c r="A5939" s="406"/>
    </row>
    <row r="5940" spans="1:1">
      <c r="A5940" s="406"/>
    </row>
    <row r="5941" spans="1:1">
      <c r="A5941" s="406"/>
    </row>
    <row r="5942" spans="1:1">
      <c r="A5942" s="406"/>
    </row>
    <row r="5943" spans="1:1">
      <c r="A5943" s="406"/>
    </row>
    <row r="5944" spans="1:1">
      <c r="A5944" s="406"/>
    </row>
    <row r="5945" spans="1:1">
      <c r="A5945" s="406"/>
    </row>
    <row r="5946" spans="1:1">
      <c r="A5946" s="406"/>
    </row>
    <row r="5947" spans="1:1">
      <c r="A5947" s="406"/>
    </row>
    <row r="5948" spans="1:1">
      <c r="A5948" s="406"/>
    </row>
    <row r="5949" spans="1:1">
      <c r="A5949" s="406"/>
    </row>
    <row r="5950" spans="1:1">
      <c r="A5950" s="406"/>
    </row>
    <row r="5951" spans="1:1">
      <c r="A5951" s="406"/>
    </row>
    <row r="5952" spans="1:1">
      <c r="A5952" s="406"/>
    </row>
    <row r="5953" spans="1:1">
      <c r="A5953" s="406"/>
    </row>
    <row r="5954" spans="1:1">
      <c r="A5954" s="406"/>
    </row>
    <row r="5955" spans="1:1">
      <c r="A5955" s="406"/>
    </row>
    <row r="5956" spans="1:1">
      <c r="A5956" s="406"/>
    </row>
    <row r="5957" spans="1:1">
      <c r="A5957" s="406"/>
    </row>
    <row r="5958" spans="1:1">
      <c r="A5958" s="406"/>
    </row>
    <row r="5959" spans="1:1">
      <c r="A5959" s="406"/>
    </row>
    <row r="5960" spans="1:1">
      <c r="A5960" s="406"/>
    </row>
    <row r="5961" spans="1:1">
      <c r="A5961" s="406"/>
    </row>
    <row r="5962" spans="1:1">
      <c r="A5962" s="406"/>
    </row>
    <row r="5963" spans="1:1">
      <c r="A5963" s="406"/>
    </row>
    <row r="5964" spans="1:1">
      <c r="A5964" s="406"/>
    </row>
    <row r="5965" spans="1:1">
      <c r="A5965" s="406"/>
    </row>
    <row r="5966" spans="1:1">
      <c r="A5966" s="406"/>
    </row>
    <row r="5967" spans="1:1">
      <c r="A5967" s="406"/>
    </row>
    <row r="5968" spans="1:1">
      <c r="A5968" s="406"/>
    </row>
    <row r="5969" spans="1:1">
      <c r="A5969" s="406"/>
    </row>
    <row r="5970" spans="1:1">
      <c r="A5970" s="406"/>
    </row>
    <row r="5971" spans="1:1">
      <c r="A5971" s="406"/>
    </row>
    <row r="5972" spans="1:1">
      <c r="A5972" s="406"/>
    </row>
    <row r="5973" spans="1:1">
      <c r="A5973" s="406"/>
    </row>
    <row r="5974" spans="1:1">
      <c r="A5974" s="406"/>
    </row>
    <row r="5975" spans="1:1">
      <c r="A5975" s="406"/>
    </row>
    <row r="5976" spans="1:1">
      <c r="A5976" s="406"/>
    </row>
    <row r="5977" spans="1:1">
      <c r="A5977" s="406"/>
    </row>
    <row r="5978" spans="1:1">
      <c r="A5978" s="406"/>
    </row>
    <row r="5979" spans="1:1">
      <c r="A5979" s="406"/>
    </row>
    <row r="5980" spans="1:1">
      <c r="A5980" s="406"/>
    </row>
    <row r="5981" spans="1:1">
      <c r="A5981" s="406"/>
    </row>
    <row r="5982" spans="1:1">
      <c r="A5982" s="406"/>
    </row>
    <row r="5983" spans="1:1">
      <c r="A5983" s="406"/>
    </row>
    <row r="5984" spans="1:1">
      <c r="A5984" s="406"/>
    </row>
    <row r="5985" spans="1:1">
      <c r="A5985" s="406"/>
    </row>
    <row r="5986" spans="1:1">
      <c r="A5986" s="406"/>
    </row>
    <row r="5987" spans="1:1">
      <c r="A5987" s="406"/>
    </row>
    <row r="5988" spans="1:1">
      <c r="A5988" s="406"/>
    </row>
    <row r="5989" spans="1:1">
      <c r="A5989" s="406"/>
    </row>
    <row r="5990" spans="1:1">
      <c r="A5990" s="406"/>
    </row>
    <row r="5991" spans="1:1">
      <c r="A5991" s="406"/>
    </row>
    <row r="5992" spans="1:1">
      <c r="A5992" s="406"/>
    </row>
    <row r="5993" spans="1:1">
      <c r="A5993" s="406"/>
    </row>
    <row r="5994" spans="1:1">
      <c r="A5994" s="406"/>
    </row>
    <row r="5995" spans="1:1">
      <c r="A5995" s="406"/>
    </row>
    <row r="5996" spans="1:1">
      <c r="A5996" s="406"/>
    </row>
    <row r="5997" spans="1:1">
      <c r="A5997" s="406"/>
    </row>
    <row r="5998" spans="1:1">
      <c r="A5998" s="406"/>
    </row>
    <row r="5999" spans="1:1">
      <c r="A5999" s="406"/>
    </row>
    <row r="6000" spans="1:1">
      <c r="A6000" s="406"/>
    </row>
    <row r="6001" spans="1:1">
      <c r="A6001" s="406"/>
    </row>
    <row r="6002" spans="1:1">
      <c r="A6002" s="406"/>
    </row>
    <row r="6003" spans="1:1">
      <c r="A6003" s="406"/>
    </row>
    <row r="6004" spans="1:1">
      <c r="A6004" s="406"/>
    </row>
    <row r="6005" spans="1:1">
      <c r="A6005" s="406"/>
    </row>
    <row r="6006" spans="1:1">
      <c r="A6006" s="406"/>
    </row>
    <row r="6007" spans="1:1">
      <c r="A6007" s="406"/>
    </row>
    <row r="6008" spans="1:1">
      <c r="A6008" s="406"/>
    </row>
    <row r="6009" spans="1:1">
      <c r="A6009" s="406"/>
    </row>
    <row r="6010" spans="1:1">
      <c r="A6010" s="406"/>
    </row>
    <row r="6011" spans="1:1">
      <c r="A6011" s="406"/>
    </row>
    <row r="6012" spans="1:1">
      <c r="A6012" s="406"/>
    </row>
    <row r="6013" spans="1:1">
      <c r="A6013" s="406"/>
    </row>
    <row r="6014" spans="1:1">
      <c r="A6014" s="406"/>
    </row>
    <row r="6015" spans="1:1">
      <c r="A6015" s="406"/>
    </row>
    <row r="6016" spans="1:1">
      <c r="A6016" s="406"/>
    </row>
    <row r="6017" spans="1:1">
      <c r="A6017" s="406"/>
    </row>
    <row r="6018" spans="1:1">
      <c r="A6018" s="406"/>
    </row>
    <row r="6019" spans="1:1">
      <c r="A6019" s="406"/>
    </row>
    <row r="6020" spans="1:1">
      <c r="A6020" s="406"/>
    </row>
    <row r="6021" spans="1:1">
      <c r="A6021" s="406"/>
    </row>
    <row r="6022" spans="1:1">
      <c r="A6022" s="406"/>
    </row>
    <row r="6023" spans="1:1">
      <c r="A6023" s="406"/>
    </row>
    <row r="6024" spans="1:1">
      <c r="A6024" s="406"/>
    </row>
    <row r="6025" spans="1:1">
      <c r="A6025" s="406"/>
    </row>
    <row r="6026" spans="1:1">
      <c r="A6026" s="406"/>
    </row>
    <row r="6027" spans="1:1">
      <c r="A6027" s="406"/>
    </row>
    <row r="6028" spans="1:1">
      <c r="A6028" s="406"/>
    </row>
    <row r="6029" spans="1:1">
      <c r="A6029" s="406"/>
    </row>
    <row r="6030" spans="1:1">
      <c r="A6030" s="406"/>
    </row>
    <row r="6031" spans="1:1">
      <c r="A6031" s="406"/>
    </row>
    <row r="6032" spans="1:1">
      <c r="A6032" s="406"/>
    </row>
    <row r="6033" spans="1:1">
      <c r="A6033" s="406"/>
    </row>
    <row r="6034" spans="1:1">
      <c r="A6034" s="406"/>
    </row>
    <row r="6035" spans="1:1">
      <c r="A6035" s="406"/>
    </row>
    <row r="6036" spans="1:1">
      <c r="A6036" s="406"/>
    </row>
    <row r="6037" spans="1:1">
      <c r="A6037" s="406"/>
    </row>
    <row r="6038" spans="1:1">
      <c r="A6038" s="406"/>
    </row>
    <row r="6039" spans="1:1">
      <c r="A6039" s="406"/>
    </row>
    <row r="6040" spans="1:1">
      <c r="A6040" s="406"/>
    </row>
    <row r="6041" spans="1:1">
      <c r="A6041" s="406"/>
    </row>
    <row r="6042" spans="1:1">
      <c r="A6042" s="406"/>
    </row>
    <row r="6043" spans="1:1">
      <c r="A6043" s="406"/>
    </row>
    <row r="6044" spans="1:1">
      <c r="A6044" s="406"/>
    </row>
    <row r="6045" spans="1:1">
      <c r="A6045" s="406"/>
    </row>
    <row r="6046" spans="1:1">
      <c r="A6046" s="406"/>
    </row>
    <row r="6047" spans="1:1">
      <c r="A6047" s="406"/>
    </row>
    <row r="6048" spans="1:1">
      <c r="A6048" s="406"/>
    </row>
    <row r="6049" spans="1:1">
      <c r="A6049" s="406"/>
    </row>
    <row r="6050" spans="1:1">
      <c r="A6050" s="406"/>
    </row>
    <row r="6051" spans="1:1">
      <c r="A6051" s="406"/>
    </row>
    <row r="6052" spans="1:1">
      <c r="A6052" s="406"/>
    </row>
    <row r="6053" spans="1:1">
      <c r="A6053" s="406"/>
    </row>
    <row r="6054" spans="1:1">
      <c r="A6054" s="406"/>
    </row>
    <row r="6055" spans="1:1">
      <c r="A6055" s="406"/>
    </row>
    <row r="6056" spans="1:1">
      <c r="A6056" s="406"/>
    </row>
    <row r="6057" spans="1:1">
      <c r="A6057" s="406"/>
    </row>
    <row r="6058" spans="1:1">
      <c r="A6058" s="406"/>
    </row>
    <row r="6059" spans="1:1">
      <c r="A6059" s="406"/>
    </row>
    <row r="6060" spans="1:1">
      <c r="A6060" s="406"/>
    </row>
    <row r="6061" spans="1:1">
      <c r="A6061" s="406"/>
    </row>
    <row r="6062" spans="1:1">
      <c r="A6062" s="406"/>
    </row>
    <row r="6063" spans="1:1">
      <c r="A6063" s="406"/>
    </row>
    <row r="6064" spans="1:1">
      <c r="A6064" s="406"/>
    </row>
    <row r="6065" spans="1:1">
      <c r="A6065" s="406"/>
    </row>
    <row r="6066" spans="1:1">
      <c r="A6066" s="406"/>
    </row>
    <row r="6067" spans="1:1">
      <c r="A6067" s="406"/>
    </row>
    <row r="6068" spans="1:1">
      <c r="A6068" s="406"/>
    </row>
    <row r="6069" spans="1:1">
      <c r="A6069" s="406"/>
    </row>
    <row r="6070" spans="1:1">
      <c r="A6070" s="406"/>
    </row>
    <row r="6071" spans="1:1">
      <c r="A6071" s="406"/>
    </row>
    <row r="6072" spans="1:1">
      <c r="A6072" s="406"/>
    </row>
    <row r="6073" spans="1:1">
      <c r="A6073" s="406"/>
    </row>
    <row r="6074" spans="1:1">
      <c r="A6074" s="406"/>
    </row>
    <row r="6075" spans="1:1">
      <c r="A6075" s="406"/>
    </row>
    <row r="6076" spans="1:1">
      <c r="A6076" s="406"/>
    </row>
    <row r="6077" spans="1:1">
      <c r="A6077" s="406"/>
    </row>
    <row r="6078" spans="1:1">
      <c r="A6078" s="406"/>
    </row>
    <row r="6079" spans="1:1">
      <c r="A6079" s="406"/>
    </row>
    <row r="6080" spans="1:1">
      <c r="A6080" s="406"/>
    </row>
    <row r="6081" spans="1:1">
      <c r="A6081" s="406"/>
    </row>
    <row r="6082" spans="1:1">
      <c r="A6082" s="406"/>
    </row>
    <row r="6083" spans="1:1">
      <c r="A6083" s="406"/>
    </row>
    <row r="6084" spans="1:1">
      <c r="A6084" s="406"/>
    </row>
    <row r="6085" spans="1:1">
      <c r="A6085" s="406"/>
    </row>
    <row r="6086" spans="1:1">
      <c r="A6086" s="406"/>
    </row>
    <row r="6087" spans="1:1">
      <c r="A6087" s="406"/>
    </row>
    <row r="6088" spans="1:1">
      <c r="A6088" s="406"/>
    </row>
    <row r="6089" spans="1:1">
      <c r="A6089" s="406"/>
    </row>
    <row r="6090" spans="1:1">
      <c r="A6090" s="406"/>
    </row>
    <row r="6091" spans="1:1">
      <c r="A6091" s="406"/>
    </row>
    <row r="6092" spans="1:1">
      <c r="A6092" s="406"/>
    </row>
    <row r="6093" spans="1:1">
      <c r="A6093" s="406"/>
    </row>
    <row r="6094" spans="1:1">
      <c r="A6094" s="406"/>
    </row>
    <row r="6095" spans="1:1">
      <c r="A6095" s="406"/>
    </row>
    <row r="6096" spans="1:1">
      <c r="A6096" s="406"/>
    </row>
    <row r="6097" spans="1:1">
      <c r="A6097" s="406"/>
    </row>
    <row r="6098" spans="1:1">
      <c r="A6098" s="406"/>
    </row>
    <row r="6099" spans="1:1">
      <c r="A6099" s="406"/>
    </row>
    <row r="6100" spans="1:1">
      <c r="A6100" s="406"/>
    </row>
    <row r="6101" spans="1:1">
      <c r="A6101" s="406"/>
    </row>
    <row r="6102" spans="1:1">
      <c r="A6102" s="406"/>
    </row>
    <row r="6103" spans="1:1">
      <c r="A6103" s="406"/>
    </row>
    <row r="6104" spans="1:1">
      <c r="A6104" s="406"/>
    </row>
    <row r="6105" spans="1:1">
      <c r="A6105" s="406"/>
    </row>
    <row r="6106" spans="1:1">
      <c r="A6106" s="406"/>
    </row>
    <row r="6107" spans="1:1">
      <c r="A6107" s="406"/>
    </row>
    <row r="6108" spans="1:1">
      <c r="A6108" s="406"/>
    </row>
    <row r="6109" spans="1:1">
      <c r="A6109" s="406"/>
    </row>
    <row r="6110" spans="1:1">
      <c r="A6110" s="406"/>
    </row>
    <row r="6111" spans="1:1">
      <c r="A6111" s="406"/>
    </row>
    <row r="6112" spans="1:1">
      <c r="A6112" s="406"/>
    </row>
    <row r="6113" spans="1:1">
      <c r="A6113" s="406"/>
    </row>
    <row r="6114" spans="1:1">
      <c r="A6114" s="406"/>
    </row>
    <row r="6115" spans="1:1">
      <c r="A6115" s="406"/>
    </row>
    <row r="6116" spans="1:1">
      <c r="A6116" s="406"/>
    </row>
    <row r="6117" spans="1:1">
      <c r="A6117" s="406"/>
    </row>
    <row r="6118" spans="1:1">
      <c r="A6118" s="406"/>
    </row>
    <row r="6119" spans="1:1">
      <c r="A6119" s="406"/>
    </row>
    <row r="6120" spans="1:1">
      <c r="A6120" s="406"/>
    </row>
    <row r="6121" spans="1:1">
      <c r="A6121" s="406"/>
    </row>
    <row r="6122" spans="1:1">
      <c r="A6122" s="406"/>
    </row>
    <row r="6123" spans="1:1">
      <c r="A6123" s="406"/>
    </row>
    <row r="6124" spans="1:1">
      <c r="A6124" s="406"/>
    </row>
    <row r="6125" spans="1:1">
      <c r="A6125" s="406"/>
    </row>
    <row r="6126" spans="1:1">
      <c r="A6126" s="406"/>
    </row>
    <row r="6127" spans="1:1">
      <c r="A6127" s="406"/>
    </row>
    <row r="6128" spans="1:1">
      <c r="A6128" s="406"/>
    </row>
    <row r="6129" spans="1:1">
      <c r="A6129" s="406"/>
    </row>
    <row r="6130" spans="1:1">
      <c r="A6130" s="406"/>
    </row>
    <row r="6131" spans="1:1">
      <c r="A6131" s="406"/>
    </row>
    <row r="6132" spans="1:1">
      <c r="A6132" s="406"/>
    </row>
    <row r="6133" spans="1:1">
      <c r="A6133" s="406"/>
    </row>
    <row r="6134" spans="1:1">
      <c r="A6134" s="406"/>
    </row>
    <row r="6135" spans="1:1">
      <c r="A6135" s="406"/>
    </row>
    <row r="6136" spans="1:1">
      <c r="A6136" s="406"/>
    </row>
    <row r="6137" spans="1:1">
      <c r="A6137" s="406"/>
    </row>
    <row r="6138" spans="1:1">
      <c r="A6138" s="406"/>
    </row>
    <row r="6139" spans="1:1">
      <c r="A6139" s="406"/>
    </row>
    <row r="6140" spans="1:1">
      <c r="A6140" s="406"/>
    </row>
    <row r="6141" spans="1:1">
      <c r="A6141" s="406"/>
    </row>
    <row r="6142" spans="1:1">
      <c r="A6142" s="406"/>
    </row>
    <row r="6143" spans="1:1">
      <c r="A6143" s="406"/>
    </row>
    <row r="6144" spans="1:1">
      <c r="A6144" s="406"/>
    </row>
    <row r="6145" spans="1:1">
      <c r="A6145" s="406"/>
    </row>
    <row r="6146" spans="1:1">
      <c r="A6146" s="406"/>
    </row>
    <row r="6147" spans="1:1">
      <c r="A6147" s="406"/>
    </row>
    <row r="6148" spans="1:1">
      <c r="A6148" s="406"/>
    </row>
    <row r="6149" spans="1:1">
      <c r="A6149" s="406"/>
    </row>
    <row r="6150" spans="1:1">
      <c r="A6150" s="406"/>
    </row>
    <row r="6151" spans="1:1">
      <c r="A6151" s="406"/>
    </row>
    <row r="6152" spans="1:1">
      <c r="A6152" s="406"/>
    </row>
    <row r="6153" spans="1:1">
      <c r="A6153" s="406"/>
    </row>
    <row r="6154" spans="1:1">
      <c r="A6154" s="406"/>
    </row>
    <row r="6155" spans="1:1">
      <c r="A6155" s="406"/>
    </row>
    <row r="6156" spans="1:1">
      <c r="A6156" s="406"/>
    </row>
    <row r="6157" spans="1:1">
      <c r="A6157" s="406"/>
    </row>
    <row r="6158" spans="1:1">
      <c r="A6158" s="406"/>
    </row>
    <row r="6159" spans="1:1">
      <c r="A6159" s="406"/>
    </row>
    <row r="6160" spans="1:1">
      <c r="A6160" s="406"/>
    </row>
    <row r="6161" spans="1:1">
      <c r="A6161" s="406"/>
    </row>
    <row r="6162" spans="1:1">
      <c r="A6162" s="406"/>
    </row>
    <row r="6163" spans="1:1">
      <c r="A6163" s="406"/>
    </row>
    <row r="6164" spans="1:1">
      <c r="A6164" s="406"/>
    </row>
    <row r="6165" spans="1:1">
      <c r="A6165" s="406"/>
    </row>
    <row r="6166" spans="1:1">
      <c r="A6166" s="406"/>
    </row>
    <row r="6167" spans="1:1">
      <c r="A6167" s="406"/>
    </row>
    <row r="6168" spans="1:1">
      <c r="A6168" s="406"/>
    </row>
    <row r="6169" spans="1:1">
      <c r="A6169" s="406"/>
    </row>
    <row r="6170" spans="1:1">
      <c r="A6170" s="406"/>
    </row>
    <row r="6171" spans="1:1">
      <c r="A6171" s="406"/>
    </row>
    <row r="6172" spans="1:1">
      <c r="A6172" s="406"/>
    </row>
    <row r="6173" spans="1:1">
      <c r="A6173" s="406"/>
    </row>
    <row r="6174" spans="1:1">
      <c r="A6174" s="406"/>
    </row>
    <row r="6175" spans="1:1">
      <c r="A6175" s="406"/>
    </row>
    <row r="6176" spans="1:1">
      <c r="A6176" s="406"/>
    </row>
    <row r="6177" spans="1:1">
      <c r="A6177" s="406"/>
    </row>
    <row r="6178" spans="1:1">
      <c r="A6178" s="406"/>
    </row>
    <row r="6179" spans="1:1">
      <c r="A6179" s="406"/>
    </row>
    <row r="6180" spans="1:1">
      <c r="A6180" s="406"/>
    </row>
    <row r="6181" spans="1:1">
      <c r="A6181" s="406"/>
    </row>
    <row r="6182" spans="1:1">
      <c r="A6182" s="406"/>
    </row>
    <row r="6183" spans="1:1">
      <c r="A6183" s="406"/>
    </row>
    <row r="6184" spans="1:1">
      <c r="A6184" s="406"/>
    </row>
    <row r="6185" spans="1:1">
      <c r="A6185" s="406"/>
    </row>
    <row r="6186" spans="1:1">
      <c r="A6186" s="406"/>
    </row>
    <row r="6187" spans="1:1">
      <c r="A6187" s="406"/>
    </row>
    <row r="6188" spans="1:1">
      <c r="A6188" s="406"/>
    </row>
    <row r="6189" spans="1:1">
      <c r="A6189" s="406"/>
    </row>
    <row r="6190" spans="1:1">
      <c r="A6190" s="406"/>
    </row>
    <row r="6191" spans="1:1">
      <c r="A6191" s="406"/>
    </row>
    <row r="6192" spans="1:1">
      <c r="A6192" s="406"/>
    </row>
    <row r="6193" spans="1:1">
      <c r="A6193" s="406"/>
    </row>
    <row r="6194" spans="1:1">
      <c r="A6194" s="406"/>
    </row>
    <row r="6195" spans="1:1">
      <c r="A6195" s="406"/>
    </row>
    <row r="6196" spans="1:1">
      <c r="A6196" s="406"/>
    </row>
    <row r="6197" spans="1:1">
      <c r="A6197" s="406"/>
    </row>
    <row r="6198" spans="1:1">
      <c r="A6198" s="406"/>
    </row>
    <row r="6199" spans="1:1">
      <c r="A6199" s="406"/>
    </row>
    <row r="6200" spans="1:1">
      <c r="A6200" s="406"/>
    </row>
    <row r="6201" spans="1:1">
      <c r="A6201" s="406"/>
    </row>
    <row r="6202" spans="1:1">
      <c r="A6202" s="406"/>
    </row>
    <row r="6203" spans="1:1">
      <c r="A6203" s="406"/>
    </row>
    <row r="6204" spans="1:1">
      <c r="A6204" s="406"/>
    </row>
    <row r="6205" spans="1:1">
      <c r="A6205" s="406"/>
    </row>
    <row r="6206" spans="1:1">
      <c r="A6206" s="406"/>
    </row>
    <row r="6207" spans="1:1">
      <c r="A6207" s="406"/>
    </row>
    <row r="6208" spans="1:1">
      <c r="A6208" s="406"/>
    </row>
    <row r="6209" spans="1:1">
      <c r="A6209" s="406"/>
    </row>
    <row r="6210" spans="1:1">
      <c r="A6210" s="406"/>
    </row>
    <row r="6211" spans="1:1">
      <c r="A6211" s="406"/>
    </row>
    <row r="6212" spans="1:1">
      <c r="A6212" s="406"/>
    </row>
    <row r="6213" spans="1:1">
      <c r="A6213" s="406"/>
    </row>
    <row r="6214" spans="1:1">
      <c r="A6214" s="406"/>
    </row>
    <row r="6215" spans="1:1">
      <c r="A6215" s="406"/>
    </row>
    <row r="6216" spans="1:1">
      <c r="A6216" s="406"/>
    </row>
    <row r="6217" spans="1:1">
      <c r="A6217" s="406"/>
    </row>
    <row r="6218" spans="1:1">
      <c r="A6218" s="406"/>
    </row>
    <row r="6219" spans="1:1">
      <c r="A6219" s="406"/>
    </row>
    <row r="6220" spans="1:1">
      <c r="A6220" s="406"/>
    </row>
    <row r="6221" spans="1:1">
      <c r="A6221" s="406"/>
    </row>
    <row r="6222" spans="1:1">
      <c r="A6222" s="406"/>
    </row>
    <row r="6223" spans="1:1">
      <c r="A6223" s="406"/>
    </row>
    <row r="6224" spans="1:1">
      <c r="A6224" s="406"/>
    </row>
    <row r="6225" spans="1:1">
      <c r="A6225" s="406"/>
    </row>
    <row r="6226" spans="1:1">
      <c r="A6226" s="406"/>
    </row>
    <row r="6227" spans="1:1">
      <c r="A6227" s="406"/>
    </row>
    <row r="6228" spans="1:1">
      <c r="A6228" s="406"/>
    </row>
    <row r="6229" spans="1:1">
      <c r="A6229" s="406"/>
    </row>
    <row r="6230" spans="1:1">
      <c r="A6230" s="406"/>
    </row>
    <row r="6231" spans="1:1">
      <c r="A6231" s="406"/>
    </row>
    <row r="6232" spans="1:1">
      <c r="A6232" s="406"/>
    </row>
    <row r="6233" spans="1:1">
      <c r="A6233" s="406"/>
    </row>
    <row r="6234" spans="1:1">
      <c r="A6234" s="406"/>
    </row>
    <row r="6235" spans="1:1">
      <c r="A6235" s="406"/>
    </row>
    <row r="6236" spans="1:1">
      <c r="A6236" s="406"/>
    </row>
    <row r="6237" spans="1:1">
      <c r="A6237" s="406"/>
    </row>
    <row r="6238" spans="1:1">
      <c r="A6238" s="406"/>
    </row>
    <row r="6239" spans="1:1">
      <c r="A6239" s="406"/>
    </row>
    <row r="6240" spans="1:1">
      <c r="A6240" s="406"/>
    </row>
    <row r="6241" spans="1:1">
      <c r="A6241" s="406"/>
    </row>
    <row r="6242" spans="1:1">
      <c r="A6242" s="406"/>
    </row>
    <row r="6243" spans="1:1">
      <c r="A6243" s="406"/>
    </row>
    <row r="6244" spans="1:1">
      <c r="A6244" s="406"/>
    </row>
    <row r="6245" spans="1:1">
      <c r="A6245" s="406"/>
    </row>
    <row r="6246" spans="1:1">
      <c r="A6246" s="406"/>
    </row>
    <row r="6247" spans="1:1">
      <c r="A6247" s="406"/>
    </row>
    <row r="6248" spans="1:1">
      <c r="A6248" s="406"/>
    </row>
    <row r="6249" spans="1:1">
      <c r="A6249" s="406"/>
    </row>
    <row r="6250" spans="1:1">
      <c r="A6250" s="406"/>
    </row>
    <row r="6251" spans="1:1">
      <c r="A6251" s="406"/>
    </row>
    <row r="6252" spans="1:1">
      <c r="A6252" s="406"/>
    </row>
    <row r="6253" spans="1:1">
      <c r="A6253" s="406"/>
    </row>
    <row r="6254" spans="1:1">
      <c r="A6254" s="406"/>
    </row>
    <row r="6255" spans="1:1">
      <c r="A6255" s="406"/>
    </row>
    <row r="6256" spans="1:1">
      <c r="A6256" s="406"/>
    </row>
    <row r="6257" spans="1:1">
      <c r="A6257" s="406"/>
    </row>
    <row r="6258" spans="1:1">
      <c r="A6258" s="406"/>
    </row>
    <row r="6259" spans="1:1">
      <c r="A6259" s="406"/>
    </row>
    <row r="6260" spans="1:1">
      <c r="A6260" s="406"/>
    </row>
    <row r="6261" spans="1:1">
      <c r="A6261" s="406"/>
    </row>
    <row r="6262" spans="1:1">
      <c r="A6262" s="406"/>
    </row>
    <row r="6263" spans="1:1">
      <c r="A6263" s="406"/>
    </row>
    <row r="6264" spans="1:1">
      <c r="A6264" s="406"/>
    </row>
    <row r="6265" spans="1:1">
      <c r="A6265" s="406"/>
    </row>
    <row r="6266" spans="1:1">
      <c r="A6266" s="406"/>
    </row>
    <row r="6267" spans="1:1">
      <c r="A6267" s="406"/>
    </row>
    <row r="6268" spans="1:1">
      <c r="A6268" s="406"/>
    </row>
    <row r="6269" spans="1:1">
      <c r="A6269" s="406"/>
    </row>
    <row r="6270" spans="1:1">
      <c r="A6270" s="406"/>
    </row>
    <row r="6271" spans="1:1">
      <c r="A6271" s="406"/>
    </row>
    <row r="6272" spans="1:1">
      <c r="A6272" s="406"/>
    </row>
    <row r="6273" spans="1:1">
      <c r="A6273" s="406"/>
    </row>
    <row r="6274" spans="1:1">
      <c r="A6274" s="406"/>
    </row>
    <row r="6275" spans="1:1">
      <c r="A6275" s="406"/>
    </row>
    <row r="6276" spans="1:1">
      <c r="A6276" s="406"/>
    </row>
    <row r="6277" spans="1:1">
      <c r="A6277" s="406"/>
    </row>
    <row r="6278" spans="1:1">
      <c r="A6278" s="406"/>
    </row>
    <row r="6279" spans="1:1">
      <c r="A6279" s="406"/>
    </row>
    <row r="6280" spans="1:1">
      <c r="A6280" s="406"/>
    </row>
    <row r="6281" spans="1:1">
      <c r="A6281" s="406"/>
    </row>
    <row r="6282" spans="1:1">
      <c r="A6282" s="406"/>
    </row>
    <row r="6283" spans="1:1">
      <c r="A6283" s="406"/>
    </row>
    <row r="6284" spans="1:1">
      <c r="A6284" s="406"/>
    </row>
    <row r="6285" spans="1:1">
      <c r="A6285" s="406"/>
    </row>
    <row r="6286" spans="1:1">
      <c r="A6286" s="406"/>
    </row>
    <row r="6287" spans="1:1">
      <c r="A6287" s="406"/>
    </row>
    <row r="6288" spans="1:1">
      <c r="A6288" s="406"/>
    </row>
    <row r="6289" spans="1:1">
      <c r="A6289" s="406"/>
    </row>
    <row r="6290" spans="1:1">
      <c r="A6290" s="406"/>
    </row>
    <row r="6291" spans="1:1">
      <c r="A6291" s="406"/>
    </row>
    <row r="6292" spans="1:1">
      <c r="A6292" s="406"/>
    </row>
    <row r="6293" spans="1:1">
      <c r="A6293" s="406"/>
    </row>
    <row r="6294" spans="1:1">
      <c r="A6294" s="406"/>
    </row>
    <row r="6295" spans="1:1">
      <c r="A6295" s="406"/>
    </row>
    <row r="6296" spans="1:1">
      <c r="A6296" s="406"/>
    </row>
    <row r="6297" spans="1:1">
      <c r="A6297" s="406"/>
    </row>
    <row r="6298" spans="1:1">
      <c r="A6298" s="406"/>
    </row>
    <row r="6299" spans="1:1">
      <c r="A6299" s="406"/>
    </row>
    <row r="6300" spans="1:1">
      <c r="A6300" s="406"/>
    </row>
    <row r="6301" spans="1:1">
      <c r="A6301" s="406"/>
    </row>
    <row r="6302" spans="1:1">
      <c r="A6302" s="406"/>
    </row>
    <row r="6303" spans="1:1">
      <c r="A6303" s="406"/>
    </row>
    <row r="6304" spans="1:1">
      <c r="A6304" s="406"/>
    </row>
    <row r="6305" spans="1:1">
      <c r="A6305" s="406"/>
    </row>
    <row r="6306" spans="1:1">
      <c r="A6306" s="406"/>
    </row>
    <row r="6307" spans="1:1">
      <c r="A6307" s="406"/>
    </row>
    <row r="6308" spans="1:1">
      <c r="A6308" s="406"/>
    </row>
    <row r="6309" spans="1:1">
      <c r="A6309" s="406"/>
    </row>
    <row r="6310" spans="1:1">
      <c r="A6310" s="406"/>
    </row>
    <row r="6311" spans="1:1">
      <c r="A6311" s="406"/>
    </row>
    <row r="6312" spans="1:1">
      <c r="A6312" s="406"/>
    </row>
    <row r="6313" spans="1:1">
      <c r="A6313" s="406"/>
    </row>
    <row r="6314" spans="1:1">
      <c r="A6314" s="406"/>
    </row>
    <row r="6315" spans="1:1">
      <c r="A6315" s="406"/>
    </row>
    <row r="6316" spans="1:1">
      <c r="A6316" s="406"/>
    </row>
    <row r="6317" spans="1:1">
      <c r="A6317" s="406"/>
    </row>
    <row r="6318" spans="1:1">
      <c r="A6318" s="406"/>
    </row>
    <row r="6319" spans="1:1">
      <c r="A6319" s="406"/>
    </row>
    <row r="6320" spans="1:1">
      <c r="A6320" s="406"/>
    </row>
    <row r="6321" spans="1:1">
      <c r="A6321" s="406"/>
    </row>
    <row r="6322" spans="1:1">
      <c r="A6322" s="406"/>
    </row>
    <row r="6323" spans="1:1">
      <c r="A6323" s="406"/>
    </row>
    <row r="6324" spans="1:1">
      <c r="A6324" s="406"/>
    </row>
    <row r="6325" spans="1:1">
      <c r="A6325" s="406"/>
    </row>
    <row r="6326" spans="1:1">
      <c r="A6326" s="406"/>
    </row>
    <row r="6327" spans="1:1">
      <c r="A6327" s="406"/>
    </row>
    <row r="6328" spans="1:1">
      <c r="A6328" s="406"/>
    </row>
    <row r="6329" spans="1:1">
      <c r="A6329" s="406"/>
    </row>
    <row r="6330" spans="1:1">
      <c r="A6330" s="406"/>
    </row>
    <row r="6331" spans="1:1">
      <c r="A6331" s="406"/>
    </row>
    <row r="6332" spans="1:1">
      <c r="A6332" s="406"/>
    </row>
    <row r="6333" spans="1:1">
      <c r="A6333" s="406"/>
    </row>
    <row r="6334" spans="1:1">
      <c r="A6334" s="406"/>
    </row>
    <row r="6335" spans="1:1">
      <c r="A6335" s="406"/>
    </row>
    <row r="6336" spans="1:1">
      <c r="A6336" s="406"/>
    </row>
    <row r="6337" spans="1:1">
      <c r="A6337" s="406"/>
    </row>
    <row r="6338" spans="1:1">
      <c r="A6338" s="406"/>
    </row>
    <row r="6339" spans="1:1">
      <c r="A6339" s="406"/>
    </row>
    <row r="6340" spans="1:1">
      <c r="A6340" s="406"/>
    </row>
    <row r="6341" spans="1:1">
      <c r="A6341" s="406"/>
    </row>
    <row r="6342" spans="1:1">
      <c r="A6342" s="406"/>
    </row>
    <row r="6343" spans="1:1">
      <c r="A6343" s="406"/>
    </row>
    <row r="6344" spans="1:1">
      <c r="A6344" s="406"/>
    </row>
    <row r="6345" spans="1:1">
      <c r="A6345" s="406"/>
    </row>
    <row r="6346" spans="1:1">
      <c r="A6346" s="406"/>
    </row>
    <row r="6347" spans="1:1">
      <c r="A6347" s="406"/>
    </row>
    <row r="6348" spans="1:1">
      <c r="A6348" s="406"/>
    </row>
    <row r="6349" spans="1:1">
      <c r="A6349" s="406"/>
    </row>
    <row r="6350" spans="1:1">
      <c r="A6350" s="406"/>
    </row>
    <row r="6351" spans="1:1">
      <c r="A6351" s="406"/>
    </row>
    <row r="6352" spans="1:1">
      <c r="A6352" s="406"/>
    </row>
    <row r="6353" spans="1:1">
      <c r="A6353" s="406"/>
    </row>
    <row r="6354" spans="1:1">
      <c r="A6354" s="406"/>
    </row>
    <row r="6355" spans="1:1">
      <c r="A6355" s="406"/>
    </row>
    <row r="6356" spans="1:1">
      <c r="A6356" s="406"/>
    </row>
    <row r="6357" spans="1:1">
      <c r="A6357" s="406"/>
    </row>
    <row r="6358" spans="1:1">
      <c r="A6358" s="406"/>
    </row>
    <row r="6359" spans="1:1">
      <c r="A6359" s="406"/>
    </row>
    <row r="6360" spans="1:1">
      <c r="A6360" s="406"/>
    </row>
    <row r="6361" spans="1:1">
      <c r="A6361" s="406"/>
    </row>
    <row r="6362" spans="1:1">
      <c r="A6362" s="406"/>
    </row>
    <row r="6363" spans="1:1">
      <c r="A6363" s="406"/>
    </row>
    <row r="6364" spans="1:1">
      <c r="A6364" s="406"/>
    </row>
    <row r="6365" spans="1:1">
      <c r="A6365" s="406"/>
    </row>
    <row r="6366" spans="1:1">
      <c r="A6366" s="406"/>
    </row>
    <row r="6367" spans="1:1">
      <c r="A6367" s="406"/>
    </row>
    <row r="6368" spans="1:1">
      <c r="A6368" s="406"/>
    </row>
    <row r="6369" spans="1:1">
      <c r="A6369" s="406"/>
    </row>
    <row r="6370" spans="1:1">
      <c r="A6370" s="406"/>
    </row>
    <row r="6371" spans="1:1">
      <c r="A6371" s="406"/>
    </row>
    <row r="6372" spans="1:1">
      <c r="A6372" s="406"/>
    </row>
    <row r="6373" spans="1:1">
      <c r="A6373" s="406"/>
    </row>
    <row r="6374" spans="1:1">
      <c r="A6374" s="406"/>
    </row>
    <row r="6375" spans="1:1">
      <c r="A6375" s="406"/>
    </row>
    <row r="6376" spans="1:1">
      <c r="A6376" s="406"/>
    </row>
    <row r="6377" spans="1:1">
      <c r="A6377" s="406"/>
    </row>
    <row r="6378" spans="1:1">
      <c r="A6378" s="406"/>
    </row>
    <row r="6379" spans="1:1">
      <c r="A6379" s="406"/>
    </row>
    <row r="6380" spans="1:1">
      <c r="A6380" s="406"/>
    </row>
    <row r="6381" spans="1:1">
      <c r="A6381" s="406"/>
    </row>
    <row r="6382" spans="1:1">
      <c r="A6382" s="406"/>
    </row>
    <row r="6383" spans="1:1">
      <c r="A6383" s="406"/>
    </row>
    <row r="6384" spans="1:1">
      <c r="A6384" s="406"/>
    </row>
    <row r="6385" spans="1:1">
      <c r="A6385" s="406"/>
    </row>
    <row r="6386" spans="1:1">
      <c r="A6386" s="406"/>
    </row>
    <row r="6387" spans="1:1">
      <c r="A6387" s="406"/>
    </row>
    <row r="6388" spans="1:1">
      <c r="A6388" s="406"/>
    </row>
    <row r="6389" spans="1:1">
      <c r="A6389" s="406"/>
    </row>
    <row r="6390" spans="1:1">
      <c r="A6390" s="406"/>
    </row>
    <row r="6391" spans="1:1">
      <c r="A6391" s="406"/>
    </row>
    <row r="6392" spans="1:1">
      <c r="A6392" s="406"/>
    </row>
    <row r="6393" spans="1:1">
      <c r="A6393" s="406"/>
    </row>
    <row r="6394" spans="1:1">
      <c r="A6394" s="406"/>
    </row>
    <row r="6395" spans="1:1">
      <c r="A6395" s="406"/>
    </row>
    <row r="6396" spans="1:1">
      <c r="A6396" s="406"/>
    </row>
    <row r="6397" spans="1:1">
      <c r="A6397" s="406"/>
    </row>
    <row r="6398" spans="1:1">
      <c r="A6398" s="406"/>
    </row>
    <row r="6399" spans="1:1">
      <c r="A6399" s="406"/>
    </row>
    <row r="6400" spans="1:1">
      <c r="A6400" s="406"/>
    </row>
    <row r="6401" spans="1:1">
      <c r="A6401" s="406"/>
    </row>
    <row r="6402" spans="1:1">
      <c r="A6402" s="406"/>
    </row>
    <row r="6403" spans="1:1">
      <c r="A6403" s="406"/>
    </row>
    <row r="6404" spans="1:1">
      <c r="A6404" s="406"/>
    </row>
    <row r="6405" spans="1:1">
      <c r="A6405" s="406"/>
    </row>
    <row r="6406" spans="1:1">
      <c r="A6406" s="406"/>
    </row>
    <row r="6407" spans="1:1">
      <c r="A6407" s="406"/>
    </row>
    <row r="6408" spans="1:1">
      <c r="A6408" s="406"/>
    </row>
    <row r="6409" spans="1:1">
      <c r="A6409" s="406"/>
    </row>
    <row r="6410" spans="1:1">
      <c r="A6410" s="406"/>
    </row>
    <row r="6411" spans="1:1">
      <c r="A6411" s="406"/>
    </row>
    <row r="6412" spans="1:1">
      <c r="A6412" s="406"/>
    </row>
    <row r="6413" spans="1:1">
      <c r="A6413" s="406"/>
    </row>
    <row r="6414" spans="1:1">
      <c r="A6414" s="406"/>
    </row>
    <row r="6415" spans="1:1">
      <c r="A6415" s="406"/>
    </row>
    <row r="6416" spans="1:1">
      <c r="A6416" s="406"/>
    </row>
    <row r="6417" spans="1:1">
      <c r="A6417" s="406"/>
    </row>
    <row r="6418" spans="1:1">
      <c r="A6418" s="406"/>
    </row>
    <row r="6419" spans="1:1">
      <c r="A6419" s="406"/>
    </row>
    <row r="6420" spans="1:1">
      <c r="A6420" s="406"/>
    </row>
    <row r="6421" spans="1:1">
      <c r="A6421" s="406"/>
    </row>
    <row r="6422" spans="1:1">
      <c r="A6422" s="406"/>
    </row>
    <row r="6423" spans="1:1">
      <c r="A6423" s="406"/>
    </row>
    <row r="6424" spans="1:1">
      <c r="A6424" s="406"/>
    </row>
    <row r="6425" spans="1:1">
      <c r="A6425" s="406"/>
    </row>
    <row r="6426" spans="1:1">
      <c r="A6426" s="406"/>
    </row>
    <row r="6427" spans="1:1">
      <c r="A6427" s="406"/>
    </row>
    <row r="6428" spans="1:1">
      <c r="A6428" s="406"/>
    </row>
    <row r="6429" spans="1:1">
      <c r="A6429" s="406"/>
    </row>
    <row r="6430" spans="1:1">
      <c r="A6430" s="406"/>
    </row>
    <row r="6431" spans="1:1">
      <c r="A6431" s="406"/>
    </row>
    <row r="6432" spans="1:1">
      <c r="A6432" s="406"/>
    </row>
    <row r="6433" spans="1:1">
      <c r="A6433" s="406"/>
    </row>
    <row r="6434" spans="1:1">
      <c r="A6434" s="406"/>
    </row>
    <row r="6435" spans="1:1">
      <c r="A6435" s="406"/>
    </row>
    <row r="6436" spans="1:1">
      <c r="A6436" s="406"/>
    </row>
    <row r="6437" spans="1:1">
      <c r="A6437" s="406"/>
    </row>
    <row r="6438" spans="1:1">
      <c r="A6438" s="406"/>
    </row>
    <row r="6439" spans="1:1">
      <c r="A6439" s="406"/>
    </row>
    <row r="6440" spans="1:1">
      <c r="A6440" s="406"/>
    </row>
    <row r="6441" spans="1:1">
      <c r="A6441" s="406"/>
    </row>
    <row r="6442" spans="1:1">
      <c r="A6442" s="406"/>
    </row>
    <row r="6443" spans="1:1">
      <c r="A6443" s="406"/>
    </row>
    <row r="6444" spans="1:1">
      <c r="A6444" s="406"/>
    </row>
    <row r="6445" spans="1:1">
      <c r="A6445" s="406"/>
    </row>
    <row r="6446" spans="1:1">
      <c r="A6446" s="406"/>
    </row>
    <row r="6447" spans="1:1">
      <c r="A6447" s="406"/>
    </row>
    <row r="6448" spans="1:1">
      <c r="A6448" s="406"/>
    </row>
    <row r="6449" spans="1:1">
      <c r="A6449" s="406"/>
    </row>
    <row r="6450" spans="1:1">
      <c r="A6450" s="406"/>
    </row>
    <row r="6451" spans="1:1">
      <c r="A6451" s="406"/>
    </row>
    <row r="6452" spans="1:1">
      <c r="A6452" s="406"/>
    </row>
    <row r="6453" spans="1:1">
      <c r="A6453" s="406"/>
    </row>
    <row r="6454" spans="1:1">
      <c r="A6454" s="406"/>
    </row>
    <row r="6455" spans="1:1">
      <c r="A6455" s="406"/>
    </row>
    <row r="6456" spans="1:1">
      <c r="A6456" s="406"/>
    </row>
    <row r="6457" spans="1:1">
      <c r="A6457" s="406"/>
    </row>
    <row r="6458" spans="1:1">
      <c r="A6458" s="406"/>
    </row>
    <row r="6459" spans="1:1">
      <c r="A6459" s="406"/>
    </row>
    <row r="6460" spans="1:1">
      <c r="A6460" s="406"/>
    </row>
    <row r="6461" spans="1:1">
      <c r="A6461" s="406"/>
    </row>
    <row r="6462" spans="1:1">
      <c r="A6462" s="406"/>
    </row>
    <row r="6463" spans="1:1">
      <c r="A6463" s="406"/>
    </row>
    <row r="6464" spans="1:1">
      <c r="A6464" s="406"/>
    </row>
    <row r="6465" spans="1:1">
      <c r="A6465" s="406"/>
    </row>
    <row r="6466" spans="1:1">
      <c r="A6466" s="406"/>
    </row>
    <row r="6467" spans="1:1">
      <c r="A6467" s="406"/>
    </row>
    <row r="6468" spans="1:1">
      <c r="A6468" s="406"/>
    </row>
    <row r="6469" spans="1:1">
      <c r="A6469" s="406"/>
    </row>
    <row r="6470" spans="1:1">
      <c r="A6470" s="406"/>
    </row>
    <row r="6471" spans="1:1">
      <c r="A6471" s="406"/>
    </row>
    <row r="6472" spans="1:1">
      <c r="A6472" s="406"/>
    </row>
    <row r="6473" spans="1:1">
      <c r="A6473" s="406"/>
    </row>
    <row r="6474" spans="1:1">
      <c r="A6474" s="406"/>
    </row>
    <row r="6475" spans="1:1">
      <c r="A6475" s="406"/>
    </row>
    <row r="6476" spans="1:1">
      <c r="A6476" s="406"/>
    </row>
    <row r="6477" spans="1:1">
      <c r="A6477" s="406"/>
    </row>
    <row r="6478" spans="1:1">
      <c r="A6478" s="406"/>
    </row>
    <row r="6479" spans="1:1">
      <c r="A6479" s="406"/>
    </row>
    <row r="6480" spans="1:1">
      <c r="A6480" s="406"/>
    </row>
    <row r="6481" spans="1:1">
      <c r="A6481" s="406"/>
    </row>
    <row r="6482" spans="1:1">
      <c r="A6482" s="406"/>
    </row>
    <row r="6483" spans="1:1">
      <c r="A6483" s="406"/>
    </row>
    <row r="6484" spans="1:1">
      <c r="A6484" s="406"/>
    </row>
    <row r="6485" spans="1:1">
      <c r="A6485" s="406"/>
    </row>
    <row r="6486" spans="1:1">
      <c r="A6486" s="406"/>
    </row>
    <row r="6487" spans="1:1">
      <c r="A6487" s="406"/>
    </row>
    <row r="6488" spans="1:1">
      <c r="A6488" s="406"/>
    </row>
    <row r="6489" spans="1:1">
      <c r="A6489" s="406"/>
    </row>
    <row r="6490" spans="1:1">
      <c r="A6490" s="406"/>
    </row>
    <row r="6491" spans="1:1">
      <c r="A6491" s="406"/>
    </row>
    <row r="6492" spans="1:1">
      <c r="A6492" s="406"/>
    </row>
    <row r="6493" spans="1:1">
      <c r="A6493" s="406"/>
    </row>
    <row r="6494" spans="1:1">
      <c r="A6494" s="406"/>
    </row>
    <row r="6495" spans="1:1">
      <c r="A6495" s="406"/>
    </row>
    <row r="6496" spans="1:1">
      <c r="A6496" s="406"/>
    </row>
    <row r="6497" spans="1:1">
      <c r="A6497" s="406"/>
    </row>
    <row r="6498" spans="1:1">
      <c r="A6498" s="406"/>
    </row>
    <row r="6499" spans="1:1">
      <c r="A6499" s="406"/>
    </row>
    <row r="6500" spans="1:1">
      <c r="A6500" s="406"/>
    </row>
    <row r="6501" spans="1:1">
      <c r="A6501" s="406"/>
    </row>
    <row r="6502" spans="1:1">
      <c r="A6502" s="406"/>
    </row>
    <row r="6503" spans="1:1">
      <c r="A6503" s="406"/>
    </row>
    <row r="6504" spans="1:1">
      <c r="A6504" s="406"/>
    </row>
    <row r="6505" spans="1:1">
      <c r="A6505" s="406"/>
    </row>
    <row r="6506" spans="1:1">
      <c r="A6506" s="406"/>
    </row>
    <row r="6507" spans="1:1">
      <c r="A6507" s="406"/>
    </row>
    <row r="6508" spans="1:1">
      <c r="A6508" s="406"/>
    </row>
    <row r="6509" spans="1:1">
      <c r="A6509" s="406"/>
    </row>
    <row r="6510" spans="1:1">
      <c r="A6510" s="406"/>
    </row>
    <row r="6511" spans="1:1">
      <c r="A6511" s="406"/>
    </row>
    <row r="6512" spans="1:1">
      <c r="A6512" s="406"/>
    </row>
    <row r="6513" spans="1:1">
      <c r="A6513" s="406"/>
    </row>
    <row r="6514" spans="1:1">
      <c r="A6514" s="406"/>
    </row>
    <row r="6515" spans="1:1">
      <c r="A6515" s="406"/>
    </row>
    <row r="6516" spans="1:1">
      <c r="A6516" s="406"/>
    </row>
    <row r="6517" spans="1:1">
      <c r="A6517" s="406"/>
    </row>
    <row r="6518" spans="1:1">
      <c r="A6518" s="406"/>
    </row>
    <row r="6519" spans="1:1">
      <c r="A6519" s="406"/>
    </row>
    <row r="6520" spans="1:1">
      <c r="A6520" s="406"/>
    </row>
    <row r="6521" spans="1:1">
      <c r="A6521" s="406"/>
    </row>
    <row r="6522" spans="1:1">
      <c r="A6522" s="406"/>
    </row>
    <row r="6523" spans="1:1">
      <c r="A6523" s="406"/>
    </row>
    <row r="6524" spans="1:1">
      <c r="A6524" s="406"/>
    </row>
    <row r="6525" spans="1:1">
      <c r="A6525" s="406"/>
    </row>
    <row r="6526" spans="1:1">
      <c r="A6526" s="406"/>
    </row>
    <row r="6527" spans="1:1">
      <c r="A6527" s="406"/>
    </row>
    <row r="6528" spans="1:1">
      <c r="A6528" s="406"/>
    </row>
    <row r="6529" spans="1:1">
      <c r="A6529" s="406"/>
    </row>
    <row r="6530" spans="1:1">
      <c r="A6530" s="406"/>
    </row>
    <row r="6531" spans="1:1">
      <c r="A6531" s="406"/>
    </row>
    <row r="6532" spans="1:1">
      <c r="A6532" s="406"/>
    </row>
    <row r="6533" spans="1:1">
      <c r="A6533" s="406"/>
    </row>
    <row r="6534" spans="1:1">
      <c r="A6534" s="406"/>
    </row>
    <row r="6535" spans="1:1">
      <c r="A6535" s="406"/>
    </row>
    <row r="6536" spans="1:1">
      <c r="A6536" s="406"/>
    </row>
    <row r="6537" spans="1:1">
      <c r="A6537" s="406"/>
    </row>
    <row r="6538" spans="1:1">
      <c r="A6538" s="406"/>
    </row>
    <row r="6539" spans="1:1">
      <c r="A6539" s="406"/>
    </row>
    <row r="6540" spans="1:1">
      <c r="A6540" s="406"/>
    </row>
    <row r="6541" spans="1:1">
      <c r="A6541" s="406"/>
    </row>
    <row r="6542" spans="1:1">
      <c r="A6542" s="406"/>
    </row>
    <row r="6543" spans="1:1">
      <c r="A6543" s="406"/>
    </row>
    <row r="6544" spans="1:1">
      <c r="A6544" s="406"/>
    </row>
    <row r="6545" spans="1:1">
      <c r="A6545" s="406"/>
    </row>
    <row r="6546" spans="1:1">
      <c r="A6546" s="406"/>
    </row>
    <row r="6547" spans="1:1">
      <c r="A6547" s="406"/>
    </row>
    <row r="6548" spans="1:1">
      <c r="A6548" s="406"/>
    </row>
    <row r="6549" spans="1:1">
      <c r="A6549" s="406"/>
    </row>
    <row r="6550" spans="1:1">
      <c r="A6550" s="406"/>
    </row>
    <row r="6551" spans="1:1">
      <c r="A6551" s="406"/>
    </row>
    <row r="6552" spans="1:1">
      <c r="A6552" s="406"/>
    </row>
    <row r="6553" spans="1:1">
      <c r="A6553" s="406"/>
    </row>
    <row r="6554" spans="1:1">
      <c r="A6554" s="406"/>
    </row>
    <row r="6555" spans="1:1">
      <c r="A6555" s="406"/>
    </row>
    <row r="6556" spans="1:1">
      <c r="A6556" s="406"/>
    </row>
    <row r="6557" spans="1:1">
      <c r="A6557" s="406"/>
    </row>
    <row r="6558" spans="1:1">
      <c r="A6558" s="406"/>
    </row>
    <row r="6559" spans="1:1">
      <c r="A6559" s="406"/>
    </row>
    <row r="6560" spans="1:1">
      <c r="A6560" s="406"/>
    </row>
    <row r="6561" spans="1:1">
      <c r="A6561" s="406"/>
    </row>
    <row r="6562" spans="1:1">
      <c r="A6562" s="406"/>
    </row>
    <row r="6563" spans="1:1">
      <c r="A6563" s="406"/>
    </row>
    <row r="6564" spans="1:1">
      <c r="A6564" s="406"/>
    </row>
    <row r="6565" spans="1:1">
      <c r="A6565" s="406"/>
    </row>
    <row r="6566" spans="1:1">
      <c r="A6566" s="406"/>
    </row>
    <row r="6567" spans="1:1">
      <c r="A6567" s="406"/>
    </row>
    <row r="6568" spans="1:1">
      <c r="A6568" s="406"/>
    </row>
    <row r="6569" spans="1:1">
      <c r="A6569" s="406"/>
    </row>
    <row r="6570" spans="1:1">
      <c r="A6570" s="406"/>
    </row>
    <row r="6571" spans="1:1">
      <c r="A6571" s="406"/>
    </row>
    <row r="6572" spans="1:1">
      <c r="A6572" s="406"/>
    </row>
    <row r="6573" spans="1:1">
      <c r="A6573" s="406"/>
    </row>
    <row r="6574" spans="1:1">
      <c r="A6574" s="406"/>
    </row>
    <row r="6575" spans="1:1">
      <c r="A6575" s="406"/>
    </row>
    <row r="6576" spans="1:1">
      <c r="A6576" s="406"/>
    </row>
    <row r="6577" spans="1:1">
      <c r="A6577" s="406"/>
    </row>
    <row r="6578" spans="1:1">
      <c r="A6578" s="406"/>
    </row>
    <row r="6579" spans="1:1">
      <c r="A6579" s="406"/>
    </row>
    <row r="6580" spans="1:1">
      <c r="A6580" s="406"/>
    </row>
    <row r="6581" spans="1:1">
      <c r="A6581" s="406"/>
    </row>
    <row r="6582" spans="1:1">
      <c r="A6582" s="406"/>
    </row>
    <row r="6583" spans="1:1">
      <c r="A6583" s="406"/>
    </row>
    <row r="6584" spans="1:1">
      <c r="A6584" s="406"/>
    </row>
    <row r="6585" spans="1:1">
      <c r="A6585" s="406"/>
    </row>
    <row r="6586" spans="1:1">
      <c r="A6586" s="406"/>
    </row>
    <row r="6587" spans="1:1">
      <c r="A6587" s="406"/>
    </row>
    <row r="6588" spans="1:1">
      <c r="A6588" s="406"/>
    </row>
    <row r="6589" spans="1:1">
      <c r="A6589" s="406"/>
    </row>
    <row r="6590" spans="1:1">
      <c r="A6590" s="406"/>
    </row>
    <row r="6591" spans="1:1">
      <c r="A6591" s="406"/>
    </row>
    <row r="6592" spans="1:1">
      <c r="A6592" s="406"/>
    </row>
    <row r="6593" spans="1:1">
      <c r="A6593" s="406"/>
    </row>
    <row r="6594" spans="1:1">
      <c r="A6594" s="406"/>
    </row>
    <row r="6595" spans="1:1">
      <c r="A6595" s="406"/>
    </row>
    <row r="6596" spans="1:1">
      <c r="A6596" s="406"/>
    </row>
    <row r="6597" spans="1:1">
      <c r="A6597" s="406"/>
    </row>
    <row r="6598" spans="1:1">
      <c r="A6598" s="406"/>
    </row>
    <row r="6599" spans="1:1">
      <c r="A6599" s="406"/>
    </row>
    <row r="6600" spans="1:1">
      <c r="A6600" s="406"/>
    </row>
    <row r="6601" spans="1:1">
      <c r="A6601" s="406"/>
    </row>
    <row r="6602" spans="1:1">
      <c r="A6602" s="406"/>
    </row>
    <row r="6603" spans="1:1">
      <c r="A6603" s="406"/>
    </row>
    <row r="6604" spans="1:1">
      <c r="A6604" s="406"/>
    </row>
    <row r="6605" spans="1:1">
      <c r="A6605" s="406"/>
    </row>
    <row r="6606" spans="1:1">
      <c r="A6606" s="406"/>
    </row>
    <row r="6607" spans="1:1">
      <c r="A6607" s="406"/>
    </row>
    <row r="6608" spans="1:1">
      <c r="A6608" s="406"/>
    </row>
    <row r="6609" spans="1:1">
      <c r="A6609" s="406"/>
    </row>
    <row r="6610" spans="1:1">
      <c r="A6610" s="406"/>
    </row>
    <row r="6611" spans="1:1">
      <c r="A6611" s="406"/>
    </row>
    <row r="6612" spans="1:1">
      <c r="A6612" s="406"/>
    </row>
    <row r="6613" spans="1:1">
      <c r="A6613" s="406"/>
    </row>
    <row r="6614" spans="1:1">
      <c r="A6614" s="406"/>
    </row>
    <row r="6615" spans="1:1">
      <c r="A6615" s="406"/>
    </row>
    <row r="6616" spans="1:1">
      <c r="A6616" s="406"/>
    </row>
    <row r="6617" spans="1:1">
      <c r="A6617" s="406"/>
    </row>
    <row r="6618" spans="1:1">
      <c r="A6618" s="406"/>
    </row>
    <row r="6619" spans="1:1">
      <c r="A6619" s="406"/>
    </row>
    <row r="6620" spans="1:1">
      <c r="A6620" s="406"/>
    </row>
    <row r="6621" spans="1:1">
      <c r="A6621" s="406"/>
    </row>
    <row r="6622" spans="1:1">
      <c r="A6622" s="406"/>
    </row>
    <row r="6623" spans="1:1">
      <c r="A6623" s="406"/>
    </row>
    <row r="6624" spans="1:1">
      <c r="A6624" s="406"/>
    </row>
    <row r="6625" spans="1:1">
      <c r="A6625" s="406"/>
    </row>
    <row r="6626" spans="1:1">
      <c r="A6626" s="406"/>
    </row>
    <row r="6627" spans="1:1">
      <c r="A6627" s="406"/>
    </row>
    <row r="6628" spans="1:1">
      <c r="A6628" s="406"/>
    </row>
    <row r="6629" spans="1:1">
      <c r="A6629" s="406"/>
    </row>
    <row r="6630" spans="1:1">
      <c r="A6630" s="406"/>
    </row>
    <row r="6631" spans="1:1">
      <c r="A6631" s="406"/>
    </row>
    <row r="6632" spans="1:1">
      <c r="A6632" s="406"/>
    </row>
    <row r="6633" spans="1:1">
      <c r="A6633" s="406"/>
    </row>
    <row r="6634" spans="1:1">
      <c r="A6634" s="406"/>
    </row>
    <row r="6635" spans="1:1">
      <c r="A6635" s="406"/>
    </row>
    <row r="6636" spans="1:1">
      <c r="A6636" s="406"/>
    </row>
    <row r="6637" spans="1:1">
      <c r="A6637" s="406"/>
    </row>
    <row r="6638" spans="1:1">
      <c r="A6638" s="406"/>
    </row>
    <row r="6639" spans="1:1">
      <c r="A6639" s="406"/>
    </row>
    <row r="6640" spans="1:1">
      <c r="A6640" s="406"/>
    </row>
    <row r="6641" spans="1:1">
      <c r="A6641" s="406"/>
    </row>
    <row r="6642" spans="1:1">
      <c r="A6642" s="406"/>
    </row>
    <row r="6643" spans="1:1">
      <c r="A6643" s="406"/>
    </row>
    <row r="6644" spans="1:1">
      <c r="A6644" s="406"/>
    </row>
    <row r="6645" spans="1:1">
      <c r="A6645" s="406"/>
    </row>
    <row r="6646" spans="1:1">
      <c r="A6646" s="406"/>
    </row>
    <row r="6647" spans="1:1">
      <c r="A6647" s="406"/>
    </row>
    <row r="6648" spans="1:1">
      <c r="A6648" s="406"/>
    </row>
    <row r="6649" spans="1:1">
      <c r="A6649" s="406"/>
    </row>
    <row r="6650" spans="1:1">
      <c r="A6650" s="406"/>
    </row>
    <row r="6651" spans="1:1">
      <c r="A6651" s="406"/>
    </row>
    <row r="6652" spans="1:1">
      <c r="A6652" s="406"/>
    </row>
    <row r="6653" spans="1:1">
      <c r="A6653" s="406"/>
    </row>
    <row r="6654" spans="1:1">
      <c r="A6654" s="406"/>
    </row>
    <row r="6655" spans="1:1">
      <c r="A6655" s="406"/>
    </row>
    <row r="6656" spans="1:1">
      <c r="A6656" s="406"/>
    </row>
    <row r="6657" spans="1:1">
      <c r="A6657" s="406"/>
    </row>
    <row r="6658" spans="1:1">
      <c r="A6658" s="406"/>
    </row>
    <row r="6659" spans="1:1">
      <c r="A6659" s="406"/>
    </row>
    <row r="6660" spans="1:1">
      <c r="A6660" s="406"/>
    </row>
    <row r="6661" spans="1:1">
      <c r="A6661" s="406"/>
    </row>
    <row r="6662" spans="1:1">
      <c r="A6662" s="406"/>
    </row>
    <row r="6663" spans="1:1">
      <c r="A6663" s="406"/>
    </row>
    <row r="6664" spans="1:1">
      <c r="A6664" s="406"/>
    </row>
    <row r="6665" spans="1:1">
      <c r="A6665" s="406"/>
    </row>
    <row r="6666" spans="1:1">
      <c r="A6666" s="406"/>
    </row>
    <row r="6667" spans="1:1">
      <c r="A6667" s="406"/>
    </row>
    <row r="6668" spans="1:1">
      <c r="A6668" s="406"/>
    </row>
    <row r="6669" spans="1:1">
      <c r="A6669" s="406"/>
    </row>
    <row r="6670" spans="1:1">
      <c r="A6670" s="406"/>
    </row>
    <row r="6671" spans="1:1">
      <c r="A6671" s="406"/>
    </row>
    <row r="6672" spans="1:1">
      <c r="A6672" s="406"/>
    </row>
    <row r="6673" spans="1:1">
      <c r="A6673" s="406"/>
    </row>
    <row r="6674" spans="1:1">
      <c r="A6674" s="406"/>
    </row>
    <row r="6675" spans="1:1">
      <c r="A6675" s="406"/>
    </row>
    <row r="6676" spans="1:1">
      <c r="A6676" s="406"/>
    </row>
    <row r="6677" spans="1:1">
      <c r="A6677" s="406"/>
    </row>
    <row r="6678" spans="1:1">
      <c r="A6678" s="406"/>
    </row>
    <row r="6679" spans="1:1">
      <c r="A6679" s="406"/>
    </row>
    <row r="6680" spans="1:1">
      <c r="A6680" s="406"/>
    </row>
    <row r="6681" spans="1:1">
      <c r="A6681" s="406"/>
    </row>
    <row r="6682" spans="1:1">
      <c r="A6682" s="406"/>
    </row>
    <row r="6683" spans="1:1">
      <c r="A6683" s="406"/>
    </row>
    <row r="6684" spans="1:1">
      <c r="A6684" s="406"/>
    </row>
    <row r="6685" spans="1:1">
      <c r="A6685" s="406"/>
    </row>
    <row r="6686" spans="1:1">
      <c r="A6686" s="406"/>
    </row>
    <row r="6687" spans="1:1">
      <c r="A6687" s="406"/>
    </row>
    <row r="6688" spans="1:1">
      <c r="A6688" s="406"/>
    </row>
    <row r="6689" spans="1:1">
      <c r="A6689" s="406"/>
    </row>
    <row r="6690" spans="1:1">
      <c r="A6690" s="406"/>
    </row>
    <row r="6691" spans="1:1">
      <c r="A6691" s="406"/>
    </row>
    <row r="6692" spans="1:1">
      <c r="A6692" s="406"/>
    </row>
    <row r="6693" spans="1:1">
      <c r="A6693" s="406"/>
    </row>
    <row r="6694" spans="1:1">
      <c r="A6694" s="406"/>
    </row>
    <row r="6695" spans="1:1">
      <c r="A6695" s="406"/>
    </row>
    <row r="6696" spans="1:1">
      <c r="A6696" s="406"/>
    </row>
    <row r="6697" spans="1:1">
      <c r="A6697" s="406"/>
    </row>
    <row r="6698" spans="1:1">
      <c r="A6698" s="406"/>
    </row>
    <row r="6699" spans="1:1">
      <c r="A6699" s="406"/>
    </row>
    <row r="6700" spans="1:1">
      <c r="A6700" s="406"/>
    </row>
    <row r="6701" spans="1:1">
      <c r="A6701" s="406"/>
    </row>
    <row r="6702" spans="1:1">
      <c r="A6702" s="406"/>
    </row>
    <row r="6703" spans="1:1">
      <c r="A6703" s="406"/>
    </row>
    <row r="6704" spans="1:1">
      <c r="A6704" s="406"/>
    </row>
    <row r="6705" spans="1:1">
      <c r="A6705" s="406"/>
    </row>
    <row r="6706" spans="1:1">
      <c r="A6706" s="406"/>
    </row>
    <row r="6707" spans="1:1">
      <c r="A6707" s="406"/>
    </row>
    <row r="6708" spans="1:1">
      <c r="A6708" s="406"/>
    </row>
    <row r="6709" spans="1:1">
      <c r="A6709" s="406"/>
    </row>
    <row r="6710" spans="1:1">
      <c r="A6710" s="406"/>
    </row>
    <row r="6711" spans="1:1">
      <c r="A6711" s="406"/>
    </row>
    <row r="6712" spans="1:1">
      <c r="A6712" s="406"/>
    </row>
    <row r="6713" spans="1:1">
      <c r="A6713" s="406"/>
    </row>
    <row r="6714" spans="1:1">
      <c r="A6714" s="406"/>
    </row>
    <row r="6715" spans="1:1">
      <c r="A6715" s="406"/>
    </row>
    <row r="6716" spans="1:1">
      <c r="A6716" s="406"/>
    </row>
    <row r="6717" spans="1:1">
      <c r="A6717" s="406"/>
    </row>
    <row r="6718" spans="1:1">
      <c r="A6718" s="406"/>
    </row>
    <row r="6719" spans="1:1">
      <c r="A6719" s="406"/>
    </row>
    <row r="6720" spans="1:1">
      <c r="A6720" s="406"/>
    </row>
    <row r="6721" spans="1:1">
      <c r="A6721" s="406"/>
    </row>
    <row r="6722" spans="1:1">
      <c r="A6722" s="406"/>
    </row>
    <row r="6723" spans="1:1">
      <c r="A6723" s="406"/>
    </row>
    <row r="6724" spans="1:1">
      <c r="A6724" s="406"/>
    </row>
    <row r="6725" spans="1:1">
      <c r="A6725" s="406"/>
    </row>
    <row r="6726" spans="1:1">
      <c r="A6726" s="406"/>
    </row>
    <row r="6727" spans="1:1">
      <c r="A6727" s="406"/>
    </row>
    <row r="6728" spans="1:1">
      <c r="A6728" s="406"/>
    </row>
    <row r="6729" spans="1:1">
      <c r="A6729" s="406"/>
    </row>
    <row r="6730" spans="1:1">
      <c r="A6730" s="406"/>
    </row>
    <row r="6731" spans="1:1">
      <c r="A6731" s="406"/>
    </row>
    <row r="6732" spans="1:1">
      <c r="A6732" s="406"/>
    </row>
    <row r="6733" spans="1:1">
      <c r="A6733" s="406"/>
    </row>
    <row r="6734" spans="1:1">
      <c r="A6734" s="406"/>
    </row>
    <row r="6735" spans="1:1">
      <c r="A6735" s="406"/>
    </row>
    <row r="6736" spans="1:1">
      <c r="A6736" s="406"/>
    </row>
    <row r="6737" spans="1:1">
      <c r="A6737" s="406"/>
    </row>
    <row r="6738" spans="1:1">
      <c r="A6738" s="406"/>
    </row>
    <row r="6739" spans="1:1">
      <c r="A6739" s="406"/>
    </row>
    <row r="6740" spans="1:1">
      <c r="A6740" s="406"/>
    </row>
    <row r="6741" spans="1:1">
      <c r="A6741" s="406"/>
    </row>
    <row r="6742" spans="1:1">
      <c r="A6742" s="406"/>
    </row>
    <row r="6743" spans="1:1">
      <c r="A6743" s="406"/>
    </row>
    <row r="6744" spans="1:1">
      <c r="A6744" s="406"/>
    </row>
    <row r="6745" spans="1:1">
      <c r="A6745" s="406"/>
    </row>
    <row r="6746" spans="1:1">
      <c r="A6746" s="406"/>
    </row>
    <row r="6747" spans="1:1">
      <c r="A6747" s="406"/>
    </row>
    <row r="6748" spans="1:1">
      <c r="A6748" s="406"/>
    </row>
    <row r="6749" spans="1:1">
      <c r="A6749" s="406"/>
    </row>
    <row r="6750" spans="1:1">
      <c r="A6750" s="406"/>
    </row>
    <row r="6751" spans="1:1">
      <c r="A6751" s="406"/>
    </row>
    <row r="6752" spans="1:1">
      <c r="A6752" s="406"/>
    </row>
    <row r="6753" spans="1:1">
      <c r="A6753" s="406"/>
    </row>
    <row r="6754" spans="1:1">
      <c r="A6754" s="406"/>
    </row>
    <row r="6755" spans="1:1">
      <c r="A6755" s="406"/>
    </row>
    <row r="6756" spans="1:1">
      <c r="A6756" s="406"/>
    </row>
    <row r="6757" spans="1:1">
      <c r="A6757" s="406"/>
    </row>
    <row r="6758" spans="1:1">
      <c r="A6758" s="406"/>
    </row>
    <row r="6759" spans="1:1">
      <c r="A6759" s="406"/>
    </row>
    <row r="6760" spans="1:1">
      <c r="A6760" s="406"/>
    </row>
    <row r="6761" spans="1:1">
      <c r="A6761" s="406"/>
    </row>
    <row r="6762" spans="1:1">
      <c r="A6762" s="406"/>
    </row>
  </sheetData>
  <mergeCells count="6">
    <mergeCell ref="B141:D142"/>
    <mergeCell ref="A1:B1"/>
    <mergeCell ref="A5:F5"/>
    <mergeCell ref="B133:D133"/>
    <mergeCell ref="E133:G133"/>
    <mergeCell ref="B137:D138"/>
  </mergeCells>
  <pageMargins left="0.64" right="0.16" top="0.35433070866141703" bottom="0.35433070866141703" header="0.31496062992126" footer="0.17"/>
  <pageSetup scale="67" orientation="portrait" r:id="rId1"/>
  <headerFooter>
    <oddFooter>&amp;C&amp;P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107"/>
  <sheetViews>
    <sheetView tabSelected="1" topLeftCell="A94" workbookViewId="0">
      <selection activeCell="E120" sqref="E120"/>
    </sheetView>
  </sheetViews>
  <sheetFormatPr defaultColWidth="9.28515625" defaultRowHeight="16.5"/>
  <cols>
    <col min="1" max="1" width="48.28515625" style="585" customWidth="1"/>
    <col min="2" max="2" width="9.5703125" style="454" customWidth="1"/>
    <col min="3" max="3" width="16.85546875" style="453" customWidth="1"/>
    <col min="4" max="4" width="16.85546875" style="583" customWidth="1"/>
    <col min="5" max="5" width="14.42578125" style="584" customWidth="1"/>
    <col min="6" max="6" width="16.28515625" style="583" customWidth="1"/>
    <col min="7" max="8" width="14.7109375" style="585" customWidth="1"/>
    <col min="9" max="9" width="15.85546875" style="585" customWidth="1"/>
    <col min="10" max="10" width="12.85546875" style="585" customWidth="1"/>
    <col min="11" max="11" width="15" style="585" customWidth="1"/>
    <col min="12" max="12" width="12.7109375" style="585" customWidth="1"/>
    <col min="13" max="13" width="11.7109375" style="585" customWidth="1"/>
    <col min="14" max="14" width="14.85546875" style="585" customWidth="1"/>
    <col min="15" max="16" width="12.7109375" style="585" customWidth="1"/>
    <col min="17" max="17" width="12.42578125" style="585" customWidth="1"/>
    <col min="18" max="18" width="11" style="585" customWidth="1"/>
    <col min="19" max="19" width="12.28515625" style="585" customWidth="1"/>
    <col min="20" max="20" width="12" style="585" customWidth="1"/>
    <col min="21" max="21" width="13" style="585" customWidth="1"/>
    <col min="22" max="22" width="11" style="585" bestFit="1" customWidth="1"/>
    <col min="23" max="23" width="12" style="585" customWidth="1"/>
    <col min="24" max="24" width="14.85546875" style="585" customWidth="1"/>
    <col min="25" max="25" width="11.85546875" style="585" customWidth="1"/>
    <col min="26" max="26" width="12.42578125" style="585" customWidth="1"/>
    <col min="27" max="27" width="11.28515625" style="585" customWidth="1"/>
    <col min="28" max="28" width="11.7109375" style="585" customWidth="1"/>
    <col min="29" max="29" width="12.7109375" style="585" customWidth="1"/>
    <col min="30" max="30" width="13.85546875" style="585" customWidth="1"/>
    <col min="31" max="31" width="12.140625" style="585" bestFit="1" customWidth="1"/>
    <col min="32" max="32" width="11.85546875" style="585" customWidth="1"/>
    <col min="33" max="33" width="12.85546875" style="585" customWidth="1"/>
    <col min="34" max="34" width="12.42578125" style="585" customWidth="1"/>
    <col min="35" max="35" width="12.28515625" style="585" customWidth="1"/>
    <col min="36" max="36" width="11" style="585" bestFit="1" customWidth="1"/>
    <col min="37" max="37" width="12.140625" style="585" bestFit="1" customWidth="1"/>
    <col min="38" max="38" width="11" style="585" bestFit="1" customWidth="1"/>
    <col min="39" max="39" width="14.28515625" style="585" customWidth="1"/>
    <col min="40" max="41" width="13.7109375" style="585" customWidth="1"/>
    <col min="42" max="42" width="11" style="585" customWidth="1"/>
    <col min="43" max="43" width="12.42578125" style="585" customWidth="1"/>
    <col min="44" max="44" width="12" style="585" customWidth="1"/>
    <col min="45" max="45" width="13.140625" style="585" customWidth="1"/>
    <col min="46" max="46" width="11.7109375" style="585" customWidth="1"/>
    <col min="47" max="47" width="11.42578125" style="585" customWidth="1"/>
    <col min="48" max="48" width="11" style="585" bestFit="1" customWidth="1"/>
    <col min="49" max="49" width="11.85546875" style="585" customWidth="1"/>
    <col min="50" max="50" width="15" style="585" bestFit="1" customWidth="1"/>
    <col min="51" max="51" width="9.28515625" style="585" bestFit="1" customWidth="1"/>
    <col min="52" max="256" width="9.28515625" style="585"/>
    <col min="257" max="257" width="48.28515625" style="585" customWidth="1"/>
    <col min="258" max="258" width="9.5703125" style="585" customWidth="1"/>
    <col min="259" max="260" width="16.85546875" style="585" customWidth="1"/>
    <col min="261" max="261" width="14.42578125" style="585" customWidth="1"/>
    <col min="262" max="262" width="16.28515625" style="585" customWidth="1"/>
    <col min="263" max="264" width="14.7109375" style="585" customWidth="1"/>
    <col min="265" max="265" width="15.85546875" style="585" customWidth="1"/>
    <col min="266" max="266" width="12.85546875" style="585" customWidth="1"/>
    <col min="267" max="267" width="15" style="585" customWidth="1"/>
    <col min="268" max="268" width="12.7109375" style="585" customWidth="1"/>
    <col min="269" max="269" width="11.7109375" style="585" customWidth="1"/>
    <col min="270" max="270" width="14.85546875" style="585" customWidth="1"/>
    <col min="271" max="272" width="12.7109375" style="585" customWidth="1"/>
    <col min="273" max="273" width="12.42578125" style="585" customWidth="1"/>
    <col min="274" max="274" width="11" style="585" customWidth="1"/>
    <col min="275" max="275" width="12.28515625" style="585" customWidth="1"/>
    <col min="276" max="276" width="12" style="585" customWidth="1"/>
    <col min="277" max="277" width="13" style="585" customWidth="1"/>
    <col min="278" max="278" width="11" style="585" bestFit="1" customWidth="1"/>
    <col min="279" max="279" width="12" style="585" customWidth="1"/>
    <col min="280" max="280" width="14.85546875" style="585" customWidth="1"/>
    <col min="281" max="281" width="11.85546875" style="585" customWidth="1"/>
    <col min="282" max="282" width="12.42578125" style="585" customWidth="1"/>
    <col min="283" max="283" width="11.28515625" style="585" customWidth="1"/>
    <col min="284" max="284" width="11.7109375" style="585" customWidth="1"/>
    <col min="285" max="285" width="12.7109375" style="585" customWidth="1"/>
    <col min="286" max="286" width="13.85546875" style="585" customWidth="1"/>
    <col min="287" max="287" width="12.140625" style="585" bestFit="1" customWidth="1"/>
    <col min="288" max="288" width="11.85546875" style="585" customWidth="1"/>
    <col min="289" max="289" width="12.85546875" style="585" customWidth="1"/>
    <col min="290" max="290" width="12.42578125" style="585" customWidth="1"/>
    <col min="291" max="291" width="12.28515625" style="585" customWidth="1"/>
    <col min="292" max="292" width="11" style="585" bestFit="1" customWidth="1"/>
    <col min="293" max="293" width="12.140625" style="585" bestFit="1" customWidth="1"/>
    <col min="294" max="294" width="11" style="585" bestFit="1" customWidth="1"/>
    <col min="295" max="295" width="14.28515625" style="585" customWidth="1"/>
    <col min="296" max="297" width="13.7109375" style="585" customWidth="1"/>
    <col min="298" max="298" width="11" style="585" customWidth="1"/>
    <col min="299" max="299" width="12.42578125" style="585" customWidth="1"/>
    <col min="300" max="300" width="12" style="585" customWidth="1"/>
    <col min="301" max="301" width="13.140625" style="585" customWidth="1"/>
    <col min="302" max="302" width="11.7109375" style="585" customWidth="1"/>
    <col min="303" max="303" width="11.42578125" style="585" customWidth="1"/>
    <col min="304" max="304" width="11" style="585" bestFit="1" customWidth="1"/>
    <col min="305" max="305" width="11.85546875" style="585" customWidth="1"/>
    <col min="306" max="306" width="15" style="585" bestFit="1" customWidth="1"/>
    <col min="307" max="307" width="9.28515625" style="585" bestFit="1" customWidth="1"/>
    <col min="308" max="512" width="9.28515625" style="585"/>
    <col min="513" max="513" width="48.28515625" style="585" customWidth="1"/>
    <col min="514" max="514" width="9.5703125" style="585" customWidth="1"/>
    <col min="515" max="516" width="16.85546875" style="585" customWidth="1"/>
    <col min="517" max="517" width="14.42578125" style="585" customWidth="1"/>
    <col min="518" max="518" width="16.28515625" style="585" customWidth="1"/>
    <col min="519" max="520" width="14.7109375" style="585" customWidth="1"/>
    <col min="521" max="521" width="15.85546875" style="585" customWidth="1"/>
    <col min="522" max="522" width="12.85546875" style="585" customWidth="1"/>
    <col min="523" max="523" width="15" style="585" customWidth="1"/>
    <col min="524" max="524" width="12.7109375" style="585" customWidth="1"/>
    <col min="525" max="525" width="11.7109375" style="585" customWidth="1"/>
    <col min="526" max="526" width="14.85546875" style="585" customWidth="1"/>
    <col min="527" max="528" width="12.7109375" style="585" customWidth="1"/>
    <col min="529" max="529" width="12.42578125" style="585" customWidth="1"/>
    <col min="530" max="530" width="11" style="585" customWidth="1"/>
    <col min="531" max="531" width="12.28515625" style="585" customWidth="1"/>
    <col min="532" max="532" width="12" style="585" customWidth="1"/>
    <col min="533" max="533" width="13" style="585" customWidth="1"/>
    <col min="534" max="534" width="11" style="585" bestFit="1" customWidth="1"/>
    <col min="535" max="535" width="12" style="585" customWidth="1"/>
    <col min="536" max="536" width="14.85546875" style="585" customWidth="1"/>
    <col min="537" max="537" width="11.85546875" style="585" customWidth="1"/>
    <col min="538" max="538" width="12.42578125" style="585" customWidth="1"/>
    <col min="539" max="539" width="11.28515625" style="585" customWidth="1"/>
    <col min="540" max="540" width="11.7109375" style="585" customWidth="1"/>
    <col min="541" max="541" width="12.7109375" style="585" customWidth="1"/>
    <col min="542" max="542" width="13.85546875" style="585" customWidth="1"/>
    <col min="543" max="543" width="12.140625" style="585" bestFit="1" customWidth="1"/>
    <col min="544" max="544" width="11.85546875" style="585" customWidth="1"/>
    <col min="545" max="545" width="12.85546875" style="585" customWidth="1"/>
    <col min="546" max="546" width="12.42578125" style="585" customWidth="1"/>
    <col min="547" max="547" width="12.28515625" style="585" customWidth="1"/>
    <col min="548" max="548" width="11" style="585" bestFit="1" customWidth="1"/>
    <col min="549" max="549" width="12.140625" style="585" bestFit="1" customWidth="1"/>
    <col min="550" max="550" width="11" style="585" bestFit="1" customWidth="1"/>
    <col min="551" max="551" width="14.28515625" style="585" customWidth="1"/>
    <col min="552" max="553" width="13.7109375" style="585" customWidth="1"/>
    <col min="554" max="554" width="11" style="585" customWidth="1"/>
    <col min="555" max="555" width="12.42578125" style="585" customWidth="1"/>
    <col min="556" max="556" width="12" style="585" customWidth="1"/>
    <col min="557" max="557" width="13.140625" style="585" customWidth="1"/>
    <col min="558" max="558" width="11.7109375" style="585" customWidth="1"/>
    <col min="559" max="559" width="11.42578125" style="585" customWidth="1"/>
    <col min="560" max="560" width="11" style="585" bestFit="1" customWidth="1"/>
    <col min="561" max="561" width="11.85546875" style="585" customWidth="1"/>
    <col min="562" max="562" width="15" style="585" bestFit="1" customWidth="1"/>
    <col min="563" max="563" width="9.28515625" style="585" bestFit="1" customWidth="1"/>
    <col min="564" max="768" width="9.28515625" style="585"/>
    <col min="769" max="769" width="48.28515625" style="585" customWidth="1"/>
    <col min="770" max="770" width="9.5703125" style="585" customWidth="1"/>
    <col min="771" max="772" width="16.85546875" style="585" customWidth="1"/>
    <col min="773" max="773" width="14.42578125" style="585" customWidth="1"/>
    <col min="774" max="774" width="16.28515625" style="585" customWidth="1"/>
    <col min="775" max="776" width="14.7109375" style="585" customWidth="1"/>
    <col min="777" max="777" width="15.85546875" style="585" customWidth="1"/>
    <col min="778" max="778" width="12.85546875" style="585" customWidth="1"/>
    <col min="779" max="779" width="15" style="585" customWidth="1"/>
    <col min="780" max="780" width="12.7109375" style="585" customWidth="1"/>
    <col min="781" max="781" width="11.7109375" style="585" customWidth="1"/>
    <col min="782" max="782" width="14.85546875" style="585" customWidth="1"/>
    <col min="783" max="784" width="12.7109375" style="585" customWidth="1"/>
    <col min="785" max="785" width="12.42578125" style="585" customWidth="1"/>
    <col min="786" max="786" width="11" style="585" customWidth="1"/>
    <col min="787" max="787" width="12.28515625" style="585" customWidth="1"/>
    <col min="788" max="788" width="12" style="585" customWidth="1"/>
    <col min="789" max="789" width="13" style="585" customWidth="1"/>
    <col min="790" max="790" width="11" style="585" bestFit="1" customWidth="1"/>
    <col min="791" max="791" width="12" style="585" customWidth="1"/>
    <col min="792" max="792" width="14.85546875" style="585" customWidth="1"/>
    <col min="793" max="793" width="11.85546875" style="585" customWidth="1"/>
    <col min="794" max="794" width="12.42578125" style="585" customWidth="1"/>
    <col min="795" max="795" width="11.28515625" style="585" customWidth="1"/>
    <col min="796" max="796" width="11.7109375" style="585" customWidth="1"/>
    <col min="797" max="797" width="12.7109375" style="585" customWidth="1"/>
    <col min="798" max="798" width="13.85546875" style="585" customWidth="1"/>
    <col min="799" max="799" width="12.140625" style="585" bestFit="1" customWidth="1"/>
    <col min="800" max="800" width="11.85546875" style="585" customWidth="1"/>
    <col min="801" max="801" width="12.85546875" style="585" customWidth="1"/>
    <col min="802" max="802" width="12.42578125" style="585" customWidth="1"/>
    <col min="803" max="803" width="12.28515625" style="585" customWidth="1"/>
    <col min="804" max="804" width="11" style="585" bestFit="1" customWidth="1"/>
    <col min="805" max="805" width="12.140625" style="585" bestFit="1" customWidth="1"/>
    <col min="806" max="806" width="11" style="585" bestFit="1" customWidth="1"/>
    <col min="807" max="807" width="14.28515625" style="585" customWidth="1"/>
    <col min="808" max="809" width="13.7109375" style="585" customWidth="1"/>
    <col min="810" max="810" width="11" style="585" customWidth="1"/>
    <col min="811" max="811" width="12.42578125" style="585" customWidth="1"/>
    <col min="812" max="812" width="12" style="585" customWidth="1"/>
    <col min="813" max="813" width="13.140625" style="585" customWidth="1"/>
    <col min="814" max="814" width="11.7109375" style="585" customWidth="1"/>
    <col min="815" max="815" width="11.42578125" style="585" customWidth="1"/>
    <col min="816" max="816" width="11" style="585" bestFit="1" customWidth="1"/>
    <col min="817" max="817" width="11.85546875" style="585" customWidth="1"/>
    <col min="818" max="818" width="15" style="585" bestFit="1" customWidth="1"/>
    <col min="819" max="819" width="9.28515625" style="585" bestFit="1" customWidth="1"/>
    <col min="820" max="1024" width="9.28515625" style="585"/>
    <col min="1025" max="1025" width="48.28515625" style="585" customWidth="1"/>
    <col min="1026" max="1026" width="9.5703125" style="585" customWidth="1"/>
    <col min="1027" max="1028" width="16.85546875" style="585" customWidth="1"/>
    <col min="1029" max="1029" width="14.42578125" style="585" customWidth="1"/>
    <col min="1030" max="1030" width="16.28515625" style="585" customWidth="1"/>
    <col min="1031" max="1032" width="14.7109375" style="585" customWidth="1"/>
    <col min="1033" max="1033" width="15.85546875" style="585" customWidth="1"/>
    <col min="1034" max="1034" width="12.85546875" style="585" customWidth="1"/>
    <col min="1035" max="1035" width="15" style="585" customWidth="1"/>
    <col min="1036" max="1036" width="12.7109375" style="585" customWidth="1"/>
    <col min="1037" max="1037" width="11.7109375" style="585" customWidth="1"/>
    <col min="1038" max="1038" width="14.85546875" style="585" customWidth="1"/>
    <col min="1039" max="1040" width="12.7109375" style="585" customWidth="1"/>
    <col min="1041" max="1041" width="12.42578125" style="585" customWidth="1"/>
    <col min="1042" max="1042" width="11" style="585" customWidth="1"/>
    <col min="1043" max="1043" width="12.28515625" style="585" customWidth="1"/>
    <col min="1044" max="1044" width="12" style="585" customWidth="1"/>
    <col min="1045" max="1045" width="13" style="585" customWidth="1"/>
    <col min="1046" max="1046" width="11" style="585" bestFit="1" customWidth="1"/>
    <col min="1047" max="1047" width="12" style="585" customWidth="1"/>
    <col min="1048" max="1048" width="14.85546875" style="585" customWidth="1"/>
    <col min="1049" max="1049" width="11.85546875" style="585" customWidth="1"/>
    <col min="1050" max="1050" width="12.42578125" style="585" customWidth="1"/>
    <col min="1051" max="1051" width="11.28515625" style="585" customWidth="1"/>
    <col min="1052" max="1052" width="11.7109375" style="585" customWidth="1"/>
    <col min="1053" max="1053" width="12.7109375" style="585" customWidth="1"/>
    <col min="1054" max="1054" width="13.85546875" style="585" customWidth="1"/>
    <col min="1055" max="1055" width="12.140625" style="585" bestFit="1" customWidth="1"/>
    <col min="1056" max="1056" width="11.85546875" style="585" customWidth="1"/>
    <col min="1057" max="1057" width="12.85546875" style="585" customWidth="1"/>
    <col min="1058" max="1058" width="12.42578125" style="585" customWidth="1"/>
    <col min="1059" max="1059" width="12.28515625" style="585" customWidth="1"/>
    <col min="1060" max="1060" width="11" style="585" bestFit="1" customWidth="1"/>
    <col min="1061" max="1061" width="12.140625" style="585" bestFit="1" customWidth="1"/>
    <col min="1062" max="1062" width="11" style="585" bestFit="1" customWidth="1"/>
    <col min="1063" max="1063" width="14.28515625" style="585" customWidth="1"/>
    <col min="1064" max="1065" width="13.7109375" style="585" customWidth="1"/>
    <col min="1066" max="1066" width="11" style="585" customWidth="1"/>
    <col min="1067" max="1067" width="12.42578125" style="585" customWidth="1"/>
    <col min="1068" max="1068" width="12" style="585" customWidth="1"/>
    <col min="1069" max="1069" width="13.140625" style="585" customWidth="1"/>
    <col min="1070" max="1070" width="11.7109375" style="585" customWidth="1"/>
    <col min="1071" max="1071" width="11.42578125" style="585" customWidth="1"/>
    <col min="1072" max="1072" width="11" style="585" bestFit="1" customWidth="1"/>
    <col min="1073" max="1073" width="11.85546875" style="585" customWidth="1"/>
    <col min="1074" max="1074" width="15" style="585" bestFit="1" customWidth="1"/>
    <col min="1075" max="1075" width="9.28515625" style="585" bestFit="1" customWidth="1"/>
    <col min="1076" max="1280" width="9.28515625" style="585"/>
    <col min="1281" max="1281" width="48.28515625" style="585" customWidth="1"/>
    <col min="1282" max="1282" width="9.5703125" style="585" customWidth="1"/>
    <col min="1283" max="1284" width="16.85546875" style="585" customWidth="1"/>
    <col min="1285" max="1285" width="14.42578125" style="585" customWidth="1"/>
    <col min="1286" max="1286" width="16.28515625" style="585" customWidth="1"/>
    <col min="1287" max="1288" width="14.7109375" style="585" customWidth="1"/>
    <col min="1289" max="1289" width="15.85546875" style="585" customWidth="1"/>
    <col min="1290" max="1290" width="12.85546875" style="585" customWidth="1"/>
    <col min="1291" max="1291" width="15" style="585" customWidth="1"/>
    <col min="1292" max="1292" width="12.7109375" style="585" customWidth="1"/>
    <col min="1293" max="1293" width="11.7109375" style="585" customWidth="1"/>
    <col min="1294" max="1294" width="14.85546875" style="585" customWidth="1"/>
    <col min="1295" max="1296" width="12.7109375" style="585" customWidth="1"/>
    <col min="1297" max="1297" width="12.42578125" style="585" customWidth="1"/>
    <col min="1298" max="1298" width="11" style="585" customWidth="1"/>
    <col min="1299" max="1299" width="12.28515625" style="585" customWidth="1"/>
    <col min="1300" max="1300" width="12" style="585" customWidth="1"/>
    <col min="1301" max="1301" width="13" style="585" customWidth="1"/>
    <col min="1302" max="1302" width="11" style="585" bestFit="1" customWidth="1"/>
    <col min="1303" max="1303" width="12" style="585" customWidth="1"/>
    <col min="1304" max="1304" width="14.85546875" style="585" customWidth="1"/>
    <col min="1305" max="1305" width="11.85546875" style="585" customWidth="1"/>
    <col min="1306" max="1306" width="12.42578125" style="585" customWidth="1"/>
    <col min="1307" max="1307" width="11.28515625" style="585" customWidth="1"/>
    <col min="1308" max="1308" width="11.7109375" style="585" customWidth="1"/>
    <col min="1309" max="1309" width="12.7109375" style="585" customWidth="1"/>
    <col min="1310" max="1310" width="13.85546875" style="585" customWidth="1"/>
    <col min="1311" max="1311" width="12.140625" style="585" bestFit="1" customWidth="1"/>
    <col min="1312" max="1312" width="11.85546875" style="585" customWidth="1"/>
    <col min="1313" max="1313" width="12.85546875" style="585" customWidth="1"/>
    <col min="1314" max="1314" width="12.42578125" style="585" customWidth="1"/>
    <col min="1315" max="1315" width="12.28515625" style="585" customWidth="1"/>
    <col min="1316" max="1316" width="11" style="585" bestFit="1" customWidth="1"/>
    <col min="1317" max="1317" width="12.140625" style="585" bestFit="1" customWidth="1"/>
    <col min="1318" max="1318" width="11" style="585" bestFit="1" customWidth="1"/>
    <col min="1319" max="1319" width="14.28515625" style="585" customWidth="1"/>
    <col min="1320" max="1321" width="13.7109375" style="585" customWidth="1"/>
    <col min="1322" max="1322" width="11" style="585" customWidth="1"/>
    <col min="1323" max="1323" width="12.42578125" style="585" customWidth="1"/>
    <col min="1324" max="1324" width="12" style="585" customWidth="1"/>
    <col min="1325" max="1325" width="13.140625" style="585" customWidth="1"/>
    <col min="1326" max="1326" width="11.7109375" style="585" customWidth="1"/>
    <col min="1327" max="1327" width="11.42578125" style="585" customWidth="1"/>
    <col min="1328" max="1328" width="11" style="585" bestFit="1" customWidth="1"/>
    <col min="1329" max="1329" width="11.85546875" style="585" customWidth="1"/>
    <col min="1330" max="1330" width="15" style="585" bestFit="1" customWidth="1"/>
    <col min="1331" max="1331" width="9.28515625" style="585" bestFit="1" customWidth="1"/>
    <col min="1332" max="1536" width="9.28515625" style="585"/>
    <col min="1537" max="1537" width="48.28515625" style="585" customWidth="1"/>
    <col min="1538" max="1538" width="9.5703125" style="585" customWidth="1"/>
    <col min="1539" max="1540" width="16.85546875" style="585" customWidth="1"/>
    <col min="1541" max="1541" width="14.42578125" style="585" customWidth="1"/>
    <col min="1542" max="1542" width="16.28515625" style="585" customWidth="1"/>
    <col min="1543" max="1544" width="14.7109375" style="585" customWidth="1"/>
    <col min="1545" max="1545" width="15.85546875" style="585" customWidth="1"/>
    <col min="1546" max="1546" width="12.85546875" style="585" customWidth="1"/>
    <col min="1547" max="1547" width="15" style="585" customWidth="1"/>
    <col min="1548" max="1548" width="12.7109375" style="585" customWidth="1"/>
    <col min="1549" max="1549" width="11.7109375" style="585" customWidth="1"/>
    <col min="1550" max="1550" width="14.85546875" style="585" customWidth="1"/>
    <col min="1551" max="1552" width="12.7109375" style="585" customWidth="1"/>
    <col min="1553" max="1553" width="12.42578125" style="585" customWidth="1"/>
    <col min="1554" max="1554" width="11" style="585" customWidth="1"/>
    <col min="1555" max="1555" width="12.28515625" style="585" customWidth="1"/>
    <col min="1556" max="1556" width="12" style="585" customWidth="1"/>
    <col min="1557" max="1557" width="13" style="585" customWidth="1"/>
    <col min="1558" max="1558" width="11" style="585" bestFit="1" customWidth="1"/>
    <col min="1559" max="1559" width="12" style="585" customWidth="1"/>
    <col min="1560" max="1560" width="14.85546875" style="585" customWidth="1"/>
    <col min="1561" max="1561" width="11.85546875" style="585" customWidth="1"/>
    <col min="1562" max="1562" width="12.42578125" style="585" customWidth="1"/>
    <col min="1563" max="1563" width="11.28515625" style="585" customWidth="1"/>
    <col min="1564" max="1564" width="11.7109375" style="585" customWidth="1"/>
    <col min="1565" max="1565" width="12.7109375" style="585" customWidth="1"/>
    <col min="1566" max="1566" width="13.85546875" style="585" customWidth="1"/>
    <col min="1567" max="1567" width="12.140625" style="585" bestFit="1" customWidth="1"/>
    <col min="1568" max="1568" width="11.85546875" style="585" customWidth="1"/>
    <col min="1569" max="1569" width="12.85546875" style="585" customWidth="1"/>
    <col min="1570" max="1570" width="12.42578125" style="585" customWidth="1"/>
    <col min="1571" max="1571" width="12.28515625" style="585" customWidth="1"/>
    <col min="1572" max="1572" width="11" style="585" bestFit="1" customWidth="1"/>
    <col min="1573" max="1573" width="12.140625" style="585" bestFit="1" customWidth="1"/>
    <col min="1574" max="1574" width="11" style="585" bestFit="1" customWidth="1"/>
    <col min="1575" max="1575" width="14.28515625" style="585" customWidth="1"/>
    <col min="1576" max="1577" width="13.7109375" style="585" customWidth="1"/>
    <col min="1578" max="1578" width="11" style="585" customWidth="1"/>
    <col min="1579" max="1579" width="12.42578125" style="585" customWidth="1"/>
    <col min="1580" max="1580" width="12" style="585" customWidth="1"/>
    <col min="1581" max="1581" width="13.140625" style="585" customWidth="1"/>
    <col min="1582" max="1582" width="11.7109375" style="585" customWidth="1"/>
    <col min="1583" max="1583" width="11.42578125" style="585" customWidth="1"/>
    <col min="1584" max="1584" width="11" style="585" bestFit="1" customWidth="1"/>
    <col min="1585" max="1585" width="11.85546875" style="585" customWidth="1"/>
    <col min="1586" max="1586" width="15" style="585" bestFit="1" customWidth="1"/>
    <col min="1587" max="1587" width="9.28515625" style="585" bestFit="1" customWidth="1"/>
    <col min="1588" max="1792" width="9.28515625" style="585"/>
    <col min="1793" max="1793" width="48.28515625" style="585" customWidth="1"/>
    <col min="1794" max="1794" width="9.5703125" style="585" customWidth="1"/>
    <col min="1795" max="1796" width="16.85546875" style="585" customWidth="1"/>
    <col min="1797" max="1797" width="14.42578125" style="585" customWidth="1"/>
    <col min="1798" max="1798" width="16.28515625" style="585" customWidth="1"/>
    <col min="1799" max="1800" width="14.7109375" style="585" customWidth="1"/>
    <col min="1801" max="1801" width="15.85546875" style="585" customWidth="1"/>
    <col min="1802" max="1802" width="12.85546875" style="585" customWidth="1"/>
    <col min="1803" max="1803" width="15" style="585" customWidth="1"/>
    <col min="1804" max="1804" width="12.7109375" style="585" customWidth="1"/>
    <col min="1805" max="1805" width="11.7109375" style="585" customWidth="1"/>
    <col min="1806" max="1806" width="14.85546875" style="585" customWidth="1"/>
    <col min="1807" max="1808" width="12.7109375" style="585" customWidth="1"/>
    <col min="1809" max="1809" width="12.42578125" style="585" customWidth="1"/>
    <col min="1810" max="1810" width="11" style="585" customWidth="1"/>
    <col min="1811" max="1811" width="12.28515625" style="585" customWidth="1"/>
    <col min="1812" max="1812" width="12" style="585" customWidth="1"/>
    <col min="1813" max="1813" width="13" style="585" customWidth="1"/>
    <col min="1814" max="1814" width="11" style="585" bestFit="1" customWidth="1"/>
    <col min="1815" max="1815" width="12" style="585" customWidth="1"/>
    <col min="1816" max="1816" width="14.85546875" style="585" customWidth="1"/>
    <col min="1817" max="1817" width="11.85546875" style="585" customWidth="1"/>
    <col min="1818" max="1818" width="12.42578125" style="585" customWidth="1"/>
    <col min="1819" max="1819" width="11.28515625" style="585" customWidth="1"/>
    <col min="1820" max="1820" width="11.7109375" style="585" customWidth="1"/>
    <col min="1821" max="1821" width="12.7109375" style="585" customWidth="1"/>
    <col min="1822" max="1822" width="13.85546875" style="585" customWidth="1"/>
    <col min="1823" max="1823" width="12.140625" style="585" bestFit="1" customWidth="1"/>
    <col min="1824" max="1824" width="11.85546875" style="585" customWidth="1"/>
    <col min="1825" max="1825" width="12.85546875" style="585" customWidth="1"/>
    <col min="1826" max="1826" width="12.42578125" style="585" customWidth="1"/>
    <col min="1827" max="1827" width="12.28515625" style="585" customWidth="1"/>
    <col min="1828" max="1828" width="11" style="585" bestFit="1" customWidth="1"/>
    <col min="1829" max="1829" width="12.140625" style="585" bestFit="1" customWidth="1"/>
    <col min="1830" max="1830" width="11" style="585" bestFit="1" customWidth="1"/>
    <col min="1831" max="1831" width="14.28515625" style="585" customWidth="1"/>
    <col min="1832" max="1833" width="13.7109375" style="585" customWidth="1"/>
    <col min="1834" max="1834" width="11" style="585" customWidth="1"/>
    <col min="1835" max="1835" width="12.42578125" style="585" customWidth="1"/>
    <col min="1836" max="1836" width="12" style="585" customWidth="1"/>
    <col min="1837" max="1837" width="13.140625" style="585" customWidth="1"/>
    <col min="1838" max="1838" width="11.7109375" style="585" customWidth="1"/>
    <col min="1839" max="1839" width="11.42578125" style="585" customWidth="1"/>
    <col min="1840" max="1840" width="11" style="585" bestFit="1" customWidth="1"/>
    <col min="1841" max="1841" width="11.85546875" style="585" customWidth="1"/>
    <col min="1842" max="1842" width="15" style="585" bestFit="1" customWidth="1"/>
    <col min="1843" max="1843" width="9.28515625" style="585" bestFit="1" customWidth="1"/>
    <col min="1844" max="2048" width="9.28515625" style="585"/>
    <col min="2049" max="2049" width="48.28515625" style="585" customWidth="1"/>
    <col min="2050" max="2050" width="9.5703125" style="585" customWidth="1"/>
    <col min="2051" max="2052" width="16.85546875" style="585" customWidth="1"/>
    <col min="2053" max="2053" width="14.42578125" style="585" customWidth="1"/>
    <col min="2054" max="2054" width="16.28515625" style="585" customWidth="1"/>
    <col min="2055" max="2056" width="14.7109375" style="585" customWidth="1"/>
    <col min="2057" max="2057" width="15.85546875" style="585" customWidth="1"/>
    <col min="2058" max="2058" width="12.85546875" style="585" customWidth="1"/>
    <col min="2059" max="2059" width="15" style="585" customWidth="1"/>
    <col min="2060" max="2060" width="12.7109375" style="585" customWidth="1"/>
    <col min="2061" max="2061" width="11.7109375" style="585" customWidth="1"/>
    <col min="2062" max="2062" width="14.85546875" style="585" customWidth="1"/>
    <col min="2063" max="2064" width="12.7109375" style="585" customWidth="1"/>
    <col min="2065" max="2065" width="12.42578125" style="585" customWidth="1"/>
    <col min="2066" max="2066" width="11" style="585" customWidth="1"/>
    <col min="2067" max="2067" width="12.28515625" style="585" customWidth="1"/>
    <col min="2068" max="2068" width="12" style="585" customWidth="1"/>
    <col min="2069" max="2069" width="13" style="585" customWidth="1"/>
    <col min="2070" max="2070" width="11" style="585" bestFit="1" customWidth="1"/>
    <col min="2071" max="2071" width="12" style="585" customWidth="1"/>
    <col min="2072" max="2072" width="14.85546875" style="585" customWidth="1"/>
    <col min="2073" max="2073" width="11.85546875" style="585" customWidth="1"/>
    <col min="2074" max="2074" width="12.42578125" style="585" customWidth="1"/>
    <col min="2075" max="2075" width="11.28515625" style="585" customWidth="1"/>
    <col min="2076" max="2076" width="11.7109375" style="585" customWidth="1"/>
    <col min="2077" max="2077" width="12.7109375" style="585" customWidth="1"/>
    <col min="2078" max="2078" width="13.85546875" style="585" customWidth="1"/>
    <col min="2079" max="2079" width="12.140625" style="585" bestFit="1" customWidth="1"/>
    <col min="2080" max="2080" width="11.85546875" style="585" customWidth="1"/>
    <col min="2081" max="2081" width="12.85546875" style="585" customWidth="1"/>
    <col min="2082" max="2082" width="12.42578125" style="585" customWidth="1"/>
    <col min="2083" max="2083" width="12.28515625" style="585" customWidth="1"/>
    <col min="2084" max="2084" width="11" style="585" bestFit="1" customWidth="1"/>
    <col min="2085" max="2085" width="12.140625" style="585" bestFit="1" customWidth="1"/>
    <col min="2086" max="2086" width="11" style="585" bestFit="1" customWidth="1"/>
    <col min="2087" max="2087" width="14.28515625" style="585" customWidth="1"/>
    <col min="2088" max="2089" width="13.7109375" style="585" customWidth="1"/>
    <col min="2090" max="2090" width="11" style="585" customWidth="1"/>
    <col min="2091" max="2091" width="12.42578125" style="585" customWidth="1"/>
    <col min="2092" max="2092" width="12" style="585" customWidth="1"/>
    <col min="2093" max="2093" width="13.140625" style="585" customWidth="1"/>
    <col min="2094" max="2094" width="11.7109375" style="585" customWidth="1"/>
    <col min="2095" max="2095" width="11.42578125" style="585" customWidth="1"/>
    <col min="2096" max="2096" width="11" style="585" bestFit="1" customWidth="1"/>
    <col min="2097" max="2097" width="11.85546875" style="585" customWidth="1"/>
    <col min="2098" max="2098" width="15" style="585" bestFit="1" customWidth="1"/>
    <col min="2099" max="2099" width="9.28515625" style="585" bestFit="1" customWidth="1"/>
    <col min="2100" max="2304" width="9.28515625" style="585"/>
    <col min="2305" max="2305" width="48.28515625" style="585" customWidth="1"/>
    <col min="2306" max="2306" width="9.5703125" style="585" customWidth="1"/>
    <col min="2307" max="2308" width="16.85546875" style="585" customWidth="1"/>
    <col min="2309" max="2309" width="14.42578125" style="585" customWidth="1"/>
    <col min="2310" max="2310" width="16.28515625" style="585" customWidth="1"/>
    <col min="2311" max="2312" width="14.7109375" style="585" customWidth="1"/>
    <col min="2313" max="2313" width="15.85546875" style="585" customWidth="1"/>
    <col min="2314" max="2314" width="12.85546875" style="585" customWidth="1"/>
    <col min="2315" max="2315" width="15" style="585" customWidth="1"/>
    <col min="2316" max="2316" width="12.7109375" style="585" customWidth="1"/>
    <col min="2317" max="2317" width="11.7109375" style="585" customWidth="1"/>
    <col min="2318" max="2318" width="14.85546875" style="585" customWidth="1"/>
    <col min="2319" max="2320" width="12.7109375" style="585" customWidth="1"/>
    <col min="2321" max="2321" width="12.42578125" style="585" customWidth="1"/>
    <col min="2322" max="2322" width="11" style="585" customWidth="1"/>
    <col min="2323" max="2323" width="12.28515625" style="585" customWidth="1"/>
    <col min="2324" max="2324" width="12" style="585" customWidth="1"/>
    <col min="2325" max="2325" width="13" style="585" customWidth="1"/>
    <col min="2326" max="2326" width="11" style="585" bestFit="1" customWidth="1"/>
    <col min="2327" max="2327" width="12" style="585" customWidth="1"/>
    <col min="2328" max="2328" width="14.85546875" style="585" customWidth="1"/>
    <col min="2329" max="2329" width="11.85546875" style="585" customWidth="1"/>
    <col min="2330" max="2330" width="12.42578125" style="585" customWidth="1"/>
    <col min="2331" max="2331" width="11.28515625" style="585" customWidth="1"/>
    <col min="2332" max="2332" width="11.7109375" style="585" customWidth="1"/>
    <col min="2333" max="2333" width="12.7109375" style="585" customWidth="1"/>
    <col min="2334" max="2334" width="13.85546875" style="585" customWidth="1"/>
    <col min="2335" max="2335" width="12.140625" style="585" bestFit="1" customWidth="1"/>
    <col min="2336" max="2336" width="11.85546875" style="585" customWidth="1"/>
    <col min="2337" max="2337" width="12.85546875" style="585" customWidth="1"/>
    <col min="2338" max="2338" width="12.42578125" style="585" customWidth="1"/>
    <col min="2339" max="2339" width="12.28515625" style="585" customWidth="1"/>
    <col min="2340" max="2340" width="11" style="585" bestFit="1" customWidth="1"/>
    <col min="2341" max="2341" width="12.140625" style="585" bestFit="1" customWidth="1"/>
    <col min="2342" max="2342" width="11" style="585" bestFit="1" customWidth="1"/>
    <col min="2343" max="2343" width="14.28515625" style="585" customWidth="1"/>
    <col min="2344" max="2345" width="13.7109375" style="585" customWidth="1"/>
    <col min="2346" max="2346" width="11" style="585" customWidth="1"/>
    <col min="2347" max="2347" width="12.42578125" style="585" customWidth="1"/>
    <col min="2348" max="2348" width="12" style="585" customWidth="1"/>
    <col min="2349" max="2349" width="13.140625" style="585" customWidth="1"/>
    <col min="2350" max="2350" width="11.7109375" style="585" customWidth="1"/>
    <col min="2351" max="2351" width="11.42578125" style="585" customWidth="1"/>
    <col min="2352" max="2352" width="11" style="585" bestFit="1" customWidth="1"/>
    <col min="2353" max="2353" width="11.85546875" style="585" customWidth="1"/>
    <col min="2354" max="2354" width="15" style="585" bestFit="1" customWidth="1"/>
    <col min="2355" max="2355" width="9.28515625" style="585" bestFit="1" customWidth="1"/>
    <col min="2356" max="2560" width="9.28515625" style="585"/>
    <col min="2561" max="2561" width="48.28515625" style="585" customWidth="1"/>
    <col min="2562" max="2562" width="9.5703125" style="585" customWidth="1"/>
    <col min="2563" max="2564" width="16.85546875" style="585" customWidth="1"/>
    <col min="2565" max="2565" width="14.42578125" style="585" customWidth="1"/>
    <col min="2566" max="2566" width="16.28515625" style="585" customWidth="1"/>
    <col min="2567" max="2568" width="14.7109375" style="585" customWidth="1"/>
    <col min="2569" max="2569" width="15.85546875" style="585" customWidth="1"/>
    <col min="2570" max="2570" width="12.85546875" style="585" customWidth="1"/>
    <col min="2571" max="2571" width="15" style="585" customWidth="1"/>
    <col min="2572" max="2572" width="12.7109375" style="585" customWidth="1"/>
    <col min="2573" max="2573" width="11.7109375" style="585" customWidth="1"/>
    <col min="2574" max="2574" width="14.85546875" style="585" customWidth="1"/>
    <col min="2575" max="2576" width="12.7109375" style="585" customWidth="1"/>
    <col min="2577" max="2577" width="12.42578125" style="585" customWidth="1"/>
    <col min="2578" max="2578" width="11" style="585" customWidth="1"/>
    <col min="2579" max="2579" width="12.28515625" style="585" customWidth="1"/>
    <col min="2580" max="2580" width="12" style="585" customWidth="1"/>
    <col min="2581" max="2581" width="13" style="585" customWidth="1"/>
    <col min="2582" max="2582" width="11" style="585" bestFit="1" customWidth="1"/>
    <col min="2583" max="2583" width="12" style="585" customWidth="1"/>
    <col min="2584" max="2584" width="14.85546875" style="585" customWidth="1"/>
    <col min="2585" max="2585" width="11.85546875" style="585" customWidth="1"/>
    <col min="2586" max="2586" width="12.42578125" style="585" customWidth="1"/>
    <col min="2587" max="2587" width="11.28515625" style="585" customWidth="1"/>
    <col min="2588" max="2588" width="11.7109375" style="585" customWidth="1"/>
    <col min="2589" max="2589" width="12.7109375" style="585" customWidth="1"/>
    <col min="2590" max="2590" width="13.85546875" style="585" customWidth="1"/>
    <col min="2591" max="2591" width="12.140625" style="585" bestFit="1" customWidth="1"/>
    <col min="2592" max="2592" width="11.85546875" style="585" customWidth="1"/>
    <col min="2593" max="2593" width="12.85546875" style="585" customWidth="1"/>
    <col min="2594" max="2594" width="12.42578125" style="585" customWidth="1"/>
    <col min="2595" max="2595" width="12.28515625" style="585" customWidth="1"/>
    <col min="2596" max="2596" width="11" style="585" bestFit="1" customWidth="1"/>
    <col min="2597" max="2597" width="12.140625" style="585" bestFit="1" customWidth="1"/>
    <col min="2598" max="2598" width="11" style="585" bestFit="1" customWidth="1"/>
    <col min="2599" max="2599" width="14.28515625" style="585" customWidth="1"/>
    <col min="2600" max="2601" width="13.7109375" style="585" customWidth="1"/>
    <col min="2602" max="2602" width="11" style="585" customWidth="1"/>
    <col min="2603" max="2603" width="12.42578125" style="585" customWidth="1"/>
    <col min="2604" max="2604" width="12" style="585" customWidth="1"/>
    <col min="2605" max="2605" width="13.140625" style="585" customWidth="1"/>
    <col min="2606" max="2606" width="11.7109375" style="585" customWidth="1"/>
    <col min="2607" max="2607" width="11.42578125" style="585" customWidth="1"/>
    <col min="2608" max="2608" width="11" style="585" bestFit="1" customWidth="1"/>
    <col min="2609" max="2609" width="11.85546875" style="585" customWidth="1"/>
    <col min="2610" max="2610" width="15" style="585" bestFit="1" customWidth="1"/>
    <col min="2611" max="2611" width="9.28515625" style="585" bestFit="1" customWidth="1"/>
    <col min="2612" max="2816" width="9.28515625" style="585"/>
    <col min="2817" max="2817" width="48.28515625" style="585" customWidth="1"/>
    <col min="2818" max="2818" width="9.5703125" style="585" customWidth="1"/>
    <col min="2819" max="2820" width="16.85546875" style="585" customWidth="1"/>
    <col min="2821" max="2821" width="14.42578125" style="585" customWidth="1"/>
    <col min="2822" max="2822" width="16.28515625" style="585" customWidth="1"/>
    <col min="2823" max="2824" width="14.7109375" style="585" customWidth="1"/>
    <col min="2825" max="2825" width="15.85546875" style="585" customWidth="1"/>
    <col min="2826" max="2826" width="12.85546875" style="585" customWidth="1"/>
    <col min="2827" max="2827" width="15" style="585" customWidth="1"/>
    <col min="2828" max="2828" width="12.7109375" style="585" customWidth="1"/>
    <col min="2829" max="2829" width="11.7109375" style="585" customWidth="1"/>
    <col min="2830" max="2830" width="14.85546875" style="585" customWidth="1"/>
    <col min="2831" max="2832" width="12.7109375" style="585" customWidth="1"/>
    <col min="2833" max="2833" width="12.42578125" style="585" customWidth="1"/>
    <col min="2834" max="2834" width="11" style="585" customWidth="1"/>
    <col min="2835" max="2835" width="12.28515625" style="585" customWidth="1"/>
    <col min="2836" max="2836" width="12" style="585" customWidth="1"/>
    <col min="2837" max="2837" width="13" style="585" customWidth="1"/>
    <col min="2838" max="2838" width="11" style="585" bestFit="1" customWidth="1"/>
    <col min="2839" max="2839" width="12" style="585" customWidth="1"/>
    <col min="2840" max="2840" width="14.85546875" style="585" customWidth="1"/>
    <col min="2841" max="2841" width="11.85546875" style="585" customWidth="1"/>
    <col min="2842" max="2842" width="12.42578125" style="585" customWidth="1"/>
    <col min="2843" max="2843" width="11.28515625" style="585" customWidth="1"/>
    <col min="2844" max="2844" width="11.7109375" style="585" customWidth="1"/>
    <col min="2845" max="2845" width="12.7109375" style="585" customWidth="1"/>
    <col min="2846" max="2846" width="13.85546875" style="585" customWidth="1"/>
    <col min="2847" max="2847" width="12.140625" style="585" bestFit="1" customWidth="1"/>
    <col min="2848" max="2848" width="11.85546875" style="585" customWidth="1"/>
    <col min="2849" max="2849" width="12.85546875" style="585" customWidth="1"/>
    <col min="2850" max="2850" width="12.42578125" style="585" customWidth="1"/>
    <col min="2851" max="2851" width="12.28515625" style="585" customWidth="1"/>
    <col min="2852" max="2852" width="11" style="585" bestFit="1" customWidth="1"/>
    <col min="2853" max="2853" width="12.140625" style="585" bestFit="1" customWidth="1"/>
    <col min="2854" max="2854" width="11" style="585" bestFit="1" customWidth="1"/>
    <col min="2855" max="2855" width="14.28515625" style="585" customWidth="1"/>
    <col min="2856" max="2857" width="13.7109375" style="585" customWidth="1"/>
    <col min="2858" max="2858" width="11" style="585" customWidth="1"/>
    <col min="2859" max="2859" width="12.42578125" style="585" customWidth="1"/>
    <col min="2860" max="2860" width="12" style="585" customWidth="1"/>
    <col min="2861" max="2861" width="13.140625" style="585" customWidth="1"/>
    <col min="2862" max="2862" width="11.7109375" style="585" customWidth="1"/>
    <col min="2863" max="2863" width="11.42578125" style="585" customWidth="1"/>
    <col min="2864" max="2864" width="11" style="585" bestFit="1" customWidth="1"/>
    <col min="2865" max="2865" width="11.85546875" style="585" customWidth="1"/>
    <col min="2866" max="2866" width="15" style="585" bestFit="1" customWidth="1"/>
    <col min="2867" max="2867" width="9.28515625" style="585" bestFit="1" customWidth="1"/>
    <col min="2868" max="3072" width="9.28515625" style="585"/>
    <col min="3073" max="3073" width="48.28515625" style="585" customWidth="1"/>
    <col min="3074" max="3074" width="9.5703125" style="585" customWidth="1"/>
    <col min="3075" max="3076" width="16.85546875" style="585" customWidth="1"/>
    <col min="3077" max="3077" width="14.42578125" style="585" customWidth="1"/>
    <col min="3078" max="3078" width="16.28515625" style="585" customWidth="1"/>
    <col min="3079" max="3080" width="14.7109375" style="585" customWidth="1"/>
    <col min="3081" max="3081" width="15.85546875" style="585" customWidth="1"/>
    <col min="3082" max="3082" width="12.85546875" style="585" customWidth="1"/>
    <col min="3083" max="3083" width="15" style="585" customWidth="1"/>
    <col min="3084" max="3084" width="12.7109375" style="585" customWidth="1"/>
    <col min="3085" max="3085" width="11.7109375" style="585" customWidth="1"/>
    <col min="3086" max="3086" width="14.85546875" style="585" customWidth="1"/>
    <col min="3087" max="3088" width="12.7109375" style="585" customWidth="1"/>
    <col min="3089" max="3089" width="12.42578125" style="585" customWidth="1"/>
    <col min="3090" max="3090" width="11" style="585" customWidth="1"/>
    <col min="3091" max="3091" width="12.28515625" style="585" customWidth="1"/>
    <col min="3092" max="3092" width="12" style="585" customWidth="1"/>
    <col min="3093" max="3093" width="13" style="585" customWidth="1"/>
    <col min="3094" max="3094" width="11" style="585" bestFit="1" customWidth="1"/>
    <col min="3095" max="3095" width="12" style="585" customWidth="1"/>
    <col min="3096" max="3096" width="14.85546875" style="585" customWidth="1"/>
    <col min="3097" max="3097" width="11.85546875" style="585" customWidth="1"/>
    <col min="3098" max="3098" width="12.42578125" style="585" customWidth="1"/>
    <col min="3099" max="3099" width="11.28515625" style="585" customWidth="1"/>
    <col min="3100" max="3100" width="11.7109375" style="585" customWidth="1"/>
    <col min="3101" max="3101" width="12.7109375" style="585" customWidth="1"/>
    <col min="3102" max="3102" width="13.85546875" style="585" customWidth="1"/>
    <col min="3103" max="3103" width="12.140625" style="585" bestFit="1" customWidth="1"/>
    <col min="3104" max="3104" width="11.85546875" style="585" customWidth="1"/>
    <col min="3105" max="3105" width="12.85546875" style="585" customWidth="1"/>
    <col min="3106" max="3106" width="12.42578125" style="585" customWidth="1"/>
    <col min="3107" max="3107" width="12.28515625" style="585" customWidth="1"/>
    <col min="3108" max="3108" width="11" style="585" bestFit="1" customWidth="1"/>
    <col min="3109" max="3109" width="12.140625" style="585" bestFit="1" customWidth="1"/>
    <col min="3110" max="3110" width="11" style="585" bestFit="1" customWidth="1"/>
    <col min="3111" max="3111" width="14.28515625" style="585" customWidth="1"/>
    <col min="3112" max="3113" width="13.7109375" style="585" customWidth="1"/>
    <col min="3114" max="3114" width="11" style="585" customWidth="1"/>
    <col min="3115" max="3115" width="12.42578125" style="585" customWidth="1"/>
    <col min="3116" max="3116" width="12" style="585" customWidth="1"/>
    <col min="3117" max="3117" width="13.140625" style="585" customWidth="1"/>
    <col min="3118" max="3118" width="11.7109375" style="585" customWidth="1"/>
    <col min="3119" max="3119" width="11.42578125" style="585" customWidth="1"/>
    <col min="3120" max="3120" width="11" style="585" bestFit="1" customWidth="1"/>
    <col min="3121" max="3121" width="11.85546875" style="585" customWidth="1"/>
    <col min="3122" max="3122" width="15" style="585" bestFit="1" customWidth="1"/>
    <col min="3123" max="3123" width="9.28515625" style="585" bestFit="1" customWidth="1"/>
    <col min="3124" max="3328" width="9.28515625" style="585"/>
    <col min="3329" max="3329" width="48.28515625" style="585" customWidth="1"/>
    <col min="3330" max="3330" width="9.5703125" style="585" customWidth="1"/>
    <col min="3331" max="3332" width="16.85546875" style="585" customWidth="1"/>
    <col min="3333" max="3333" width="14.42578125" style="585" customWidth="1"/>
    <col min="3334" max="3334" width="16.28515625" style="585" customWidth="1"/>
    <col min="3335" max="3336" width="14.7109375" style="585" customWidth="1"/>
    <col min="3337" max="3337" width="15.85546875" style="585" customWidth="1"/>
    <col min="3338" max="3338" width="12.85546875" style="585" customWidth="1"/>
    <col min="3339" max="3339" width="15" style="585" customWidth="1"/>
    <col min="3340" max="3340" width="12.7109375" style="585" customWidth="1"/>
    <col min="3341" max="3341" width="11.7109375" style="585" customWidth="1"/>
    <col min="3342" max="3342" width="14.85546875" style="585" customWidth="1"/>
    <col min="3343" max="3344" width="12.7109375" style="585" customWidth="1"/>
    <col min="3345" max="3345" width="12.42578125" style="585" customWidth="1"/>
    <col min="3346" max="3346" width="11" style="585" customWidth="1"/>
    <col min="3347" max="3347" width="12.28515625" style="585" customWidth="1"/>
    <col min="3348" max="3348" width="12" style="585" customWidth="1"/>
    <col min="3349" max="3349" width="13" style="585" customWidth="1"/>
    <col min="3350" max="3350" width="11" style="585" bestFit="1" customWidth="1"/>
    <col min="3351" max="3351" width="12" style="585" customWidth="1"/>
    <col min="3352" max="3352" width="14.85546875" style="585" customWidth="1"/>
    <col min="3353" max="3353" width="11.85546875" style="585" customWidth="1"/>
    <col min="3354" max="3354" width="12.42578125" style="585" customWidth="1"/>
    <col min="3355" max="3355" width="11.28515625" style="585" customWidth="1"/>
    <col min="3356" max="3356" width="11.7109375" style="585" customWidth="1"/>
    <col min="3357" max="3357" width="12.7109375" style="585" customWidth="1"/>
    <col min="3358" max="3358" width="13.85546875" style="585" customWidth="1"/>
    <col min="3359" max="3359" width="12.140625" style="585" bestFit="1" customWidth="1"/>
    <col min="3360" max="3360" width="11.85546875" style="585" customWidth="1"/>
    <col min="3361" max="3361" width="12.85546875" style="585" customWidth="1"/>
    <col min="3362" max="3362" width="12.42578125" style="585" customWidth="1"/>
    <col min="3363" max="3363" width="12.28515625" style="585" customWidth="1"/>
    <col min="3364" max="3364" width="11" style="585" bestFit="1" customWidth="1"/>
    <col min="3365" max="3365" width="12.140625" style="585" bestFit="1" customWidth="1"/>
    <col min="3366" max="3366" width="11" style="585" bestFit="1" customWidth="1"/>
    <col min="3367" max="3367" width="14.28515625" style="585" customWidth="1"/>
    <col min="3368" max="3369" width="13.7109375" style="585" customWidth="1"/>
    <col min="3370" max="3370" width="11" style="585" customWidth="1"/>
    <col min="3371" max="3371" width="12.42578125" style="585" customWidth="1"/>
    <col min="3372" max="3372" width="12" style="585" customWidth="1"/>
    <col min="3373" max="3373" width="13.140625" style="585" customWidth="1"/>
    <col min="3374" max="3374" width="11.7109375" style="585" customWidth="1"/>
    <col min="3375" max="3375" width="11.42578125" style="585" customWidth="1"/>
    <col min="3376" max="3376" width="11" style="585" bestFit="1" customWidth="1"/>
    <col min="3377" max="3377" width="11.85546875" style="585" customWidth="1"/>
    <col min="3378" max="3378" width="15" style="585" bestFit="1" customWidth="1"/>
    <col min="3379" max="3379" width="9.28515625" style="585" bestFit="1" customWidth="1"/>
    <col min="3380" max="3584" width="9.28515625" style="585"/>
    <col min="3585" max="3585" width="48.28515625" style="585" customWidth="1"/>
    <col min="3586" max="3586" width="9.5703125" style="585" customWidth="1"/>
    <col min="3587" max="3588" width="16.85546875" style="585" customWidth="1"/>
    <col min="3589" max="3589" width="14.42578125" style="585" customWidth="1"/>
    <col min="3590" max="3590" width="16.28515625" style="585" customWidth="1"/>
    <col min="3591" max="3592" width="14.7109375" style="585" customWidth="1"/>
    <col min="3593" max="3593" width="15.85546875" style="585" customWidth="1"/>
    <col min="3594" max="3594" width="12.85546875" style="585" customWidth="1"/>
    <col min="3595" max="3595" width="15" style="585" customWidth="1"/>
    <col min="3596" max="3596" width="12.7109375" style="585" customWidth="1"/>
    <col min="3597" max="3597" width="11.7109375" style="585" customWidth="1"/>
    <col min="3598" max="3598" width="14.85546875" style="585" customWidth="1"/>
    <col min="3599" max="3600" width="12.7109375" style="585" customWidth="1"/>
    <col min="3601" max="3601" width="12.42578125" style="585" customWidth="1"/>
    <col min="3602" max="3602" width="11" style="585" customWidth="1"/>
    <col min="3603" max="3603" width="12.28515625" style="585" customWidth="1"/>
    <col min="3604" max="3604" width="12" style="585" customWidth="1"/>
    <col min="3605" max="3605" width="13" style="585" customWidth="1"/>
    <col min="3606" max="3606" width="11" style="585" bestFit="1" customWidth="1"/>
    <col min="3607" max="3607" width="12" style="585" customWidth="1"/>
    <col min="3608" max="3608" width="14.85546875" style="585" customWidth="1"/>
    <col min="3609" max="3609" width="11.85546875" style="585" customWidth="1"/>
    <col min="3610" max="3610" width="12.42578125" style="585" customWidth="1"/>
    <col min="3611" max="3611" width="11.28515625" style="585" customWidth="1"/>
    <col min="3612" max="3612" width="11.7109375" style="585" customWidth="1"/>
    <col min="3613" max="3613" width="12.7109375" style="585" customWidth="1"/>
    <col min="3614" max="3614" width="13.85546875" style="585" customWidth="1"/>
    <col min="3615" max="3615" width="12.140625" style="585" bestFit="1" customWidth="1"/>
    <col min="3616" max="3616" width="11.85546875" style="585" customWidth="1"/>
    <col min="3617" max="3617" width="12.85546875" style="585" customWidth="1"/>
    <col min="3618" max="3618" width="12.42578125" style="585" customWidth="1"/>
    <col min="3619" max="3619" width="12.28515625" style="585" customWidth="1"/>
    <col min="3620" max="3620" width="11" style="585" bestFit="1" customWidth="1"/>
    <col min="3621" max="3621" width="12.140625" style="585" bestFit="1" customWidth="1"/>
    <col min="3622" max="3622" width="11" style="585" bestFit="1" customWidth="1"/>
    <col min="3623" max="3623" width="14.28515625" style="585" customWidth="1"/>
    <col min="3624" max="3625" width="13.7109375" style="585" customWidth="1"/>
    <col min="3626" max="3626" width="11" style="585" customWidth="1"/>
    <col min="3627" max="3627" width="12.42578125" style="585" customWidth="1"/>
    <col min="3628" max="3628" width="12" style="585" customWidth="1"/>
    <col min="3629" max="3629" width="13.140625" style="585" customWidth="1"/>
    <col min="3630" max="3630" width="11.7109375" style="585" customWidth="1"/>
    <col min="3631" max="3631" width="11.42578125" style="585" customWidth="1"/>
    <col min="3632" max="3632" width="11" style="585" bestFit="1" customWidth="1"/>
    <col min="3633" max="3633" width="11.85546875" style="585" customWidth="1"/>
    <col min="3634" max="3634" width="15" style="585" bestFit="1" customWidth="1"/>
    <col min="3635" max="3635" width="9.28515625" style="585" bestFit="1" customWidth="1"/>
    <col min="3636" max="3840" width="9.28515625" style="585"/>
    <col min="3841" max="3841" width="48.28515625" style="585" customWidth="1"/>
    <col min="3842" max="3842" width="9.5703125" style="585" customWidth="1"/>
    <col min="3843" max="3844" width="16.85546875" style="585" customWidth="1"/>
    <col min="3845" max="3845" width="14.42578125" style="585" customWidth="1"/>
    <col min="3846" max="3846" width="16.28515625" style="585" customWidth="1"/>
    <col min="3847" max="3848" width="14.7109375" style="585" customWidth="1"/>
    <col min="3849" max="3849" width="15.85546875" style="585" customWidth="1"/>
    <col min="3850" max="3850" width="12.85546875" style="585" customWidth="1"/>
    <col min="3851" max="3851" width="15" style="585" customWidth="1"/>
    <col min="3852" max="3852" width="12.7109375" style="585" customWidth="1"/>
    <col min="3853" max="3853" width="11.7109375" style="585" customWidth="1"/>
    <col min="3854" max="3854" width="14.85546875" style="585" customWidth="1"/>
    <col min="3855" max="3856" width="12.7109375" style="585" customWidth="1"/>
    <col min="3857" max="3857" width="12.42578125" style="585" customWidth="1"/>
    <col min="3858" max="3858" width="11" style="585" customWidth="1"/>
    <col min="3859" max="3859" width="12.28515625" style="585" customWidth="1"/>
    <col min="3860" max="3860" width="12" style="585" customWidth="1"/>
    <col min="3861" max="3861" width="13" style="585" customWidth="1"/>
    <col min="3862" max="3862" width="11" style="585" bestFit="1" customWidth="1"/>
    <col min="3863" max="3863" width="12" style="585" customWidth="1"/>
    <col min="3864" max="3864" width="14.85546875" style="585" customWidth="1"/>
    <col min="3865" max="3865" width="11.85546875" style="585" customWidth="1"/>
    <col min="3866" max="3866" width="12.42578125" style="585" customWidth="1"/>
    <col min="3867" max="3867" width="11.28515625" style="585" customWidth="1"/>
    <col min="3868" max="3868" width="11.7109375" style="585" customWidth="1"/>
    <col min="3869" max="3869" width="12.7109375" style="585" customWidth="1"/>
    <col min="3870" max="3870" width="13.85546875" style="585" customWidth="1"/>
    <col min="3871" max="3871" width="12.140625" style="585" bestFit="1" customWidth="1"/>
    <col min="3872" max="3872" width="11.85546875" style="585" customWidth="1"/>
    <col min="3873" max="3873" width="12.85546875" style="585" customWidth="1"/>
    <col min="3874" max="3874" width="12.42578125" style="585" customWidth="1"/>
    <col min="3875" max="3875" width="12.28515625" style="585" customWidth="1"/>
    <col min="3876" max="3876" width="11" style="585" bestFit="1" customWidth="1"/>
    <col min="3877" max="3877" width="12.140625" style="585" bestFit="1" customWidth="1"/>
    <col min="3878" max="3878" width="11" style="585" bestFit="1" customWidth="1"/>
    <col min="3879" max="3879" width="14.28515625" style="585" customWidth="1"/>
    <col min="3880" max="3881" width="13.7109375" style="585" customWidth="1"/>
    <col min="3882" max="3882" width="11" style="585" customWidth="1"/>
    <col min="3883" max="3883" width="12.42578125" style="585" customWidth="1"/>
    <col min="3884" max="3884" width="12" style="585" customWidth="1"/>
    <col min="3885" max="3885" width="13.140625" style="585" customWidth="1"/>
    <col min="3886" max="3886" width="11.7109375" style="585" customWidth="1"/>
    <col min="3887" max="3887" width="11.42578125" style="585" customWidth="1"/>
    <col min="3888" max="3888" width="11" style="585" bestFit="1" customWidth="1"/>
    <col min="3889" max="3889" width="11.85546875" style="585" customWidth="1"/>
    <col min="3890" max="3890" width="15" style="585" bestFit="1" customWidth="1"/>
    <col min="3891" max="3891" width="9.28515625" style="585" bestFit="1" customWidth="1"/>
    <col min="3892" max="4096" width="9.28515625" style="585"/>
    <col min="4097" max="4097" width="48.28515625" style="585" customWidth="1"/>
    <col min="4098" max="4098" width="9.5703125" style="585" customWidth="1"/>
    <col min="4099" max="4100" width="16.85546875" style="585" customWidth="1"/>
    <col min="4101" max="4101" width="14.42578125" style="585" customWidth="1"/>
    <col min="4102" max="4102" width="16.28515625" style="585" customWidth="1"/>
    <col min="4103" max="4104" width="14.7109375" style="585" customWidth="1"/>
    <col min="4105" max="4105" width="15.85546875" style="585" customWidth="1"/>
    <col min="4106" max="4106" width="12.85546875" style="585" customWidth="1"/>
    <col min="4107" max="4107" width="15" style="585" customWidth="1"/>
    <col min="4108" max="4108" width="12.7109375" style="585" customWidth="1"/>
    <col min="4109" max="4109" width="11.7109375" style="585" customWidth="1"/>
    <col min="4110" max="4110" width="14.85546875" style="585" customWidth="1"/>
    <col min="4111" max="4112" width="12.7109375" style="585" customWidth="1"/>
    <col min="4113" max="4113" width="12.42578125" style="585" customWidth="1"/>
    <col min="4114" max="4114" width="11" style="585" customWidth="1"/>
    <col min="4115" max="4115" width="12.28515625" style="585" customWidth="1"/>
    <col min="4116" max="4116" width="12" style="585" customWidth="1"/>
    <col min="4117" max="4117" width="13" style="585" customWidth="1"/>
    <col min="4118" max="4118" width="11" style="585" bestFit="1" customWidth="1"/>
    <col min="4119" max="4119" width="12" style="585" customWidth="1"/>
    <col min="4120" max="4120" width="14.85546875" style="585" customWidth="1"/>
    <col min="4121" max="4121" width="11.85546875" style="585" customWidth="1"/>
    <col min="4122" max="4122" width="12.42578125" style="585" customWidth="1"/>
    <col min="4123" max="4123" width="11.28515625" style="585" customWidth="1"/>
    <col min="4124" max="4124" width="11.7109375" style="585" customWidth="1"/>
    <col min="4125" max="4125" width="12.7109375" style="585" customWidth="1"/>
    <col min="4126" max="4126" width="13.85546875" style="585" customWidth="1"/>
    <col min="4127" max="4127" width="12.140625" style="585" bestFit="1" customWidth="1"/>
    <col min="4128" max="4128" width="11.85546875" style="585" customWidth="1"/>
    <col min="4129" max="4129" width="12.85546875" style="585" customWidth="1"/>
    <col min="4130" max="4130" width="12.42578125" style="585" customWidth="1"/>
    <col min="4131" max="4131" width="12.28515625" style="585" customWidth="1"/>
    <col min="4132" max="4132" width="11" style="585" bestFit="1" customWidth="1"/>
    <col min="4133" max="4133" width="12.140625" style="585" bestFit="1" customWidth="1"/>
    <col min="4134" max="4134" width="11" style="585" bestFit="1" customWidth="1"/>
    <col min="4135" max="4135" width="14.28515625" style="585" customWidth="1"/>
    <col min="4136" max="4137" width="13.7109375" style="585" customWidth="1"/>
    <col min="4138" max="4138" width="11" style="585" customWidth="1"/>
    <col min="4139" max="4139" width="12.42578125" style="585" customWidth="1"/>
    <col min="4140" max="4140" width="12" style="585" customWidth="1"/>
    <col min="4141" max="4141" width="13.140625" style="585" customWidth="1"/>
    <col min="4142" max="4142" width="11.7109375" style="585" customWidth="1"/>
    <col min="4143" max="4143" width="11.42578125" style="585" customWidth="1"/>
    <col min="4144" max="4144" width="11" style="585" bestFit="1" customWidth="1"/>
    <col min="4145" max="4145" width="11.85546875" style="585" customWidth="1"/>
    <col min="4146" max="4146" width="15" style="585" bestFit="1" customWidth="1"/>
    <col min="4147" max="4147" width="9.28515625" style="585" bestFit="1" customWidth="1"/>
    <col min="4148" max="4352" width="9.28515625" style="585"/>
    <col min="4353" max="4353" width="48.28515625" style="585" customWidth="1"/>
    <col min="4354" max="4354" width="9.5703125" style="585" customWidth="1"/>
    <col min="4355" max="4356" width="16.85546875" style="585" customWidth="1"/>
    <col min="4357" max="4357" width="14.42578125" style="585" customWidth="1"/>
    <col min="4358" max="4358" width="16.28515625" style="585" customWidth="1"/>
    <col min="4359" max="4360" width="14.7109375" style="585" customWidth="1"/>
    <col min="4361" max="4361" width="15.85546875" style="585" customWidth="1"/>
    <col min="4362" max="4362" width="12.85546875" style="585" customWidth="1"/>
    <col min="4363" max="4363" width="15" style="585" customWidth="1"/>
    <col min="4364" max="4364" width="12.7109375" style="585" customWidth="1"/>
    <col min="4365" max="4365" width="11.7109375" style="585" customWidth="1"/>
    <col min="4366" max="4366" width="14.85546875" style="585" customWidth="1"/>
    <col min="4367" max="4368" width="12.7109375" style="585" customWidth="1"/>
    <col min="4369" max="4369" width="12.42578125" style="585" customWidth="1"/>
    <col min="4370" max="4370" width="11" style="585" customWidth="1"/>
    <col min="4371" max="4371" width="12.28515625" style="585" customWidth="1"/>
    <col min="4372" max="4372" width="12" style="585" customWidth="1"/>
    <col min="4373" max="4373" width="13" style="585" customWidth="1"/>
    <col min="4374" max="4374" width="11" style="585" bestFit="1" customWidth="1"/>
    <col min="4375" max="4375" width="12" style="585" customWidth="1"/>
    <col min="4376" max="4376" width="14.85546875" style="585" customWidth="1"/>
    <col min="4377" max="4377" width="11.85546875" style="585" customWidth="1"/>
    <col min="4378" max="4378" width="12.42578125" style="585" customWidth="1"/>
    <col min="4379" max="4379" width="11.28515625" style="585" customWidth="1"/>
    <col min="4380" max="4380" width="11.7109375" style="585" customWidth="1"/>
    <col min="4381" max="4381" width="12.7109375" style="585" customWidth="1"/>
    <col min="4382" max="4382" width="13.85546875" style="585" customWidth="1"/>
    <col min="4383" max="4383" width="12.140625" style="585" bestFit="1" customWidth="1"/>
    <col min="4384" max="4384" width="11.85546875" style="585" customWidth="1"/>
    <col min="4385" max="4385" width="12.85546875" style="585" customWidth="1"/>
    <col min="4386" max="4386" width="12.42578125" style="585" customWidth="1"/>
    <col min="4387" max="4387" width="12.28515625" style="585" customWidth="1"/>
    <col min="4388" max="4388" width="11" style="585" bestFit="1" customWidth="1"/>
    <col min="4389" max="4389" width="12.140625" style="585" bestFit="1" customWidth="1"/>
    <col min="4390" max="4390" width="11" style="585" bestFit="1" customWidth="1"/>
    <col min="4391" max="4391" width="14.28515625" style="585" customWidth="1"/>
    <col min="4392" max="4393" width="13.7109375" style="585" customWidth="1"/>
    <col min="4394" max="4394" width="11" style="585" customWidth="1"/>
    <col min="4395" max="4395" width="12.42578125" style="585" customWidth="1"/>
    <col min="4396" max="4396" width="12" style="585" customWidth="1"/>
    <col min="4397" max="4397" width="13.140625" style="585" customWidth="1"/>
    <col min="4398" max="4398" width="11.7109375" style="585" customWidth="1"/>
    <col min="4399" max="4399" width="11.42578125" style="585" customWidth="1"/>
    <col min="4400" max="4400" width="11" style="585" bestFit="1" customWidth="1"/>
    <col min="4401" max="4401" width="11.85546875" style="585" customWidth="1"/>
    <col min="4402" max="4402" width="15" style="585" bestFit="1" customWidth="1"/>
    <col min="4403" max="4403" width="9.28515625" style="585" bestFit="1" customWidth="1"/>
    <col min="4404" max="4608" width="9.28515625" style="585"/>
    <col min="4609" max="4609" width="48.28515625" style="585" customWidth="1"/>
    <col min="4610" max="4610" width="9.5703125" style="585" customWidth="1"/>
    <col min="4611" max="4612" width="16.85546875" style="585" customWidth="1"/>
    <col min="4613" max="4613" width="14.42578125" style="585" customWidth="1"/>
    <col min="4614" max="4614" width="16.28515625" style="585" customWidth="1"/>
    <col min="4615" max="4616" width="14.7109375" style="585" customWidth="1"/>
    <col min="4617" max="4617" width="15.85546875" style="585" customWidth="1"/>
    <col min="4618" max="4618" width="12.85546875" style="585" customWidth="1"/>
    <col min="4619" max="4619" width="15" style="585" customWidth="1"/>
    <col min="4620" max="4620" width="12.7109375" style="585" customWidth="1"/>
    <col min="4621" max="4621" width="11.7109375" style="585" customWidth="1"/>
    <col min="4622" max="4622" width="14.85546875" style="585" customWidth="1"/>
    <col min="4623" max="4624" width="12.7109375" style="585" customWidth="1"/>
    <col min="4625" max="4625" width="12.42578125" style="585" customWidth="1"/>
    <col min="4626" max="4626" width="11" style="585" customWidth="1"/>
    <col min="4627" max="4627" width="12.28515625" style="585" customWidth="1"/>
    <col min="4628" max="4628" width="12" style="585" customWidth="1"/>
    <col min="4629" max="4629" width="13" style="585" customWidth="1"/>
    <col min="4630" max="4630" width="11" style="585" bestFit="1" customWidth="1"/>
    <col min="4631" max="4631" width="12" style="585" customWidth="1"/>
    <col min="4632" max="4632" width="14.85546875" style="585" customWidth="1"/>
    <col min="4633" max="4633" width="11.85546875" style="585" customWidth="1"/>
    <col min="4634" max="4634" width="12.42578125" style="585" customWidth="1"/>
    <col min="4635" max="4635" width="11.28515625" style="585" customWidth="1"/>
    <col min="4636" max="4636" width="11.7109375" style="585" customWidth="1"/>
    <col min="4637" max="4637" width="12.7109375" style="585" customWidth="1"/>
    <col min="4638" max="4638" width="13.85546875" style="585" customWidth="1"/>
    <col min="4639" max="4639" width="12.140625" style="585" bestFit="1" customWidth="1"/>
    <col min="4640" max="4640" width="11.85546875" style="585" customWidth="1"/>
    <col min="4641" max="4641" width="12.85546875" style="585" customWidth="1"/>
    <col min="4642" max="4642" width="12.42578125" style="585" customWidth="1"/>
    <col min="4643" max="4643" width="12.28515625" style="585" customWidth="1"/>
    <col min="4644" max="4644" width="11" style="585" bestFit="1" customWidth="1"/>
    <col min="4645" max="4645" width="12.140625" style="585" bestFit="1" customWidth="1"/>
    <col min="4646" max="4646" width="11" style="585" bestFit="1" customWidth="1"/>
    <col min="4647" max="4647" width="14.28515625" style="585" customWidth="1"/>
    <col min="4648" max="4649" width="13.7109375" style="585" customWidth="1"/>
    <col min="4650" max="4650" width="11" style="585" customWidth="1"/>
    <col min="4651" max="4651" width="12.42578125" style="585" customWidth="1"/>
    <col min="4652" max="4652" width="12" style="585" customWidth="1"/>
    <col min="4653" max="4653" width="13.140625" style="585" customWidth="1"/>
    <col min="4654" max="4654" width="11.7109375" style="585" customWidth="1"/>
    <col min="4655" max="4655" width="11.42578125" style="585" customWidth="1"/>
    <col min="4656" max="4656" width="11" style="585" bestFit="1" customWidth="1"/>
    <col min="4657" max="4657" width="11.85546875" style="585" customWidth="1"/>
    <col min="4658" max="4658" width="15" style="585" bestFit="1" customWidth="1"/>
    <col min="4659" max="4659" width="9.28515625" style="585" bestFit="1" customWidth="1"/>
    <col min="4660" max="4864" width="9.28515625" style="585"/>
    <col min="4865" max="4865" width="48.28515625" style="585" customWidth="1"/>
    <col min="4866" max="4866" width="9.5703125" style="585" customWidth="1"/>
    <col min="4867" max="4868" width="16.85546875" style="585" customWidth="1"/>
    <col min="4869" max="4869" width="14.42578125" style="585" customWidth="1"/>
    <col min="4870" max="4870" width="16.28515625" style="585" customWidth="1"/>
    <col min="4871" max="4872" width="14.7109375" style="585" customWidth="1"/>
    <col min="4873" max="4873" width="15.85546875" style="585" customWidth="1"/>
    <col min="4874" max="4874" width="12.85546875" style="585" customWidth="1"/>
    <col min="4875" max="4875" width="15" style="585" customWidth="1"/>
    <col min="4876" max="4876" width="12.7109375" style="585" customWidth="1"/>
    <col min="4877" max="4877" width="11.7109375" style="585" customWidth="1"/>
    <col min="4878" max="4878" width="14.85546875" style="585" customWidth="1"/>
    <col min="4879" max="4880" width="12.7109375" style="585" customWidth="1"/>
    <col min="4881" max="4881" width="12.42578125" style="585" customWidth="1"/>
    <col min="4882" max="4882" width="11" style="585" customWidth="1"/>
    <col min="4883" max="4883" width="12.28515625" style="585" customWidth="1"/>
    <col min="4884" max="4884" width="12" style="585" customWidth="1"/>
    <col min="4885" max="4885" width="13" style="585" customWidth="1"/>
    <col min="4886" max="4886" width="11" style="585" bestFit="1" customWidth="1"/>
    <col min="4887" max="4887" width="12" style="585" customWidth="1"/>
    <col min="4888" max="4888" width="14.85546875" style="585" customWidth="1"/>
    <col min="4889" max="4889" width="11.85546875" style="585" customWidth="1"/>
    <col min="4890" max="4890" width="12.42578125" style="585" customWidth="1"/>
    <col min="4891" max="4891" width="11.28515625" style="585" customWidth="1"/>
    <col min="4892" max="4892" width="11.7109375" style="585" customWidth="1"/>
    <col min="4893" max="4893" width="12.7109375" style="585" customWidth="1"/>
    <col min="4894" max="4894" width="13.85546875" style="585" customWidth="1"/>
    <col min="4895" max="4895" width="12.140625" style="585" bestFit="1" customWidth="1"/>
    <col min="4896" max="4896" width="11.85546875" style="585" customWidth="1"/>
    <col min="4897" max="4897" width="12.85546875" style="585" customWidth="1"/>
    <col min="4898" max="4898" width="12.42578125" style="585" customWidth="1"/>
    <col min="4899" max="4899" width="12.28515625" style="585" customWidth="1"/>
    <col min="4900" max="4900" width="11" style="585" bestFit="1" customWidth="1"/>
    <col min="4901" max="4901" width="12.140625" style="585" bestFit="1" customWidth="1"/>
    <col min="4902" max="4902" width="11" style="585" bestFit="1" customWidth="1"/>
    <col min="4903" max="4903" width="14.28515625" style="585" customWidth="1"/>
    <col min="4904" max="4905" width="13.7109375" style="585" customWidth="1"/>
    <col min="4906" max="4906" width="11" style="585" customWidth="1"/>
    <col min="4907" max="4907" width="12.42578125" style="585" customWidth="1"/>
    <col min="4908" max="4908" width="12" style="585" customWidth="1"/>
    <col min="4909" max="4909" width="13.140625" style="585" customWidth="1"/>
    <col min="4910" max="4910" width="11.7109375" style="585" customWidth="1"/>
    <col min="4911" max="4911" width="11.42578125" style="585" customWidth="1"/>
    <col min="4912" max="4912" width="11" style="585" bestFit="1" customWidth="1"/>
    <col min="4913" max="4913" width="11.85546875" style="585" customWidth="1"/>
    <col min="4914" max="4914" width="15" style="585" bestFit="1" customWidth="1"/>
    <col min="4915" max="4915" width="9.28515625" style="585" bestFit="1" customWidth="1"/>
    <col min="4916" max="5120" width="9.28515625" style="585"/>
    <col min="5121" max="5121" width="48.28515625" style="585" customWidth="1"/>
    <col min="5122" max="5122" width="9.5703125" style="585" customWidth="1"/>
    <col min="5123" max="5124" width="16.85546875" style="585" customWidth="1"/>
    <col min="5125" max="5125" width="14.42578125" style="585" customWidth="1"/>
    <col min="5126" max="5126" width="16.28515625" style="585" customWidth="1"/>
    <col min="5127" max="5128" width="14.7109375" style="585" customWidth="1"/>
    <col min="5129" max="5129" width="15.85546875" style="585" customWidth="1"/>
    <col min="5130" max="5130" width="12.85546875" style="585" customWidth="1"/>
    <col min="5131" max="5131" width="15" style="585" customWidth="1"/>
    <col min="5132" max="5132" width="12.7109375" style="585" customWidth="1"/>
    <col min="5133" max="5133" width="11.7109375" style="585" customWidth="1"/>
    <col min="5134" max="5134" width="14.85546875" style="585" customWidth="1"/>
    <col min="5135" max="5136" width="12.7109375" style="585" customWidth="1"/>
    <col min="5137" max="5137" width="12.42578125" style="585" customWidth="1"/>
    <col min="5138" max="5138" width="11" style="585" customWidth="1"/>
    <col min="5139" max="5139" width="12.28515625" style="585" customWidth="1"/>
    <col min="5140" max="5140" width="12" style="585" customWidth="1"/>
    <col min="5141" max="5141" width="13" style="585" customWidth="1"/>
    <col min="5142" max="5142" width="11" style="585" bestFit="1" customWidth="1"/>
    <col min="5143" max="5143" width="12" style="585" customWidth="1"/>
    <col min="5144" max="5144" width="14.85546875" style="585" customWidth="1"/>
    <col min="5145" max="5145" width="11.85546875" style="585" customWidth="1"/>
    <col min="5146" max="5146" width="12.42578125" style="585" customWidth="1"/>
    <col min="5147" max="5147" width="11.28515625" style="585" customWidth="1"/>
    <col min="5148" max="5148" width="11.7109375" style="585" customWidth="1"/>
    <col min="5149" max="5149" width="12.7109375" style="585" customWidth="1"/>
    <col min="5150" max="5150" width="13.85546875" style="585" customWidth="1"/>
    <col min="5151" max="5151" width="12.140625" style="585" bestFit="1" customWidth="1"/>
    <col min="5152" max="5152" width="11.85546875" style="585" customWidth="1"/>
    <col min="5153" max="5153" width="12.85546875" style="585" customWidth="1"/>
    <col min="5154" max="5154" width="12.42578125" style="585" customWidth="1"/>
    <col min="5155" max="5155" width="12.28515625" style="585" customWidth="1"/>
    <col min="5156" max="5156" width="11" style="585" bestFit="1" customWidth="1"/>
    <col min="5157" max="5157" width="12.140625" style="585" bestFit="1" customWidth="1"/>
    <col min="5158" max="5158" width="11" style="585" bestFit="1" customWidth="1"/>
    <col min="5159" max="5159" width="14.28515625" style="585" customWidth="1"/>
    <col min="5160" max="5161" width="13.7109375" style="585" customWidth="1"/>
    <col min="5162" max="5162" width="11" style="585" customWidth="1"/>
    <col min="5163" max="5163" width="12.42578125" style="585" customWidth="1"/>
    <col min="5164" max="5164" width="12" style="585" customWidth="1"/>
    <col min="5165" max="5165" width="13.140625" style="585" customWidth="1"/>
    <col min="5166" max="5166" width="11.7109375" style="585" customWidth="1"/>
    <col min="5167" max="5167" width="11.42578125" style="585" customWidth="1"/>
    <col min="5168" max="5168" width="11" style="585" bestFit="1" customWidth="1"/>
    <col min="5169" max="5169" width="11.85546875" style="585" customWidth="1"/>
    <col min="5170" max="5170" width="15" style="585" bestFit="1" customWidth="1"/>
    <col min="5171" max="5171" width="9.28515625" style="585" bestFit="1" customWidth="1"/>
    <col min="5172" max="5376" width="9.28515625" style="585"/>
    <col min="5377" max="5377" width="48.28515625" style="585" customWidth="1"/>
    <col min="5378" max="5378" width="9.5703125" style="585" customWidth="1"/>
    <col min="5379" max="5380" width="16.85546875" style="585" customWidth="1"/>
    <col min="5381" max="5381" width="14.42578125" style="585" customWidth="1"/>
    <col min="5382" max="5382" width="16.28515625" style="585" customWidth="1"/>
    <col min="5383" max="5384" width="14.7109375" style="585" customWidth="1"/>
    <col min="5385" max="5385" width="15.85546875" style="585" customWidth="1"/>
    <col min="5386" max="5386" width="12.85546875" style="585" customWidth="1"/>
    <col min="5387" max="5387" width="15" style="585" customWidth="1"/>
    <col min="5388" max="5388" width="12.7109375" style="585" customWidth="1"/>
    <col min="5389" max="5389" width="11.7109375" style="585" customWidth="1"/>
    <col min="5390" max="5390" width="14.85546875" style="585" customWidth="1"/>
    <col min="5391" max="5392" width="12.7109375" style="585" customWidth="1"/>
    <col min="5393" max="5393" width="12.42578125" style="585" customWidth="1"/>
    <col min="5394" max="5394" width="11" style="585" customWidth="1"/>
    <col min="5395" max="5395" width="12.28515625" style="585" customWidth="1"/>
    <col min="5396" max="5396" width="12" style="585" customWidth="1"/>
    <col min="5397" max="5397" width="13" style="585" customWidth="1"/>
    <col min="5398" max="5398" width="11" style="585" bestFit="1" customWidth="1"/>
    <col min="5399" max="5399" width="12" style="585" customWidth="1"/>
    <col min="5400" max="5400" width="14.85546875" style="585" customWidth="1"/>
    <col min="5401" max="5401" width="11.85546875" style="585" customWidth="1"/>
    <col min="5402" max="5402" width="12.42578125" style="585" customWidth="1"/>
    <col min="5403" max="5403" width="11.28515625" style="585" customWidth="1"/>
    <col min="5404" max="5404" width="11.7109375" style="585" customWidth="1"/>
    <col min="5405" max="5405" width="12.7109375" style="585" customWidth="1"/>
    <col min="5406" max="5406" width="13.85546875" style="585" customWidth="1"/>
    <col min="5407" max="5407" width="12.140625" style="585" bestFit="1" customWidth="1"/>
    <col min="5408" max="5408" width="11.85546875" style="585" customWidth="1"/>
    <col min="5409" max="5409" width="12.85546875" style="585" customWidth="1"/>
    <col min="5410" max="5410" width="12.42578125" style="585" customWidth="1"/>
    <col min="5411" max="5411" width="12.28515625" style="585" customWidth="1"/>
    <col min="5412" max="5412" width="11" style="585" bestFit="1" customWidth="1"/>
    <col min="5413" max="5413" width="12.140625" style="585" bestFit="1" customWidth="1"/>
    <col min="5414" max="5414" width="11" style="585" bestFit="1" customWidth="1"/>
    <col min="5415" max="5415" width="14.28515625" style="585" customWidth="1"/>
    <col min="5416" max="5417" width="13.7109375" style="585" customWidth="1"/>
    <col min="5418" max="5418" width="11" style="585" customWidth="1"/>
    <col min="5419" max="5419" width="12.42578125" style="585" customWidth="1"/>
    <col min="5420" max="5420" width="12" style="585" customWidth="1"/>
    <col min="5421" max="5421" width="13.140625" style="585" customWidth="1"/>
    <col min="5422" max="5422" width="11.7109375" style="585" customWidth="1"/>
    <col min="5423" max="5423" width="11.42578125" style="585" customWidth="1"/>
    <col min="5424" max="5424" width="11" style="585" bestFit="1" customWidth="1"/>
    <col min="5425" max="5425" width="11.85546875" style="585" customWidth="1"/>
    <col min="5426" max="5426" width="15" style="585" bestFit="1" customWidth="1"/>
    <col min="5427" max="5427" width="9.28515625" style="585" bestFit="1" customWidth="1"/>
    <col min="5428" max="5632" width="9.28515625" style="585"/>
    <col min="5633" max="5633" width="48.28515625" style="585" customWidth="1"/>
    <col min="5634" max="5634" width="9.5703125" style="585" customWidth="1"/>
    <col min="5635" max="5636" width="16.85546875" style="585" customWidth="1"/>
    <col min="5637" max="5637" width="14.42578125" style="585" customWidth="1"/>
    <col min="5638" max="5638" width="16.28515625" style="585" customWidth="1"/>
    <col min="5639" max="5640" width="14.7109375" style="585" customWidth="1"/>
    <col min="5641" max="5641" width="15.85546875" style="585" customWidth="1"/>
    <col min="5642" max="5642" width="12.85546875" style="585" customWidth="1"/>
    <col min="5643" max="5643" width="15" style="585" customWidth="1"/>
    <col min="5644" max="5644" width="12.7109375" style="585" customWidth="1"/>
    <col min="5645" max="5645" width="11.7109375" style="585" customWidth="1"/>
    <col min="5646" max="5646" width="14.85546875" style="585" customWidth="1"/>
    <col min="5647" max="5648" width="12.7109375" style="585" customWidth="1"/>
    <col min="5649" max="5649" width="12.42578125" style="585" customWidth="1"/>
    <col min="5650" max="5650" width="11" style="585" customWidth="1"/>
    <col min="5651" max="5651" width="12.28515625" style="585" customWidth="1"/>
    <col min="5652" max="5652" width="12" style="585" customWidth="1"/>
    <col min="5653" max="5653" width="13" style="585" customWidth="1"/>
    <col min="5654" max="5654" width="11" style="585" bestFit="1" customWidth="1"/>
    <col min="5655" max="5655" width="12" style="585" customWidth="1"/>
    <col min="5656" max="5656" width="14.85546875" style="585" customWidth="1"/>
    <col min="5657" max="5657" width="11.85546875" style="585" customWidth="1"/>
    <col min="5658" max="5658" width="12.42578125" style="585" customWidth="1"/>
    <col min="5659" max="5659" width="11.28515625" style="585" customWidth="1"/>
    <col min="5660" max="5660" width="11.7109375" style="585" customWidth="1"/>
    <col min="5661" max="5661" width="12.7109375" style="585" customWidth="1"/>
    <col min="5662" max="5662" width="13.85546875" style="585" customWidth="1"/>
    <col min="5663" max="5663" width="12.140625" style="585" bestFit="1" customWidth="1"/>
    <col min="5664" max="5664" width="11.85546875" style="585" customWidth="1"/>
    <col min="5665" max="5665" width="12.85546875" style="585" customWidth="1"/>
    <col min="5666" max="5666" width="12.42578125" style="585" customWidth="1"/>
    <col min="5667" max="5667" width="12.28515625" style="585" customWidth="1"/>
    <col min="5668" max="5668" width="11" style="585" bestFit="1" customWidth="1"/>
    <col min="5669" max="5669" width="12.140625" style="585" bestFit="1" customWidth="1"/>
    <col min="5670" max="5670" width="11" style="585" bestFit="1" customWidth="1"/>
    <col min="5671" max="5671" width="14.28515625" style="585" customWidth="1"/>
    <col min="5672" max="5673" width="13.7109375" style="585" customWidth="1"/>
    <col min="5674" max="5674" width="11" style="585" customWidth="1"/>
    <col min="5675" max="5675" width="12.42578125" style="585" customWidth="1"/>
    <col min="5676" max="5676" width="12" style="585" customWidth="1"/>
    <col min="5677" max="5677" width="13.140625" style="585" customWidth="1"/>
    <col min="5678" max="5678" width="11.7109375" style="585" customWidth="1"/>
    <col min="5679" max="5679" width="11.42578125" style="585" customWidth="1"/>
    <col min="5680" max="5680" width="11" style="585" bestFit="1" customWidth="1"/>
    <col min="5681" max="5681" width="11.85546875" style="585" customWidth="1"/>
    <col min="5682" max="5682" width="15" style="585" bestFit="1" customWidth="1"/>
    <col min="5683" max="5683" width="9.28515625" style="585" bestFit="1" customWidth="1"/>
    <col min="5684" max="5888" width="9.28515625" style="585"/>
    <col min="5889" max="5889" width="48.28515625" style="585" customWidth="1"/>
    <col min="5890" max="5890" width="9.5703125" style="585" customWidth="1"/>
    <col min="5891" max="5892" width="16.85546875" style="585" customWidth="1"/>
    <col min="5893" max="5893" width="14.42578125" style="585" customWidth="1"/>
    <col min="5894" max="5894" width="16.28515625" style="585" customWidth="1"/>
    <col min="5895" max="5896" width="14.7109375" style="585" customWidth="1"/>
    <col min="5897" max="5897" width="15.85546875" style="585" customWidth="1"/>
    <col min="5898" max="5898" width="12.85546875" style="585" customWidth="1"/>
    <col min="5899" max="5899" width="15" style="585" customWidth="1"/>
    <col min="5900" max="5900" width="12.7109375" style="585" customWidth="1"/>
    <col min="5901" max="5901" width="11.7109375" style="585" customWidth="1"/>
    <col min="5902" max="5902" width="14.85546875" style="585" customWidth="1"/>
    <col min="5903" max="5904" width="12.7109375" style="585" customWidth="1"/>
    <col min="5905" max="5905" width="12.42578125" style="585" customWidth="1"/>
    <col min="5906" max="5906" width="11" style="585" customWidth="1"/>
    <col min="5907" max="5907" width="12.28515625" style="585" customWidth="1"/>
    <col min="5908" max="5908" width="12" style="585" customWidth="1"/>
    <col min="5909" max="5909" width="13" style="585" customWidth="1"/>
    <col min="5910" max="5910" width="11" style="585" bestFit="1" customWidth="1"/>
    <col min="5911" max="5911" width="12" style="585" customWidth="1"/>
    <col min="5912" max="5912" width="14.85546875" style="585" customWidth="1"/>
    <col min="5913" max="5913" width="11.85546875" style="585" customWidth="1"/>
    <col min="5914" max="5914" width="12.42578125" style="585" customWidth="1"/>
    <col min="5915" max="5915" width="11.28515625" style="585" customWidth="1"/>
    <col min="5916" max="5916" width="11.7109375" style="585" customWidth="1"/>
    <col min="5917" max="5917" width="12.7109375" style="585" customWidth="1"/>
    <col min="5918" max="5918" width="13.85546875" style="585" customWidth="1"/>
    <col min="5919" max="5919" width="12.140625" style="585" bestFit="1" customWidth="1"/>
    <col min="5920" max="5920" width="11.85546875" style="585" customWidth="1"/>
    <col min="5921" max="5921" width="12.85546875" style="585" customWidth="1"/>
    <col min="5922" max="5922" width="12.42578125" style="585" customWidth="1"/>
    <col min="5923" max="5923" width="12.28515625" style="585" customWidth="1"/>
    <col min="5924" max="5924" width="11" style="585" bestFit="1" customWidth="1"/>
    <col min="5925" max="5925" width="12.140625" style="585" bestFit="1" customWidth="1"/>
    <col min="5926" max="5926" width="11" style="585" bestFit="1" customWidth="1"/>
    <col min="5927" max="5927" width="14.28515625" style="585" customWidth="1"/>
    <col min="5928" max="5929" width="13.7109375" style="585" customWidth="1"/>
    <col min="5930" max="5930" width="11" style="585" customWidth="1"/>
    <col min="5931" max="5931" width="12.42578125" style="585" customWidth="1"/>
    <col min="5932" max="5932" width="12" style="585" customWidth="1"/>
    <col min="5933" max="5933" width="13.140625" style="585" customWidth="1"/>
    <col min="5934" max="5934" width="11.7109375" style="585" customWidth="1"/>
    <col min="5935" max="5935" width="11.42578125" style="585" customWidth="1"/>
    <col min="5936" max="5936" width="11" style="585" bestFit="1" customWidth="1"/>
    <col min="5937" max="5937" width="11.85546875" style="585" customWidth="1"/>
    <col min="5938" max="5938" width="15" style="585" bestFit="1" customWidth="1"/>
    <col min="5939" max="5939" width="9.28515625" style="585" bestFit="1" customWidth="1"/>
    <col min="5940" max="6144" width="9.28515625" style="585"/>
    <col min="6145" max="6145" width="48.28515625" style="585" customWidth="1"/>
    <col min="6146" max="6146" width="9.5703125" style="585" customWidth="1"/>
    <col min="6147" max="6148" width="16.85546875" style="585" customWidth="1"/>
    <col min="6149" max="6149" width="14.42578125" style="585" customWidth="1"/>
    <col min="6150" max="6150" width="16.28515625" style="585" customWidth="1"/>
    <col min="6151" max="6152" width="14.7109375" style="585" customWidth="1"/>
    <col min="6153" max="6153" width="15.85546875" style="585" customWidth="1"/>
    <col min="6154" max="6154" width="12.85546875" style="585" customWidth="1"/>
    <col min="6155" max="6155" width="15" style="585" customWidth="1"/>
    <col min="6156" max="6156" width="12.7109375" style="585" customWidth="1"/>
    <col min="6157" max="6157" width="11.7109375" style="585" customWidth="1"/>
    <col min="6158" max="6158" width="14.85546875" style="585" customWidth="1"/>
    <col min="6159" max="6160" width="12.7109375" style="585" customWidth="1"/>
    <col min="6161" max="6161" width="12.42578125" style="585" customWidth="1"/>
    <col min="6162" max="6162" width="11" style="585" customWidth="1"/>
    <col min="6163" max="6163" width="12.28515625" style="585" customWidth="1"/>
    <col min="6164" max="6164" width="12" style="585" customWidth="1"/>
    <col min="6165" max="6165" width="13" style="585" customWidth="1"/>
    <col min="6166" max="6166" width="11" style="585" bestFit="1" customWidth="1"/>
    <col min="6167" max="6167" width="12" style="585" customWidth="1"/>
    <col min="6168" max="6168" width="14.85546875" style="585" customWidth="1"/>
    <col min="6169" max="6169" width="11.85546875" style="585" customWidth="1"/>
    <col min="6170" max="6170" width="12.42578125" style="585" customWidth="1"/>
    <col min="6171" max="6171" width="11.28515625" style="585" customWidth="1"/>
    <col min="6172" max="6172" width="11.7109375" style="585" customWidth="1"/>
    <col min="6173" max="6173" width="12.7109375" style="585" customWidth="1"/>
    <col min="6174" max="6174" width="13.85546875" style="585" customWidth="1"/>
    <col min="6175" max="6175" width="12.140625" style="585" bestFit="1" customWidth="1"/>
    <col min="6176" max="6176" width="11.85546875" style="585" customWidth="1"/>
    <col min="6177" max="6177" width="12.85546875" style="585" customWidth="1"/>
    <col min="6178" max="6178" width="12.42578125" style="585" customWidth="1"/>
    <col min="6179" max="6179" width="12.28515625" style="585" customWidth="1"/>
    <col min="6180" max="6180" width="11" style="585" bestFit="1" customWidth="1"/>
    <col min="6181" max="6181" width="12.140625" style="585" bestFit="1" customWidth="1"/>
    <col min="6182" max="6182" width="11" style="585" bestFit="1" customWidth="1"/>
    <col min="6183" max="6183" width="14.28515625" style="585" customWidth="1"/>
    <col min="6184" max="6185" width="13.7109375" style="585" customWidth="1"/>
    <col min="6186" max="6186" width="11" style="585" customWidth="1"/>
    <col min="6187" max="6187" width="12.42578125" style="585" customWidth="1"/>
    <col min="6188" max="6188" width="12" style="585" customWidth="1"/>
    <col min="6189" max="6189" width="13.140625" style="585" customWidth="1"/>
    <col min="6190" max="6190" width="11.7109375" style="585" customWidth="1"/>
    <col min="6191" max="6191" width="11.42578125" style="585" customWidth="1"/>
    <col min="6192" max="6192" width="11" style="585" bestFit="1" customWidth="1"/>
    <col min="6193" max="6193" width="11.85546875" style="585" customWidth="1"/>
    <col min="6194" max="6194" width="15" style="585" bestFit="1" customWidth="1"/>
    <col min="6195" max="6195" width="9.28515625" style="585" bestFit="1" customWidth="1"/>
    <col min="6196" max="6400" width="9.28515625" style="585"/>
    <col min="6401" max="6401" width="48.28515625" style="585" customWidth="1"/>
    <col min="6402" max="6402" width="9.5703125" style="585" customWidth="1"/>
    <col min="6403" max="6404" width="16.85546875" style="585" customWidth="1"/>
    <col min="6405" max="6405" width="14.42578125" style="585" customWidth="1"/>
    <col min="6406" max="6406" width="16.28515625" style="585" customWidth="1"/>
    <col min="6407" max="6408" width="14.7109375" style="585" customWidth="1"/>
    <col min="6409" max="6409" width="15.85546875" style="585" customWidth="1"/>
    <col min="6410" max="6410" width="12.85546875" style="585" customWidth="1"/>
    <col min="6411" max="6411" width="15" style="585" customWidth="1"/>
    <col min="6412" max="6412" width="12.7109375" style="585" customWidth="1"/>
    <col min="6413" max="6413" width="11.7109375" style="585" customWidth="1"/>
    <col min="6414" max="6414" width="14.85546875" style="585" customWidth="1"/>
    <col min="6415" max="6416" width="12.7109375" style="585" customWidth="1"/>
    <col min="6417" max="6417" width="12.42578125" style="585" customWidth="1"/>
    <col min="6418" max="6418" width="11" style="585" customWidth="1"/>
    <col min="6419" max="6419" width="12.28515625" style="585" customWidth="1"/>
    <col min="6420" max="6420" width="12" style="585" customWidth="1"/>
    <col min="6421" max="6421" width="13" style="585" customWidth="1"/>
    <col min="6422" max="6422" width="11" style="585" bestFit="1" customWidth="1"/>
    <col min="6423" max="6423" width="12" style="585" customWidth="1"/>
    <col min="6424" max="6424" width="14.85546875" style="585" customWidth="1"/>
    <col min="6425" max="6425" width="11.85546875" style="585" customWidth="1"/>
    <col min="6426" max="6426" width="12.42578125" style="585" customWidth="1"/>
    <col min="6427" max="6427" width="11.28515625" style="585" customWidth="1"/>
    <col min="6428" max="6428" width="11.7109375" style="585" customWidth="1"/>
    <col min="6429" max="6429" width="12.7109375" style="585" customWidth="1"/>
    <col min="6430" max="6430" width="13.85546875" style="585" customWidth="1"/>
    <col min="6431" max="6431" width="12.140625" style="585" bestFit="1" customWidth="1"/>
    <col min="6432" max="6432" width="11.85546875" style="585" customWidth="1"/>
    <col min="6433" max="6433" width="12.85546875" style="585" customWidth="1"/>
    <col min="6434" max="6434" width="12.42578125" style="585" customWidth="1"/>
    <col min="6435" max="6435" width="12.28515625" style="585" customWidth="1"/>
    <col min="6436" max="6436" width="11" style="585" bestFit="1" customWidth="1"/>
    <col min="6437" max="6437" width="12.140625" style="585" bestFit="1" customWidth="1"/>
    <col min="6438" max="6438" width="11" style="585" bestFit="1" customWidth="1"/>
    <col min="6439" max="6439" width="14.28515625" style="585" customWidth="1"/>
    <col min="6440" max="6441" width="13.7109375" style="585" customWidth="1"/>
    <col min="6442" max="6442" width="11" style="585" customWidth="1"/>
    <col min="6443" max="6443" width="12.42578125" style="585" customWidth="1"/>
    <col min="6444" max="6444" width="12" style="585" customWidth="1"/>
    <col min="6445" max="6445" width="13.140625" style="585" customWidth="1"/>
    <col min="6446" max="6446" width="11.7109375" style="585" customWidth="1"/>
    <col min="6447" max="6447" width="11.42578125" style="585" customWidth="1"/>
    <col min="6448" max="6448" width="11" style="585" bestFit="1" customWidth="1"/>
    <col min="6449" max="6449" width="11.85546875" style="585" customWidth="1"/>
    <col min="6450" max="6450" width="15" style="585" bestFit="1" customWidth="1"/>
    <col min="6451" max="6451" width="9.28515625" style="585" bestFit="1" customWidth="1"/>
    <col min="6452" max="6656" width="9.28515625" style="585"/>
    <col min="6657" max="6657" width="48.28515625" style="585" customWidth="1"/>
    <col min="6658" max="6658" width="9.5703125" style="585" customWidth="1"/>
    <col min="6659" max="6660" width="16.85546875" style="585" customWidth="1"/>
    <col min="6661" max="6661" width="14.42578125" style="585" customWidth="1"/>
    <col min="6662" max="6662" width="16.28515625" style="585" customWidth="1"/>
    <col min="6663" max="6664" width="14.7109375" style="585" customWidth="1"/>
    <col min="6665" max="6665" width="15.85546875" style="585" customWidth="1"/>
    <col min="6666" max="6666" width="12.85546875" style="585" customWidth="1"/>
    <col min="6667" max="6667" width="15" style="585" customWidth="1"/>
    <col min="6668" max="6668" width="12.7109375" style="585" customWidth="1"/>
    <col min="6669" max="6669" width="11.7109375" style="585" customWidth="1"/>
    <col min="6670" max="6670" width="14.85546875" style="585" customWidth="1"/>
    <col min="6671" max="6672" width="12.7109375" style="585" customWidth="1"/>
    <col min="6673" max="6673" width="12.42578125" style="585" customWidth="1"/>
    <col min="6674" max="6674" width="11" style="585" customWidth="1"/>
    <col min="6675" max="6675" width="12.28515625" style="585" customWidth="1"/>
    <col min="6676" max="6676" width="12" style="585" customWidth="1"/>
    <col min="6677" max="6677" width="13" style="585" customWidth="1"/>
    <col min="6678" max="6678" width="11" style="585" bestFit="1" customWidth="1"/>
    <col min="6679" max="6679" width="12" style="585" customWidth="1"/>
    <col min="6680" max="6680" width="14.85546875" style="585" customWidth="1"/>
    <col min="6681" max="6681" width="11.85546875" style="585" customWidth="1"/>
    <col min="6682" max="6682" width="12.42578125" style="585" customWidth="1"/>
    <col min="6683" max="6683" width="11.28515625" style="585" customWidth="1"/>
    <col min="6684" max="6684" width="11.7109375" style="585" customWidth="1"/>
    <col min="6685" max="6685" width="12.7109375" style="585" customWidth="1"/>
    <col min="6686" max="6686" width="13.85546875" style="585" customWidth="1"/>
    <col min="6687" max="6687" width="12.140625" style="585" bestFit="1" customWidth="1"/>
    <col min="6688" max="6688" width="11.85546875" style="585" customWidth="1"/>
    <col min="6689" max="6689" width="12.85546875" style="585" customWidth="1"/>
    <col min="6690" max="6690" width="12.42578125" style="585" customWidth="1"/>
    <col min="6691" max="6691" width="12.28515625" style="585" customWidth="1"/>
    <col min="6692" max="6692" width="11" style="585" bestFit="1" customWidth="1"/>
    <col min="6693" max="6693" width="12.140625" style="585" bestFit="1" customWidth="1"/>
    <col min="6694" max="6694" width="11" style="585" bestFit="1" customWidth="1"/>
    <col min="6695" max="6695" width="14.28515625" style="585" customWidth="1"/>
    <col min="6696" max="6697" width="13.7109375" style="585" customWidth="1"/>
    <col min="6698" max="6698" width="11" style="585" customWidth="1"/>
    <col min="6699" max="6699" width="12.42578125" style="585" customWidth="1"/>
    <col min="6700" max="6700" width="12" style="585" customWidth="1"/>
    <col min="6701" max="6701" width="13.140625" style="585" customWidth="1"/>
    <col min="6702" max="6702" width="11.7109375" style="585" customWidth="1"/>
    <col min="6703" max="6703" width="11.42578125" style="585" customWidth="1"/>
    <col min="6704" max="6704" width="11" style="585" bestFit="1" customWidth="1"/>
    <col min="6705" max="6705" width="11.85546875" style="585" customWidth="1"/>
    <col min="6706" max="6706" width="15" style="585" bestFit="1" customWidth="1"/>
    <col min="6707" max="6707" width="9.28515625" style="585" bestFit="1" customWidth="1"/>
    <col min="6708" max="6912" width="9.28515625" style="585"/>
    <col min="6913" max="6913" width="48.28515625" style="585" customWidth="1"/>
    <col min="6914" max="6914" width="9.5703125" style="585" customWidth="1"/>
    <col min="6915" max="6916" width="16.85546875" style="585" customWidth="1"/>
    <col min="6917" max="6917" width="14.42578125" style="585" customWidth="1"/>
    <col min="6918" max="6918" width="16.28515625" style="585" customWidth="1"/>
    <col min="6919" max="6920" width="14.7109375" style="585" customWidth="1"/>
    <col min="6921" max="6921" width="15.85546875" style="585" customWidth="1"/>
    <col min="6922" max="6922" width="12.85546875" style="585" customWidth="1"/>
    <col min="6923" max="6923" width="15" style="585" customWidth="1"/>
    <col min="6924" max="6924" width="12.7109375" style="585" customWidth="1"/>
    <col min="6925" max="6925" width="11.7109375" style="585" customWidth="1"/>
    <col min="6926" max="6926" width="14.85546875" style="585" customWidth="1"/>
    <col min="6927" max="6928" width="12.7109375" style="585" customWidth="1"/>
    <col min="6929" max="6929" width="12.42578125" style="585" customWidth="1"/>
    <col min="6930" max="6930" width="11" style="585" customWidth="1"/>
    <col min="6931" max="6931" width="12.28515625" style="585" customWidth="1"/>
    <col min="6932" max="6932" width="12" style="585" customWidth="1"/>
    <col min="6933" max="6933" width="13" style="585" customWidth="1"/>
    <col min="6934" max="6934" width="11" style="585" bestFit="1" customWidth="1"/>
    <col min="6935" max="6935" width="12" style="585" customWidth="1"/>
    <col min="6936" max="6936" width="14.85546875" style="585" customWidth="1"/>
    <col min="6937" max="6937" width="11.85546875" style="585" customWidth="1"/>
    <col min="6938" max="6938" width="12.42578125" style="585" customWidth="1"/>
    <col min="6939" max="6939" width="11.28515625" style="585" customWidth="1"/>
    <col min="6940" max="6940" width="11.7109375" style="585" customWidth="1"/>
    <col min="6941" max="6941" width="12.7109375" style="585" customWidth="1"/>
    <col min="6942" max="6942" width="13.85546875" style="585" customWidth="1"/>
    <col min="6943" max="6943" width="12.140625" style="585" bestFit="1" customWidth="1"/>
    <col min="6944" max="6944" width="11.85546875" style="585" customWidth="1"/>
    <col min="6945" max="6945" width="12.85546875" style="585" customWidth="1"/>
    <col min="6946" max="6946" width="12.42578125" style="585" customWidth="1"/>
    <col min="6947" max="6947" width="12.28515625" style="585" customWidth="1"/>
    <col min="6948" max="6948" width="11" style="585" bestFit="1" customWidth="1"/>
    <col min="6949" max="6949" width="12.140625" style="585" bestFit="1" customWidth="1"/>
    <col min="6950" max="6950" width="11" style="585" bestFit="1" customWidth="1"/>
    <col min="6951" max="6951" width="14.28515625" style="585" customWidth="1"/>
    <col min="6952" max="6953" width="13.7109375" style="585" customWidth="1"/>
    <col min="6954" max="6954" width="11" style="585" customWidth="1"/>
    <col min="6955" max="6955" width="12.42578125" style="585" customWidth="1"/>
    <col min="6956" max="6956" width="12" style="585" customWidth="1"/>
    <col min="6957" max="6957" width="13.140625" style="585" customWidth="1"/>
    <col min="6958" max="6958" width="11.7109375" style="585" customWidth="1"/>
    <col min="6959" max="6959" width="11.42578125" style="585" customWidth="1"/>
    <col min="6960" max="6960" width="11" style="585" bestFit="1" customWidth="1"/>
    <col min="6961" max="6961" width="11.85546875" style="585" customWidth="1"/>
    <col min="6962" max="6962" width="15" style="585" bestFit="1" customWidth="1"/>
    <col min="6963" max="6963" width="9.28515625" style="585" bestFit="1" customWidth="1"/>
    <col min="6964" max="7168" width="9.28515625" style="585"/>
    <col min="7169" max="7169" width="48.28515625" style="585" customWidth="1"/>
    <col min="7170" max="7170" width="9.5703125" style="585" customWidth="1"/>
    <col min="7171" max="7172" width="16.85546875" style="585" customWidth="1"/>
    <col min="7173" max="7173" width="14.42578125" style="585" customWidth="1"/>
    <col min="7174" max="7174" width="16.28515625" style="585" customWidth="1"/>
    <col min="7175" max="7176" width="14.7109375" style="585" customWidth="1"/>
    <col min="7177" max="7177" width="15.85546875" style="585" customWidth="1"/>
    <col min="7178" max="7178" width="12.85546875" style="585" customWidth="1"/>
    <col min="7179" max="7179" width="15" style="585" customWidth="1"/>
    <col min="7180" max="7180" width="12.7109375" style="585" customWidth="1"/>
    <col min="7181" max="7181" width="11.7109375" style="585" customWidth="1"/>
    <col min="7182" max="7182" width="14.85546875" style="585" customWidth="1"/>
    <col min="7183" max="7184" width="12.7109375" style="585" customWidth="1"/>
    <col min="7185" max="7185" width="12.42578125" style="585" customWidth="1"/>
    <col min="7186" max="7186" width="11" style="585" customWidth="1"/>
    <col min="7187" max="7187" width="12.28515625" style="585" customWidth="1"/>
    <col min="7188" max="7188" width="12" style="585" customWidth="1"/>
    <col min="7189" max="7189" width="13" style="585" customWidth="1"/>
    <col min="7190" max="7190" width="11" style="585" bestFit="1" customWidth="1"/>
    <col min="7191" max="7191" width="12" style="585" customWidth="1"/>
    <col min="7192" max="7192" width="14.85546875" style="585" customWidth="1"/>
    <col min="7193" max="7193" width="11.85546875" style="585" customWidth="1"/>
    <col min="7194" max="7194" width="12.42578125" style="585" customWidth="1"/>
    <col min="7195" max="7195" width="11.28515625" style="585" customWidth="1"/>
    <col min="7196" max="7196" width="11.7109375" style="585" customWidth="1"/>
    <col min="7197" max="7197" width="12.7109375" style="585" customWidth="1"/>
    <col min="7198" max="7198" width="13.85546875" style="585" customWidth="1"/>
    <col min="7199" max="7199" width="12.140625" style="585" bestFit="1" customWidth="1"/>
    <col min="7200" max="7200" width="11.85546875" style="585" customWidth="1"/>
    <col min="7201" max="7201" width="12.85546875" style="585" customWidth="1"/>
    <col min="7202" max="7202" width="12.42578125" style="585" customWidth="1"/>
    <col min="7203" max="7203" width="12.28515625" style="585" customWidth="1"/>
    <col min="7204" max="7204" width="11" style="585" bestFit="1" customWidth="1"/>
    <col min="7205" max="7205" width="12.140625" style="585" bestFit="1" customWidth="1"/>
    <col min="7206" max="7206" width="11" style="585" bestFit="1" customWidth="1"/>
    <col min="7207" max="7207" width="14.28515625" style="585" customWidth="1"/>
    <col min="7208" max="7209" width="13.7109375" style="585" customWidth="1"/>
    <col min="7210" max="7210" width="11" style="585" customWidth="1"/>
    <col min="7211" max="7211" width="12.42578125" style="585" customWidth="1"/>
    <col min="7212" max="7212" width="12" style="585" customWidth="1"/>
    <col min="7213" max="7213" width="13.140625" style="585" customWidth="1"/>
    <col min="7214" max="7214" width="11.7109375" style="585" customWidth="1"/>
    <col min="7215" max="7215" width="11.42578125" style="585" customWidth="1"/>
    <col min="7216" max="7216" width="11" style="585" bestFit="1" customWidth="1"/>
    <col min="7217" max="7217" width="11.85546875" style="585" customWidth="1"/>
    <col min="7218" max="7218" width="15" style="585" bestFit="1" customWidth="1"/>
    <col min="7219" max="7219" width="9.28515625" style="585" bestFit="1" customWidth="1"/>
    <col min="7220" max="7424" width="9.28515625" style="585"/>
    <col min="7425" max="7425" width="48.28515625" style="585" customWidth="1"/>
    <col min="7426" max="7426" width="9.5703125" style="585" customWidth="1"/>
    <col min="7427" max="7428" width="16.85546875" style="585" customWidth="1"/>
    <col min="7429" max="7429" width="14.42578125" style="585" customWidth="1"/>
    <col min="7430" max="7430" width="16.28515625" style="585" customWidth="1"/>
    <col min="7431" max="7432" width="14.7109375" style="585" customWidth="1"/>
    <col min="7433" max="7433" width="15.85546875" style="585" customWidth="1"/>
    <col min="7434" max="7434" width="12.85546875" style="585" customWidth="1"/>
    <col min="7435" max="7435" width="15" style="585" customWidth="1"/>
    <col min="7436" max="7436" width="12.7109375" style="585" customWidth="1"/>
    <col min="7437" max="7437" width="11.7109375" style="585" customWidth="1"/>
    <col min="7438" max="7438" width="14.85546875" style="585" customWidth="1"/>
    <col min="7439" max="7440" width="12.7109375" style="585" customWidth="1"/>
    <col min="7441" max="7441" width="12.42578125" style="585" customWidth="1"/>
    <col min="7442" max="7442" width="11" style="585" customWidth="1"/>
    <col min="7443" max="7443" width="12.28515625" style="585" customWidth="1"/>
    <col min="7444" max="7444" width="12" style="585" customWidth="1"/>
    <col min="7445" max="7445" width="13" style="585" customWidth="1"/>
    <col min="7446" max="7446" width="11" style="585" bestFit="1" customWidth="1"/>
    <col min="7447" max="7447" width="12" style="585" customWidth="1"/>
    <col min="7448" max="7448" width="14.85546875" style="585" customWidth="1"/>
    <col min="7449" max="7449" width="11.85546875" style="585" customWidth="1"/>
    <col min="7450" max="7450" width="12.42578125" style="585" customWidth="1"/>
    <col min="7451" max="7451" width="11.28515625" style="585" customWidth="1"/>
    <col min="7452" max="7452" width="11.7109375" style="585" customWidth="1"/>
    <col min="7453" max="7453" width="12.7109375" style="585" customWidth="1"/>
    <col min="7454" max="7454" width="13.85546875" style="585" customWidth="1"/>
    <col min="7455" max="7455" width="12.140625" style="585" bestFit="1" customWidth="1"/>
    <col min="7456" max="7456" width="11.85546875" style="585" customWidth="1"/>
    <col min="7457" max="7457" width="12.85546875" style="585" customWidth="1"/>
    <col min="7458" max="7458" width="12.42578125" style="585" customWidth="1"/>
    <col min="7459" max="7459" width="12.28515625" style="585" customWidth="1"/>
    <col min="7460" max="7460" width="11" style="585" bestFit="1" customWidth="1"/>
    <col min="7461" max="7461" width="12.140625" style="585" bestFit="1" customWidth="1"/>
    <col min="7462" max="7462" width="11" style="585" bestFit="1" customWidth="1"/>
    <col min="7463" max="7463" width="14.28515625" style="585" customWidth="1"/>
    <col min="7464" max="7465" width="13.7109375" style="585" customWidth="1"/>
    <col min="7466" max="7466" width="11" style="585" customWidth="1"/>
    <col min="7467" max="7467" width="12.42578125" style="585" customWidth="1"/>
    <col min="7468" max="7468" width="12" style="585" customWidth="1"/>
    <col min="7469" max="7469" width="13.140625" style="585" customWidth="1"/>
    <col min="7470" max="7470" width="11.7109375" style="585" customWidth="1"/>
    <col min="7471" max="7471" width="11.42578125" style="585" customWidth="1"/>
    <col min="7472" max="7472" width="11" style="585" bestFit="1" customWidth="1"/>
    <col min="7473" max="7473" width="11.85546875" style="585" customWidth="1"/>
    <col min="7474" max="7474" width="15" style="585" bestFit="1" customWidth="1"/>
    <col min="7475" max="7475" width="9.28515625" style="585" bestFit="1" customWidth="1"/>
    <col min="7476" max="7680" width="9.28515625" style="585"/>
    <col min="7681" max="7681" width="48.28515625" style="585" customWidth="1"/>
    <col min="7682" max="7682" width="9.5703125" style="585" customWidth="1"/>
    <col min="7683" max="7684" width="16.85546875" style="585" customWidth="1"/>
    <col min="7685" max="7685" width="14.42578125" style="585" customWidth="1"/>
    <col min="7686" max="7686" width="16.28515625" style="585" customWidth="1"/>
    <col min="7687" max="7688" width="14.7109375" style="585" customWidth="1"/>
    <col min="7689" max="7689" width="15.85546875" style="585" customWidth="1"/>
    <col min="7690" max="7690" width="12.85546875" style="585" customWidth="1"/>
    <col min="7691" max="7691" width="15" style="585" customWidth="1"/>
    <col min="7692" max="7692" width="12.7109375" style="585" customWidth="1"/>
    <col min="7693" max="7693" width="11.7109375" style="585" customWidth="1"/>
    <col min="7694" max="7694" width="14.85546875" style="585" customWidth="1"/>
    <col min="7695" max="7696" width="12.7109375" style="585" customWidth="1"/>
    <col min="7697" max="7697" width="12.42578125" style="585" customWidth="1"/>
    <col min="7698" max="7698" width="11" style="585" customWidth="1"/>
    <col min="7699" max="7699" width="12.28515625" style="585" customWidth="1"/>
    <col min="7700" max="7700" width="12" style="585" customWidth="1"/>
    <col min="7701" max="7701" width="13" style="585" customWidth="1"/>
    <col min="7702" max="7702" width="11" style="585" bestFit="1" customWidth="1"/>
    <col min="7703" max="7703" width="12" style="585" customWidth="1"/>
    <col min="7704" max="7704" width="14.85546875" style="585" customWidth="1"/>
    <col min="7705" max="7705" width="11.85546875" style="585" customWidth="1"/>
    <col min="7706" max="7706" width="12.42578125" style="585" customWidth="1"/>
    <col min="7707" max="7707" width="11.28515625" style="585" customWidth="1"/>
    <col min="7708" max="7708" width="11.7109375" style="585" customWidth="1"/>
    <col min="7709" max="7709" width="12.7109375" style="585" customWidth="1"/>
    <col min="7710" max="7710" width="13.85546875" style="585" customWidth="1"/>
    <col min="7711" max="7711" width="12.140625" style="585" bestFit="1" customWidth="1"/>
    <col min="7712" max="7712" width="11.85546875" style="585" customWidth="1"/>
    <col min="7713" max="7713" width="12.85546875" style="585" customWidth="1"/>
    <col min="7714" max="7714" width="12.42578125" style="585" customWidth="1"/>
    <col min="7715" max="7715" width="12.28515625" style="585" customWidth="1"/>
    <col min="7716" max="7716" width="11" style="585" bestFit="1" customWidth="1"/>
    <col min="7717" max="7717" width="12.140625" style="585" bestFit="1" customWidth="1"/>
    <col min="7718" max="7718" width="11" style="585" bestFit="1" customWidth="1"/>
    <col min="7719" max="7719" width="14.28515625" style="585" customWidth="1"/>
    <col min="7720" max="7721" width="13.7109375" style="585" customWidth="1"/>
    <col min="7722" max="7722" width="11" style="585" customWidth="1"/>
    <col min="7723" max="7723" width="12.42578125" style="585" customWidth="1"/>
    <col min="7724" max="7724" width="12" style="585" customWidth="1"/>
    <col min="7725" max="7725" width="13.140625" style="585" customWidth="1"/>
    <col min="7726" max="7726" width="11.7109375" style="585" customWidth="1"/>
    <col min="7727" max="7727" width="11.42578125" style="585" customWidth="1"/>
    <col min="7728" max="7728" width="11" style="585" bestFit="1" customWidth="1"/>
    <col min="7729" max="7729" width="11.85546875" style="585" customWidth="1"/>
    <col min="7730" max="7730" width="15" style="585" bestFit="1" customWidth="1"/>
    <col min="7731" max="7731" width="9.28515625" style="585" bestFit="1" customWidth="1"/>
    <col min="7732" max="7936" width="9.28515625" style="585"/>
    <col min="7937" max="7937" width="48.28515625" style="585" customWidth="1"/>
    <col min="7938" max="7938" width="9.5703125" style="585" customWidth="1"/>
    <col min="7939" max="7940" width="16.85546875" style="585" customWidth="1"/>
    <col min="7941" max="7941" width="14.42578125" style="585" customWidth="1"/>
    <col min="7942" max="7942" width="16.28515625" style="585" customWidth="1"/>
    <col min="7943" max="7944" width="14.7109375" style="585" customWidth="1"/>
    <col min="7945" max="7945" width="15.85546875" style="585" customWidth="1"/>
    <col min="7946" max="7946" width="12.85546875" style="585" customWidth="1"/>
    <col min="7947" max="7947" width="15" style="585" customWidth="1"/>
    <col min="7948" max="7948" width="12.7109375" style="585" customWidth="1"/>
    <col min="7949" max="7949" width="11.7109375" style="585" customWidth="1"/>
    <col min="7950" max="7950" width="14.85546875" style="585" customWidth="1"/>
    <col min="7951" max="7952" width="12.7109375" style="585" customWidth="1"/>
    <col min="7953" max="7953" width="12.42578125" style="585" customWidth="1"/>
    <col min="7954" max="7954" width="11" style="585" customWidth="1"/>
    <col min="7955" max="7955" width="12.28515625" style="585" customWidth="1"/>
    <col min="7956" max="7956" width="12" style="585" customWidth="1"/>
    <col min="7957" max="7957" width="13" style="585" customWidth="1"/>
    <col min="7958" max="7958" width="11" style="585" bestFit="1" customWidth="1"/>
    <col min="7959" max="7959" width="12" style="585" customWidth="1"/>
    <col min="7960" max="7960" width="14.85546875" style="585" customWidth="1"/>
    <col min="7961" max="7961" width="11.85546875" style="585" customWidth="1"/>
    <col min="7962" max="7962" width="12.42578125" style="585" customWidth="1"/>
    <col min="7963" max="7963" width="11.28515625" style="585" customWidth="1"/>
    <col min="7964" max="7964" width="11.7109375" style="585" customWidth="1"/>
    <col min="7965" max="7965" width="12.7109375" style="585" customWidth="1"/>
    <col min="7966" max="7966" width="13.85546875" style="585" customWidth="1"/>
    <col min="7967" max="7967" width="12.140625" style="585" bestFit="1" customWidth="1"/>
    <col min="7968" max="7968" width="11.85546875" style="585" customWidth="1"/>
    <col min="7969" max="7969" width="12.85546875" style="585" customWidth="1"/>
    <col min="7970" max="7970" width="12.42578125" style="585" customWidth="1"/>
    <col min="7971" max="7971" width="12.28515625" style="585" customWidth="1"/>
    <col min="7972" max="7972" width="11" style="585" bestFit="1" customWidth="1"/>
    <col min="7973" max="7973" width="12.140625" style="585" bestFit="1" customWidth="1"/>
    <col min="7974" max="7974" width="11" style="585" bestFit="1" customWidth="1"/>
    <col min="7975" max="7975" width="14.28515625" style="585" customWidth="1"/>
    <col min="7976" max="7977" width="13.7109375" style="585" customWidth="1"/>
    <col min="7978" max="7978" width="11" style="585" customWidth="1"/>
    <col min="7979" max="7979" width="12.42578125" style="585" customWidth="1"/>
    <col min="7980" max="7980" width="12" style="585" customWidth="1"/>
    <col min="7981" max="7981" width="13.140625" style="585" customWidth="1"/>
    <col min="7982" max="7982" width="11.7109375" style="585" customWidth="1"/>
    <col min="7983" max="7983" width="11.42578125" style="585" customWidth="1"/>
    <col min="7984" max="7984" width="11" style="585" bestFit="1" customWidth="1"/>
    <col min="7985" max="7985" width="11.85546875" style="585" customWidth="1"/>
    <col min="7986" max="7986" width="15" style="585" bestFit="1" customWidth="1"/>
    <col min="7987" max="7987" width="9.28515625" style="585" bestFit="1" customWidth="1"/>
    <col min="7988" max="8192" width="9.28515625" style="585"/>
    <col min="8193" max="8193" width="48.28515625" style="585" customWidth="1"/>
    <col min="8194" max="8194" width="9.5703125" style="585" customWidth="1"/>
    <col min="8195" max="8196" width="16.85546875" style="585" customWidth="1"/>
    <col min="8197" max="8197" width="14.42578125" style="585" customWidth="1"/>
    <col min="8198" max="8198" width="16.28515625" style="585" customWidth="1"/>
    <col min="8199" max="8200" width="14.7109375" style="585" customWidth="1"/>
    <col min="8201" max="8201" width="15.85546875" style="585" customWidth="1"/>
    <col min="8202" max="8202" width="12.85546875" style="585" customWidth="1"/>
    <col min="8203" max="8203" width="15" style="585" customWidth="1"/>
    <col min="8204" max="8204" width="12.7109375" style="585" customWidth="1"/>
    <col min="8205" max="8205" width="11.7109375" style="585" customWidth="1"/>
    <col min="8206" max="8206" width="14.85546875" style="585" customWidth="1"/>
    <col min="8207" max="8208" width="12.7109375" style="585" customWidth="1"/>
    <col min="8209" max="8209" width="12.42578125" style="585" customWidth="1"/>
    <col min="8210" max="8210" width="11" style="585" customWidth="1"/>
    <col min="8211" max="8211" width="12.28515625" style="585" customWidth="1"/>
    <col min="8212" max="8212" width="12" style="585" customWidth="1"/>
    <col min="8213" max="8213" width="13" style="585" customWidth="1"/>
    <col min="8214" max="8214" width="11" style="585" bestFit="1" customWidth="1"/>
    <col min="8215" max="8215" width="12" style="585" customWidth="1"/>
    <col min="8216" max="8216" width="14.85546875" style="585" customWidth="1"/>
    <col min="8217" max="8217" width="11.85546875" style="585" customWidth="1"/>
    <col min="8218" max="8218" width="12.42578125" style="585" customWidth="1"/>
    <col min="8219" max="8219" width="11.28515625" style="585" customWidth="1"/>
    <col min="8220" max="8220" width="11.7109375" style="585" customWidth="1"/>
    <col min="8221" max="8221" width="12.7109375" style="585" customWidth="1"/>
    <col min="8222" max="8222" width="13.85546875" style="585" customWidth="1"/>
    <col min="8223" max="8223" width="12.140625" style="585" bestFit="1" customWidth="1"/>
    <col min="8224" max="8224" width="11.85546875" style="585" customWidth="1"/>
    <col min="8225" max="8225" width="12.85546875" style="585" customWidth="1"/>
    <col min="8226" max="8226" width="12.42578125" style="585" customWidth="1"/>
    <col min="8227" max="8227" width="12.28515625" style="585" customWidth="1"/>
    <col min="8228" max="8228" width="11" style="585" bestFit="1" customWidth="1"/>
    <col min="8229" max="8229" width="12.140625" style="585" bestFit="1" customWidth="1"/>
    <col min="8230" max="8230" width="11" style="585" bestFit="1" customWidth="1"/>
    <col min="8231" max="8231" width="14.28515625" style="585" customWidth="1"/>
    <col min="8232" max="8233" width="13.7109375" style="585" customWidth="1"/>
    <col min="8234" max="8234" width="11" style="585" customWidth="1"/>
    <col min="8235" max="8235" width="12.42578125" style="585" customWidth="1"/>
    <col min="8236" max="8236" width="12" style="585" customWidth="1"/>
    <col min="8237" max="8237" width="13.140625" style="585" customWidth="1"/>
    <col min="8238" max="8238" width="11.7109375" style="585" customWidth="1"/>
    <col min="8239" max="8239" width="11.42578125" style="585" customWidth="1"/>
    <col min="8240" max="8240" width="11" style="585" bestFit="1" customWidth="1"/>
    <col min="8241" max="8241" width="11.85546875" style="585" customWidth="1"/>
    <col min="8242" max="8242" width="15" style="585" bestFit="1" customWidth="1"/>
    <col min="8243" max="8243" width="9.28515625" style="585" bestFit="1" customWidth="1"/>
    <col min="8244" max="8448" width="9.28515625" style="585"/>
    <col min="8449" max="8449" width="48.28515625" style="585" customWidth="1"/>
    <col min="8450" max="8450" width="9.5703125" style="585" customWidth="1"/>
    <col min="8451" max="8452" width="16.85546875" style="585" customWidth="1"/>
    <col min="8453" max="8453" width="14.42578125" style="585" customWidth="1"/>
    <col min="8454" max="8454" width="16.28515625" style="585" customWidth="1"/>
    <col min="8455" max="8456" width="14.7109375" style="585" customWidth="1"/>
    <col min="8457" max="8457" width="15.85546875" style="585" customWidth="1"/>
    <col min="8458" max="8458" width="12.85546875" style="585" customWidth="1"/>
    <col min="8459" max="8459" width="15" style="585" customWidth="1"/>
    <col min="8460" max="8460" width="12.7109375" style="585" customWidth="1"/>
    <col min="8461" max="8461" width="11.7109375" style="585" customWidth="1"/>
    <col min="8462" max="8462" width="14.85546875" style="585" customWidth="1"/>
    <col min="8463" max="8464" width="12.7109375" style="585" customWidth="1"/>
    <col min="8465" max="8465" width="12.42578125" style="585" customWidth="1"/>
    <col min="8466" max="8466" width="11" style="585" customWidth="1"/>
    <col min="8467" max="8467" width="12.28515625" style="585" customWidth="1"/>
    <col min="8468" max="8468" width="12" style="585" customWidth="1"/>
    <col min="8469" max="8469" width="13" style="585" customWidth="1"/>
    <col min="8470" max="8470" width="11" style="585" bestFit="1" customWidth="1"/>
    <col min="8471" max="8471" width="12" style="585" customWidth="1"/>
    <col min="8472" max="8472" width="14.85546875" style="585" customWidth="1"/>
    <col min="8473" max="8473" width="11.85546875" style="585" customWidth="1"/>
    <col min="8474" max="8474" width="12.42578125" style="585" customWidth="1"/>
    <col min="8475" max="8475" width="11.28515625" style="585" customWidth="1"/>
    <col min="8476" max="8476" width="11.7109375" style="585" customWidth="1"/>
    <col min="8477" max="8477" width="12.7109375" style="585" customWidth="1"/>
    <col min="8478" max="8478" width="13.85546875" style="585" customWidth="1"/>
    <col min="8479" max="8479" width="12.140625" style="585" bestFit="1" customWidth="1"/>
    <col min="8480" max="8480" width="11.85546875" style="585" customWidth="1"/>
    <col min="8481" max="8481" width="12.85546875" style="585" customWidth="1"/>
    <col min="8482" max="8482" width="12.42578125" style="585" customWidth="1"/>
    <col min="8483" max="8483" width="12.28515625" style="585" customWidth="1"/>
    <col min="8484" max="8484" width="11" style="585" bestFit="1" customWidth="1"/>
    <col min="8485" max="8485" width="12.140625" style="585" bestFit="1" customWidth="1"/>
    <col min="8486" max="8486" width="11" style="585" bestFit="1" customWidth="1"/>
    <col min="8487" max="8487" width="14.28515625" style="585" customWidth="1"/>
    <col min="8488" max="8489" width="13.7109375" style="585" customWidth="1"/>
    <col min="8490" max="8490" width="11" style="585" customWidth="1"/>
    <col min="8491" max="8491" width="12.42578125" style="585" customWidth="1"/>
    <col min="8492" max="8492" width="12" style="585" customWidth="1"/>
    <col min="8493" max="8493" width="13.140625" style="585" customWidth="1"/>
    <col min="8494" max="8494" width="11.7109375" style="585" customWidth="1"/>
    <col min="8495" max="8495" width="11.42578125" style="585" customWidth="1"/>
    <col min="8496" max="8496" width="11" style="585" bestFit="1" customWidth="1"/>
    <col min="8497" max="8497" width="11.85546875" style="585" customWidth="1"/>
    <col min="8498" max="8498" width="15" style="585" bestFit="1" customWidth="1"/>
    <col min="8499" max="8499" width="9.28515625" style="585" bestFit="1" customWidth="1"/>
    <col min="8500" max="8704" width="9.28515625" style="585"/>
    <col min="8705" max="8705" width="48.28515625" style="585" customWidth="1"/>
    <col min="8706" max="8706" width="9.5703125" style="585" customWidth="1"/>
    <col min="8707" max="8708" width="16.85546875" style="585" customWidth="1"/>
    <col min="8709" max="8709" width="14.42578125" style="585" customWidth="1"/>
    <col min="8710" max="8710" width="16.28515625" style="585" customWidth="1"/>
    <col min="8711" max="8712" width="14.7109375" style="585" customWidth="1"/>
    <col min="8713" max="8713" width="15.85546875" style="585" customWidth="1"/>
    <col min="8714" max="8714" width="12.85546875" style="585" customWidth="1"/>
    <col min="8715" max="8715" width="15" style="585" customWidth="1"/>
    <col min="8716" max="8716" width="12.7109375" style="585" customWidth="1"/>
    <col min="8717" max="8717" width="11.7109375" style="585" customWidth="1"/>
    <col min="8718" max="8718" width="14.85546875" style="585" customWidth="1"/>
    <col min="8719" max="8720" width="12.7109375" style="585" customWidth="1"/>
    <col min="8721" max="8721" width="12.42578125" style="585" customWidth="1"/>
    <col min="8722" max="8722" width="11" style="585" customWidth="1"/>
    <col min="8723" max="8723" width="12.28515625" style="585" customWidth="1"/>
    <col min="8724" max="8724" width="12" style="585" customWidth="1"/>
    <col min="8725" max="8725" width="13" style="585" customWidth="1"/>
    <col min="8726" max="8726" width="11" style="585" bestFit="1" customWidth="1"/>
    <col min="8727" max="8727" width="12" style="585" customWidth="1"/>
    <col min="8728" max="8728" width="14.85546875" style="585" customWidth="1"/>
    <col min="8729" max="8729" width="11.85546875" style="585" customWidth="1"/>
    <col min="8730" max="8730" width="12.42578125" style="585" customWidth="1"/>
    <col min="8731" max="8731" width="11.28515625" style="585" customWidth="1"/>
    <col min="8732" max="8732" width="11.7109375" style="585" customWidth="1"/>
    <col min="8733" max="8733" width="12.7109375" style="585" customWidth="1"/>
    <col min="8734" max="8734" width="13.85546875" style="585" customWidth="1"/>
    <col min="8735" max="8735" width="12.140625" style="585" bestFit="1" customWidth="1"/>
    <col min="8736" max="8736" width="11.85546875" style="585" customWidth="1"/>
    <col min="8737" max="8737" width="12.85546875" style="585" customWidth="1"/>
    <col min="8738" max="8738" width="12.42578125" style="585" customWidth="1"/>
    <col min="8739" max="8739" width="12.28515625" style="585" customWidth="1"/>
    <col min="8740" max="8740" width="11" style="585" bestFit="1" customWidth="1"/>
    <col min="8741" max="8741" width="12.140625" style="585" bestFit="1" customWidth="1"/>
    <col min="8742" max="8742" width="11" style="585" bestFit="1" customWidth="1"/>
    <col min="8743" max="8743" width="14.28515625" style="585" customWidth="1"/>
    <col min="8744" max="8745" width="13.7109375" style="585" customWidth="1"/>
    <col min="8746" max="8746" width="11" style="585" customWidth="1"/>
    <col min="8747" max="8747" width="12.42578125" style="585" customWidth="1"/>
    <col min="8748" max="8748" width="12" style="585" customWidth="1"/>
    <col min="8749" max="8749" width="13.140625" style="585" customWidth="1"/>
    <col min="8750" max="8750" width="11.7109375" style="585" customWidth="1"/>
    <col min="8751" max="8751" width="11.42578125" style="585" customWidth="1"/>
    <col min="8752" max="8752" width="11" style="585" bestFit="1" customWidth="1"/>
    <col min="8753" max="8753" width="11.85546875" style="585" customWidth="1"/>
    <col min="8754" max="8754" width="15" style="585" bestFit="1" customWidth="1"/>
    <col min="8755" max="8755" width="9.28515625" style="585" bestFit="1" customWidth="1"/>
    <col min="8756" max="8960" width="9.28515625" style="585"/>
    <col min="8961" max="8961" width="48.28515625" style="585" customWidth="1"/>
    <col min="8962" max="8962" width="9.5703125" style="585" customWidth="1"/>
    <col min="8963" max="8964" width="16.85546875" style="585" customWidth="1"/>
    <col min="8965" max="8965" width="14.42578125" style="585" customWidth="1"/>
    <col min="8966" max="8966" width="16.28515625" style="585" customWidth="1"/>
    <col min="8967" max="8968" width="14.7109375" style="585" customWidth="1"/>
    <col min="8969" max="8969" width="15.85546875" style="585" customWidth="1"/>
    <col min="8970" max="8970" width="12.85546875" style="585" customWidth="1"/>
    <col min="8971" max="8971" width="15" style="585" customWidth="1"/>
    <col min="8972" max="8972" width="12.7109375" style="585" customWidth="1"/>
    <col min="8973" max="8973" width="11.7109375" style="585" customWidth="1"/>
    <col min="8974" max="8974" width="14.85546875" style="585" customWidth="1"/>
    <col min="8975" max="8976" width="12.7109375" style="585" customWidth="1"/>
    <col min="8977" max="8977" width="12.42578125" style="585" customWidth="1"/>
    <col min="8978" max="8978" width="11" style="585" customWidth="1"/>
    <col min="8979" max="8979" width="12.28515625" style="585" customWidth="1"/>
    <col min="8980" max="8980" width="12" style="585" customWidth="1"/>
    <col min="8981" max="8981" width="13" style="585" customWidth="1"/>
    <col min="8982" max="8982" width="11" style="585" bestFit="1" customWidth="1"/>
    <col min="8983" max="8983" width="12" style="585" customWidth="1"/>
    <col min="8984" max="8984" width="14.85546875" style="585" customWidth="1"/>
    <col min="8985" max="8985" width="11.85546875" style="585" customWidth="1"/>
    <col min="8986" max="8986" width="12.42578125" style="585" customWidth="1"/>
    <col min="8987" max="8987" width="11.28515625" style="585" customWidth="1"/>
    <col min="8988" max="8988" width="11.7109375" style="585" customWidth="1"/>
    <col min="8989" max="8989" width="12.7109375" style="585" customWidth="1"/>
    <col min="8990" max="8990" width="13.85546875" style="585" customWidth="1"/>
    <col min="8991" max="8991" width="12.140625" style="585" bestFit="1" customWidth="1"/>
    <col min="8992" max="8992" width="11.85546875" style="585" customWidth="1"/>
    <col min="8993" max="8993" width="12.85546875" style="585" customWidth="1"/>
    <col min="8994" max="8994" width="12.42578125" style="585" customWidth="1"/>
    <col min="8995" max="8995" width="12.28515625" style="585" customWidth="1"/>
    <col min="8996" max="8996" width="11" style="585" bestFit="1" customWidth="1"/>
    <col min="8997" max="8997" width="12.140625" style="585" bestFit="1" customWidth="1"/>
    <col min="8998" max="8998" width="11" style="585" bestFit="1" customWidth="1"/>
    <col min="8999" max="8999" width="14.28515625" style="585" customWidth="1"/>
    <col min="9000" max="9001" width="13.7109375" style="585" customWidth="1"/>
    <col min="9002" max="9002" width="11" style="585" customWidth="1"/>
    <col min="9003" max="9003" width="12.42578125" style="585" customWidth="1"/>
    <col min="9004" max="9004" width="12" style="585" customWidth="1"/>
    <col min="9005" max="9005" width="13.140625" style="585" customWidth="1"/>
    <col min="9006" max="9006" width="11.7109375" style="585" customWidth="1"/>
    <col min="9007" max="9007" width="11.42578125" style="585" customWidth="1"/>
    <col min="9008" max="9008" width="11" style="585" bestFit="1" customWidth="1"/>
    <col min="9009" max="9009" width="11.85546875" style="585" customWidth="1"/>
    <col min="9010" max="9010" width="15" style="585" bestFit="1" customWidth="1"/>
    <col min="9011" max="9011" width="9.28515625" style="585" bestFit="1" customWidth="1"/>
    <col min="9012" max="9216" width="9.28515625" style="585"/>
    <col min="9217" max="9217" width="48.28515625" style="585" customWidth="1"/>
    <col min="9218" max="9218" width="9.5703125" style="585" customWidth="1"/>
    <col min="9219" max="9220" width="16.85546875" style="585" customWidth="1"/>
    <col min="9221" max="9221" width="14.42578125" style="585" customWidth="1"/>
    <col min="9222" max="9222" width="16.28515625" style="585" customWidth="1"/>
    <col min="9223" max="9224" width="14.7109375" style="585" customWidth="1"/>
    <col min="9225" max="9225" width="15.85546875" style="585" customWidth="1"/>
    <col min="9226" max="9226" width="12.85546875" style="585" customWidth="1"/>
    <col min="9227" max="9227" width="15" style="585" customWidth="1"/>
    <col min="9228" max="9228" width="12.7109375" style="585" customWidth="1"/>
    <col min="9229" max="9229" width="11.7109375" style="585" customWidth="1"/>
    <col min="9230" max="9230" width="14.85546875" style="585" customWidth="1"/>
    <col min="9231" max="9232" width="12.7109375" style="585" customWidth="1"/>
    <col min="9233" max="9233" width="12.42578125" style="585" customWidth="1"/>
    <col min="9234" max="9234" width="11" style="585" customWidth="1"/>
    <col min="9235" max="9235" width="12.28515625" style="585" customWidth="1"/>
    <col min="9236" max="9236" width="12" style="585" customWidth="1"/>
    <col min="9237" max="9237" width="13" style="585" customWidth="1"/>
    <col min="9238" max="9238" width="11" style="585" bestFit="1" customWidth="1"/>
    <col min="9239" max="9239" width="12" style="585" customWidth="1"/>
    <col min="9240" max="9240" width="14.85546875" style="585" customWidth="1"/>
    <col min="9241" max="9241" width="11.85546875" style="585" customWidth="1"/>
    <col min="9242" max="9242" width="12.42578125" style="585" customWidth="1"/>
    <col min="9243" max="9243" width="11.28515625" style="585" customWidth="1"/>
    <col min="9244" max="9244" width="11.7109375" style="585" customWidth="1"/>
    <col min="9245" max="9245" width="12.7109375" style="585" customWidth="1"/>
    <col min="9246" max="9246" width="13.85546875" style="585" customWidth="1"/>
    <col min="9247" max="9247" width="12.140625" style="585" bestFit="1" customWidth="1"/>
    <col min="9248" max="9248" width="11.85546875" style="585" customWidth="1"/>
    <col min="9249" max="9249" width="12.85546875" style="585" customWidth="1"/>
    <col min="9250" max="9250" width="12.42578125" style="585" customWidth="1"/>
    <col min="9251" max="9251" width="12.28515625" style="585" customWidth="1"/>
    <col min="9252" max="9252" width="11" style="585" bestFit="1" customWidth="1"/>
    <col min="9253" max="9253" width="12.140625" style="585" bestFit="1" customWidth="1"/>
    <col min="9254" max="9254" width="11" style="585" bestFit="1" customWidth="1"/>
    <col min="9255" max="9255" width="14.28515625" style="585" customWidth="1"/>
    <col min="9256" max="9257" width="13.7109375" style="585" customWidth="1"/>
    <col min="9258" max="9258" width="11" style="585" customWidth="1"/>
    <col min="9259" max="9259" width="12.42578125" style="585" customWidth="1"/>
    <col min="9260" max="9260" width="12" style="585" customWidth="1"/>
    <col min="9261" max="9261" width="13.140625" style="585" customWidth="1"/>
    <col min="9262" max="9262" width="11.7109375" style="585" customWidth="1"/>
    <col min="9263" max="9263" width="11.42578125" style="585" customWidth="1"/>
    <col min="9264" max="9264" width="11" style="585" bestFit="1" customWidth="1"/>
    <col min="9265" max="9265" width="11.85546875" style="585" customWidth="1"/>
    <col min="9266" max="9266" width="15" style="585" bestFit="1" customWidth="1"/>
    <col min="9267" max="9267" width="9.28515625" style="585" bestFit="1" customWidth="1"/>
    <col min="9268" max="9472" width="9.28515625" style="585"/>
    <col min="9473" max="9473" width="48.28515625" style="585" customWidth="1"/>
    <col min="9474" max="9474" width="9.5703125" style="585" customWidth="1"/>
    <col min="9475" max="9476" width="16.85546875" style="585" customWidth="1"/>
    <col min="9477" max="9477" width="14.42578125" style="585" customWidth="1"/>
    <col min="9478" max="9478" width="16.28515625" style="585" customWidth="1"/>
    <col min="9479" max="9480" width="14.7109375" style="585" customWidth="1"/>
    <col min="9481" max="9481" width="15.85546875" style="585" customWidth="1"/>
    <col min="9482" max="9482" width="12.85546875" style="585" customWidth="1"/>
    <col min="9483" max="9483" width="15" style="585" customWidth="1"/>
    <col min="9484" max="9484" width="12.7109375" style="585" customWidth="1"/>
    <col min="9485" max="9485" width="11.7109375" style="585" customWidth="1"/>
    <col min="9486" max="9486" width="14.85546875" style="585" customWidth="1"/>
    <col min="9487" max="9488" width="12.7109375" style="585" customWidth="1"/>
    <col min="9489" max="9489" width="12.42578125" style="585" customWidth="1"/>
    <col min="9490" max="9490" width="11" style="585" customWidth="1"/>
    <col min="9491" max="9491" width="12.28515625" style="585" customWidth="1"/>
    <col min="9492" max="9492" width="12" style="585" customWidth="1"/>
    <col min="9493" max="9493" width="13" style="585" customWidth="1"/>
    <col min="9494" max="9494" width="11" style="585" bestFit="1" customWidth="1"/>
    <col min="9495" max="9495" width="12" style="585" customWidth="1"/>
    <col min="9496" max="9496" width="14.85546875" style="585" customWidth="1"/>
    <col min="9497" max="9497" width="11.85546875" style="585" customWidth="1"/>
    <col min="9498" max="9498" width="12.42578125" style="585" customWidth="1"/>
    <col min="9499" max="9499" width="11.28515625" style="585" customWidth="1"/>
    <col min="9500" max="9500" width="11.7109375" style="585" customWidth="1"/>
    <col min="9501" max="9501" width="12.7109375" style="585" customWidth="1"/>
    <col min="9502" max="9502" width="13.85546875" style="585" customWidth="1"/>
    <col min="9503" max="9503" width="12.140625" style="585" bestFit="1" customWidth="1"/>
    <col min="9504" max="9504" width="11.85546875" style="585" customWidth="1"/>
    <col min="9505" max="9505" width="12.85546875" style="585" customWidth="1"/>
    <col min="9506" max="9506" width="12.42578125" style="585" customWidth="1"/>
    <col min="9507" max="9507" width="12.28515625" style="585" customWidth="1"/>
    <col min="9508" max="9508" width="11" style="585" bestFit="1" customWidth="1"/>
    <col min="9509" max="9509" width="12.140625" style="585" bestFit="1" customWidth="1"/>
    <col min="9510" max="9510" width="11" style="585" bestFit="1" customWidth="1"/>
    <col min="9511" max="9511" width="14.28515625" style="585" customWidth="1"/>
    <col min="9512" max="9513" width="13.7109375" style="585" customWidth="1"/>
    <col min="9514" max="9514" width="11" style="585" customWidth="1"/>
    <col min="9515" max="9515" width="12.42578125" style="585" customWidth="1"/>
    <col min="9516" max="9516" width="12" style="585" customWidth="1"/>
    <col min="9517" max="9517" width="13.140625" style="585" customWidth="1"/>
    <col min="9518" max="9518" width="11.7109375" style="585" customWidth="1"/>
    <col min="9519" max="9519" width="11.42578125" style="585" customWidth="1"/>
    <col min="9520" max="9520" width="11" style="585" bestFit="1" customWidth="1"/>
    <col min="9521" max="9521" width="11.85546875" style="585" customWidth="1"/>
    <col min="9522" max="9522" width="15" style="585" bestFit="1" customWidth="1"/>
    <col min="9523" max="9523" width="9.28515625" style="585" bestFit="1" customWidth="1"/>
    <col min="9524" max="9728" width="9.28515625" style="585"/>
    <col min="9729" max="9729" width="48.28515625" style="585" customWidth="1"/>
    <col min="9730" max="9730" width="9.5703125" style="585" customWidth="1"/>
    <col min="9731" max="9732" width="16.85546875" style="585" customWidth="1"/>
    <col min="9733" max="9733" width="14.42578125" style="585" customWidth="1"/>
    <col min="9734" max="9734" width="16.28515625" style="585" customWidth="1"/>
    <col min="9735" max="9736" width="14.7109375" style="585" customWidth="1"/>
    <col min="9737" max="9737" width="15.85546875" style="585" customWidth="1"/>
    <col min="9738" max="9738" width="12.85546875" style="585" customWidth="1"/>
    <col min="9739" max="9739" width="15" style="585" customWidth="1"/>
    <col min="9740" max="9740" width="12.7109375" style="585" customWidth="1"/>
    <col min="9741" max="9741" width="11.7109375" style="585" customWidth="1"/>
    <col min="9742" max="9742" width="14.85546875" style="585" customWidth="1"/>
    <col min="9743" max="9744" width="12.7109375" style="585" customWidth="1"/>
    <col min="9745" max="9745" width="12.42578125" style="585" customWidth="1"/>
    <col min="9746" max="9746" width="11" style="585" customWidth="1"/>
    <col min="9747" max="9747" width="12.28515625" style="585" customWidth="1"/>
    <col min="9748" max="9748" width="12" style="585" customWidth="1"/>
    <col min="9749" max="9749" width="13" style="585" customWidth="1"/>
    <col min="9750" max="9750" width="11" style="585" bestFit="1" customWidth="1"/>
    <col min="9751" max="9751" width="12" style="585" customWidth="1"/>
    <col min="9752" max="9752" width="14.85546875" style="585" customWidth="1"/>
    <col min="9753" max="9753" width="11.85546875" style="585" customWidth="1"/>
    <col min="9754" max="9754" width="12.42578125" style="585" customWidth="1"/>
    <col min="9755" max="9755" width="11.28515625" style="585" customWidth="1"/>
    <col min="9756" max="9756" width="11.7109375" style="585" customWidth="1"/>
    <col min="9757" max="9757" width="12.7109375" style="585" customWidth="1"/>
    <col min="9758" max="9758" width="13.85546875" style="585" customWidth="1"/>
    <col min="9759" max="9759" width="12.140625" style="585" bestFit="1" customWidth="1"/>
    <col min="9760" max="9760" width="11.85546875" style="585" customWidth="1"/>
    <col min="9761" max="9761" width="12.85546875" style="585" customWidth="1"/>
    <col min="9762" max="9762" width="12.42578125" style="585" customWidth="1"/>
    <col min="9763" max="9763" width="12.28515625" style="585" customWidth="1"/>
    <col min="9764" max="9764" width="11" style="585" bestFit="1" customWidth="1"/>
    <col min="9765" max="9765" width="12.140625" style="585" bestFit="1" customWidth="1"/>
    <col min="9766" max="9766" width="11" style="585" bestFit="1" customWidth="1"/>
    <col min="9767" max="9767" width="14.28515625" style="585" customWidth="1"/>
    <col min="9768" max="9769" width="13.7109375" style="585" customWidth="1"/>
    <col min="9770" max="9770" width="11" style="585" customWidth="1"/>
    <col min="9771" max="9771" width="12.42578125" style="585" customWidth="1"/>
    <col min="9772" max="9772" width="12" style="585" customWidth="1"/>
    <col min="9773" max="9773" width="13.140625" style="585" customWidth="1"/>
    <col min="9774" max="9774" width="11.7109375" style="585" customWidth="1"/>
    <col min="9775" max="9775" width="11.42578125" style="585" customWidth="1"/>
    <col min="9776" max="9776" width="11" style="585" bestFit="1" customWidth="1"/>
    <col min="9777" max="9777" width="11.85546875" style="585" customWidth="1"/>
    <col min="9778" max="9778" width="15" style="585" bestFit="1" customWidth="1"/>
    <col min="9779" max="9779" width="9.28515625" style="585" bestFit="1" customWidth="1"/>
    <col min="9780" max="9984" width="9.28515625" style="585"/>
    <col min="9985" max="9985" width="48.28515625" style="585" customWidth="1"/>
    <col min="9986" max="9986" width="9.5703125" style="585" customWidth="1"/>
    <col min="9987" max="9988" width="16.85546875" style="585" customWidth="1"/>
    <col min="9989" max="9989" width="14.42578125" style="585" customWidth="1"/>
    <col min="9990" max="9990" width="16.28515625" style="585" customWidth="1"/>
    <col min="9991" max="9992" width="14.7109375" style="585" customWidth="1"/>
    <col min="9993" max="9993" width="15.85546875" style="585" customWidth="1"/>
    <col min="9994" max="9994" width="12.85546875" style="585" customWidth="1"/>
    <col min="9995" max="9995" width="15" style="585" customWidth="1"/>
    <col min="9996" max="9996" width="12.7109375" style="585" customWidth="1"/>
    <col min="9997" max="9997" width="11.7109375" style="585" customWidth="1"/>
    <col min="9998" max="9998" width="14.85546875" style="585" customWidth="1"/>
    <col min="9999" max="10000" width="12.7109375" style="585" customWidth="1"/>
    <col min="10001" max="10001" width="12.42578125" style="585" customWidth="1"/>
    <col min="10002" max="10002" width="11" style="585" customWidth="1"/>
    <col min="10003" max="10003" width="12.28515625" style="585" customWidth="1"/>
    <col min="10004" max="10004" width="12" style="585" customWidth="1"/>
    <col min="10005" max="10005" width="13" style="585" customWidth="1"/>
    <col min="10006" max="10006" width="11" style="585" bestFit="1" customWidth="1"/>
    <col min="10007" max="10007" width="12" style="585" customWidth="1"/>
    <col min="10008" max="10008" width="14.85546875" style="585" customWidth="1"/>
    <col min="10009" max="10009" width="11.85546875" style="585" customWidth="1"/>
    <col min="10010" max="10010" width="12.42578125" style="585" customWidth="1"/>
    <col min="10011" max="10011" width="11.28515625" style="585" customWidth="1"/>
    <col min="10012" max="10012" width="11.7109375" style="585" customWidth="1"/>
    <col min="10013" max="10013" width="12.7109375" style="585" customWidth="1"/>
    <col min="10014" max="10014" width="13.85546875" style="585" customWidth="1"/>
    <col min="10015" max="10015" width="12.140625" style="585" bestFit="1" customWidth="1"/>
    <col min="10016" max="10016" width="11.85546875" style="585" customWidth="1"/>
    <col min="10017" max="10017" width="12.85546875" style="585" customWidth="1"/>
    <col min="10018" max="10018" width="12.42578125" style="585" customWidth="1"/>
    <col min="10019" max="10019" width="12.28515625" style="585" customWidth="1"/>
    <col min="10020" max="10020" width="11" style="585" bestFit="1" customWidth="1"/>
    <col min="10021" max="10021" width="12.140625" style="585" bestFit="1" customWidth="1"/>
    <col min="10022" max="10022" width="11" style="585" bestFit="1" customWidth="1"/>
    <col min="10023" max="10023" width="14.28515625" style="585" customWidth="1"/>
    <col min="10024" max="10025" width="13.7109375" style="585" customWidth="1"/>
    <col min="10026" max="10026" width="11" style="585" customWidth="1"/>
    <col min="10027" max="10027" width="12.42578125" style="585" customWidth="1"/>
    <col min="10028" max="10028" width="12" style="585" customWidth="1"/>
    <col min="10029" max="10029" width="13.140625" style="585" customWidth="1"/>
    <col min="10030" max="10030" width="11.7109375" style="585" customWidth="1"/>
    <col min="10031" max="10031" width="11.42578125" style="585" customWidth="1"/>
    <col min="10032" max="10032" width="11" style="585" bestFit="1" customWidth="1"/>
    <col min="10033" max="10033" width="11.85546875" style="585" customWidth="1"/>
    <col min="10034" max="10034" width="15" style="585" bestFit="1" customWidth="1"/>
    <col min="10035" max="10035" width="9.28515625" style="585" bestFit="1" customWidth="1"/>
    <col min="10036" max="10240" width="9.28515625" style="585"/>
    <col min="10241" max="10241" width="48.28515625" style="585" customWidth="1"/>
    <col min="10242" max="10242" width="9.5703125" style="585" customWidth="1"/>
    <col min="10243" max="10244" width="16.85546875" style="585" customWidth="1"/>
    <col min="10245" max="10245" width="14.42578125" style="585" customWidth="1"/>
    <col min="10246" max="10246" width="16.28515625" style="585" customWidth="1"/>
    <col min="10247" max="10248" width="14.7109375" style="585" customWidth="1"/>
    <col min="10249" max="10249" width="15.85546875" style="585" customWidth="1"/>
    <col min="10250" max="10250" width="12.85546875" style="585" customWidth="1"/>
    <col min="10251" max="10251" width="15" style="585" customWidth="1"/>
    <col min="10252" max="10252" width="12.7109375" style="585" customWidth="1"/>
    <col min="10253" max="10253" width="11.7109375" style="585" customWidth="1"/>
    <col min="10254" max="10254" width="14.85546875" style="585" customWidth="1"/>
    <col min="10255" max="10256" width="12.7109375" style="585" customWidth="1"/>
    <col min="10257" max="10257" width="12.42578125" style="585" customWidth="1"/>
    <col min="10258" max="10258" width="11" style="585" customWidth="1"/>
    <col min="10259" max="10259" width="12.28515625" style="585" customWidth="1"/>
    <col min="10260" max="10260" width="12" style="585" customWidth="1"/>
    <col min="10261" max="10261" width="13" style="585" customWidth="1"/>
    <col min="10262" max="10262" width="11" style="585" bestFit="1" customWidth="1"/>
    <col min="10263" max="10263" width="12" style="585" customWidth="1"/>
    <col min="10264" max="10264" width="14.85546875" style="585" customWidth="1"/>
    <col min="10265" max="10265" width="11.85546875" style="585" customWidth="1"/>
    <col min="10266" max="10266" width="12.42578125" style="585" customWidth="1"/>
    <col min="10267" max="10267" width="11.28515625" style="585" customWidth="1"/>
    <col min="10268" max="10268" width="11.7109375" style="585" customWidth="1"/>
    <col min="10269" max="10269" width="12.7109375" style="585" customWidth="1"/>
    <col min="10270" max="10270" width="13.85546875" style="585" customWidth="1"/>
    <col min="10271" max="10271" width="12.140625" style="585" bestFit="1" customWidth="1"/>
    <col min="10272" max="10272" width="11.85546875" style="585" customWidth="1"/>
    <col min="10273" max="10273" width="12.85546875" style="585" customWidth="1"/>
    <col min="10274" max="10274" width="12.42578125" style="585" customWidth="1"/>
    <col min="10275" max="10275" width="12.28515625" style="585" customWidth="1"/>
    <col min="10276" max="10276" width="11" style="585" bestFit="1" customWidth="1"/>
    <col min="10277" max="10277" width="12.140625" style="585" bestFit="1" customWidth="1"/>
    <col min="10278" max="10278" width="11" style="585" bestFit="1" customWidth="1"/>
    <col min="10279" max="10279" width="14.28515625" style="585" customWidth="1"/>
    <col min="10280" max="10281" width="13.7109375" style="585" customWidth="1"/>
    <col min="10282" max="10282" width="11" style="585" customWidth="1"/>
    <col min="10283" max="10283" width="12.42578125" style="585" customWidth="1"/>
    <col min="10284" max="10284" width="12" style="585" customWidth="1"/>
    <col min="10285" max="10285" width="13.140625" style="585" customWidth="1"/>
    <col min="10286" max="10286" width="11.7109375" style="585" customWidth="1"/>
    <col min="10287" max="10287" width="11.42578125" style="585" customWidth="1"/>
    <col min="10288" max="10288" width="11" style="585" bestFit="1" customWidth="1"/>
    <col min="10289" max="10289" width="11.85546875" style="585" customWidth="1"/>
    <col min="10290" max="10290" width="15" style="585" bestFit="1" customWidth="1"/>
    <col min="10291" max="10291" width="9.28515625" style="585" bestFit="1" customWidth="1"/>
    <col min="10292" max="10496" width="9.28515625" style="585"/>
    <col min="10497" max="10497" width="48.28515625" style="585" customWidth="1"/>
    <col min="10498" max="10498" width="9.5703125" style="585" customWidth="1"/>
    <col min="10499" max="10500" width="16.85546875" style="585" customWidth="1"/>
    <col min="10501" max="10501" width="14.42578125" style="585" customWidth="1"/>
    <col min="10502" max="10502" width="16.28515625" style="585" customWidth="1"/>
    <col min="10503" max="10504" width="14.7109375" style="585" customWidth="1"/>
    <col min="10505" max="10505" width="15.85546875" style="585" customWidth="1"/>
    <col min="10506" max="10506" width="12.85546875" style="585" customWidth="1"/>
    <col min="10507" max="10507" width="15" style="585" customWidth="1"/>
    <col min="10508" max="10508" width="12.7109375" style="585" customWidth="1"/>
    <col min="10509" max="10509" width="11.7109375" style="585" customWidth="1"/>
    <col min="10510" max="10510" width="14.85546875" style="585" customWidth="1"/>
    <col min="10511" max="10512" width="12.7109375" style="585" customWidth="1"/>
    <col min="10513" max="10513" width="12.42578125" style="585" customWidth="1"/>
    <col min="10514" max="10514" width="11" style="585" customWidth="1"/>
    <col min="10515" max="10515" width="12.28515625" style="585" customWidth="1"/>
    <col min="10516" max="10516" width="12" style="585" customWidth="1"/>
    <col min="10517" max="10517" width="13" style="585" customWidth="1"/>
    <col min="10518" max="10518" width="11" style="585" bestFit="1" customWidth="1"/>
    <col min="10519" max="10519" width="12" style="585" customWidth="1"/>
    <col min="10520" max="10520" width="14.85546875" style="585" customWidth="1"/>
    <col min="10521" max="10521" width="11.85546875" style="585" customWidth="1"/>
    <col min="10522" max="10522" width="12.42578125" style="585" customWidth="1"/>
    <col min="10523" max="10523" width="11.28515625" style="585" customWidth="1"/>
    <col min="10524" max="10524" width="11.7109375" style="585" customWidth="1"/>
    <col min="10525" max="10525" width="12.7109375" style="585" customWidth="1"/>
    <col min="10526" max="10526" width="13.85546875" style="585" customWidth="1"/>
    <col min="10527" max="10527" width="12.140625" style="585" bestFit="1" customWidth="1"/>
    <col min="10528" max="10528" width="11.85546875" style="585" customWidth="1"/>
    <col min="10529" max="10529" width="12.85546875" style="585" customWidth="1"/>
    <col min="10530" max="10530" width="12.42578125" style="585" customWidth="1"/>
    <col min="10531" max="10531" width="12.28515625" style="585" customWidth="1"/>
    <col min="10532" max="10532" width="11" style="585" bestFit="1" customWidth="1"/>
    <col min="10533" max="10533" width="12.140625" style="585" bestFit="1" customWidth="1"/>
    <col min="10534" max="10534" width="11" style="585" bestFit="1" customWidth="1"/>
    <col min="10535" max="10535" width="14.28515625" style="585" customWidth="1"/>
    <col min="10536" max="10537" width="13.7109375" style="585" customWidth="1"/>
    <col min="10538" max="10538" width="11" style="585" customWidth="1"/>
    <col min="10539" max="10539" width="12.42578125" style="585" customWidth="1"/>
    <col min="10540" max="10540" width="12" style="585" customWidth="1"/>
    <col min="10541" max="10541" width="13.140625" style="585" customWidth="1"/>
    <col min="10542" max="10542" width="11.7109375" style="585" customWidth="1"/>
    <col min="10543" max="10543" width="11.42578125" style="585" customWidth="1"/>
    <col min="10544" max="10544" width="11" style="585" bestFit="1" customWidth="1"/>
    <col min="10545" max="10545" width="11.85546875" style="585" customWidth="1"/>
    <col min="10546" max="10546" width="15" style="585" bestFit="1" customWidth="1"/>
    <col min="10547" max="10547" width="9.28515625" style="585" bestFit="1" customWidth="1"/>
    <col min="10548" max="10752" width="9.28515625" style="585"/>
    <col min="10753" max="10753" width="48.28515625" style="585" customWidth="1"/>
    <col min="10754" max="10754" width="9.5703125" style="585" customWidth="1"/>
    <col min="10755" max="10756" width="16.85546875" style="585" customWidth="1"/>
    <col min="10757" max="10757" width="14.42578125" style="585" customWidth="1"/>
    <col min="10758" max="10758" width="16.28515625" style="585" customWidth="1"/>
    <col min="10759" max="10760" width="14.7109375" style="585" customWidth="1"/>
    <col min="10761" max="10761" width="15.85546875" style="585" customWidth="1"/>
    <col min="10762" max="10762" width="12.85546875" style="585" customWidth="1"/>
    <col min="10763" max="10763" width="15" style="585" customWidth="1"/>
    <col min="10764" max="10764" width="12.7109375" style="585" customWidth="1"/>
    <col min="10765" max="10765" width="11.7109375" style="585" customWidth="1"/>
    <col min="10766" max="10766" width="14.85546875" style="585" customWidth="1"/>
    <col min="10767" max="10768" width="12.7109375" style="585" customWidth="1"/>
    <col min="10769" max="10769" width="12.42578125" style="585" customWidth="1"/>
    <col min="10770" max="10770" width="11" style="585" customWidth="1"/>
    <col min="10771" max="10771" width="12.28515625" style="585" customWidth="1"/>
    <col min="10772" max="10772" width="12" style="585" customWidth="1"/>
    <col min="10773" max="10773" width="13" style="585" customWidth="1"/>
    <col min="10774" max="10774" width="11" style="585" bestFit="1" customWidth="1"/>
    <col min="10775" max="10775" width="12" style="585" customWidth="1"/>
    <col min="10776" max="10776" width="14.85546875" style="585" customWidth="1"/>
    <col min="10777" max="10777" width="11.85546875" style="585" customWidth="1"/>
    <col min="10778" max="10778" width="12.42578125" style="585" customWidth="1"/>
    <col min="10779" max="10779" width="11.28515625" style="585" customWidth="1"/>
    <col min="10780" max="10780" width="11.7109375" style="585" customWidth="1"/>
    <col min="10781" max="10781" width="12.7109375" style="585" customWidth="1"/>
    <col min="10782" max="10782" width="13.85546875" style="585" customWidth="1"/>
    <col min="10783" max="10783" width="12.140625" style="585" bestFit="1" customWidth="1"/>
    <col min="10784" max="10784" width="11.85546875" style="585" customWidth="1"/>
    <col min="10785" max="10785" width="12.85546875" style="585" customWidth="1"/>
    <col min="10786" max="10786" width="12.42578125" style="585" customWidth="1"/>
    <col min="10787" max="10787" width="12.28515625" style="585" customWidth="1"/>
    <col min="10788" max="10788" width="11" style="585" bestFit="1" customWidth="1"/>
    <col min="10789" max="10789" width="12.140625" style="585" bestFit="1" customWidth="1"/>
    <col min="10790" max="10790" width="11" style="585" bestFit="1" customWidth="1"/>
    <col min="10791" max="10791" width="14.28515625" style="585" customWidth="1"/>
    <col min="10792" max="10793" width="13.7109375" style="585" customWidth="1"/>
    <col min="10794" max="10794" width="11" style="585" customWidth="1"/>
    <col min="10795" max="10795" width="12.42578125" style="585" customWidth="1"/>
    <col min="10796" max="10796" width="12" style="585" customWidth="1"/>
    <col min="10797" max="10797" width="13.140625" style="585" customWidth="1"/>
    <col min="10798" max="10798" width="11.7109375" style="585" customWidth="1"/>
    <col min="10799" max="10799" width="11.42578125" style="585" customWidth="1"/>
    <col min="10800" max="10800" width="11" style="585" bestFit="1" customWidth="1"/>
    <col min="10801" max="10801" width="11.85546875" style="585" customWidth="1"/>
    <col min="10802" max="10802" width="15" style="585" bestFit="1" customWidth="1"/>
    <col min="10803" max="10803" width="9.28515625" style="585" bestFit="1" customWidth="1"/>
    <col min="10804" max="11008" width="9.28515625" style="585"/>
    <col min="11009" max="11009" width="48.28515625" style="585" customWidth="1"/>
    <col min="11010" max="11010" width="9.5703125" style="585" customWidth="1"/>
    <col min="11011" max="11012" width="16.85546875" style="585" customWidth="1"/>
    <col min="11013" max="11013" width="14.42578125" style="585" customWidth="1"/>
    <col min="11014" max="11014" width="16.28515625" style="585" customWidth="1"/>
    <col min="11015" max="11016" width="14.7109375" style="585" customWidth="1"/>
    <col min="11017" max="11017" width="15.85546875" style="585" customWidth="1"/>
    <col min="11018" max="11018" width="12.85546875" style="585" customWidth="1"/>
    <col min="11019" max="11019" width="15" style="585" customWidth="1"/>
    <col min="11020" max="11020" width="12.7109375" style="585" customWidth="1"/>
    <col min="11021" max="11021" width="11.7109375" style="585" customWidth="1"/>
    <col min="11022" max="11022" width="14.85546875" style="585" customWidth="1"/>
    <col min="11023" max="11024" width="12.7109375" style="585" customWidth="1"/>
    <col min="11025" max="11025" width="12.42578125" style="585" customWidth="1"/>
    <col min="11026" max="11026" width="11" style="585" customWidth="1"/>
    <col min="11027" max="11027" width="12.28515625" style="585" customWidth="1"/>
    <col min="11028" max="11028" width="12" style="585" customWidth="1"/>
    <col min="11029" max="11029" width="13" style="585" customWidth="1"/>
    <col min="11030" max="11030" width="11" style="585" bestFit="1" customWidth="1"/>
    <col min="11031" max="11031" width="12" style="585" customWidth="1"/>
    <col min="11032" max="11032" width="14.85546875" style="585" customWidth="1"/>
    <col min="11033" max="11033" width="11.85546875" style="585" customWidth="1"/>
    <col min="11034" max="11034" width="12.42578125" style="585" customWidth="1"/>
    <col min="11035" max="11035" width="11.28515625" style="585" customWidth="1"/>
    <col min="11036" max="11036" width="11.7109375" style="585" customWidth="1"/>
    <col min="11037" max="11037" width="12.7109375" style="585" customWidth="1"/>
    <col min="11038" max="11038" width="13.85546875" style="585" customWidth="1"/>
    <col min="11039" max="11039" width="12.140625" style="585" bestFit="1" customWidth="1"/>
    <col min="11040" max="11040" width="11.85546875" style="585" customWidth="1"/>
    <col min="11041" max="11041" width="12.85546875" style="585" customWidth="1"/>
    <col min="11042" max="11042" width="12.42578125" style="585" customWidth="1"/>
    <col min="11043" max="11043" width="12.28515625" style="585" customWidth="1"/>
    <col min="11044" max="11044" width="11" style="585" bestFit="1" customWidth="1"/>
    <col min="11045" max="11045" width="12.140625" style="585" bestFit="1" customWidth="1"/>
    <col min="11046" max="11046" width="11" style="585" bestFit="1" customWidth="1"/>
    <col min="11047" max="11047" width="14.28515625" style="585" customWidth="1"/>
    <col min="11048" max="11049" width="13.7109375" style="585" customWidth="1"/>
    <col min="11050" max="11050" width="11" style="585" customWidth="1"/>
    <col min="11051" max="11051" width="12.42578125" style="585" customWidth="1"/>
    <col min="11052" max="11052" width="12" style="585" customWidth="1"/>
    <col min="11053" max="11053" width="13.140625" style="585" customWidth="1"/>
    <col min="11054" max="11054" width="11.7109375" style="585" customWidth="1"/>
    <col min="11055" max="11055" width="11.42578125" style="585" customWidth="1"/>
    <col min="11056" max="11056" width="11" style="585" bestFit="1" customWidth="1"/>
    <col min="11057" max="11057" width="11.85546875" style="585" customWidth="1"/>
    <col min="11058" max="11058" width="15" style="585" bestFit="1" customWidth="1"/>
    <col min="11059" max="11059" width="9.28515625" style="585" bestFit="1" customWidth="1"/>
    <col min="11060" max="11264" width="9.28515625" style="585"/>
    <col min="11265" max="11265" width="48.28515625" style="585" customWidth="1"/>
    <col min="11266" max="11266" width="9.5703125" style="585" customWidth="1"/>
    <col min="11267" max="11268" width="16.85546875" style="585" customWidth="1"/>
    <col min="11269" max="11269" width="14.42578125" style="585" customWidth="1"/>
    <col min="11270" max="11270" width="16.28515625" style="585" customWidth="1"/>
    <col min="11271" max="11272" width="14.7109375" style="585" customWidth="1"/>
    <col min="11273" max="11273" width="15.85546875" style="585" customWidth="1"/>
    <col min="11274" max="11274" width="12.85546875" style="585" customWidth="1"/>
    <col min="11275" max="11275" width="15" style="585" customWidth="1"/>
    <col min="11276" max="11276" width="12.7109375" style="585" customWidth="1"/>
    <col min="11277" max="11277" width="11.7109375" style="585" customWidth="1"/>
    <col min="11278" max="11278" width="14.85546875" style="585" customWidth="1"/>
    <col min="11279" max="11280" width="12.7109375" style="585" customWidth="1"/>
    <col min="11281" max="11281" width="12.42578125" style="585" customWidth="1"/>
    <col min="11282" max="11282" width="11" style="585" customWidth="1"/>
    <col min="11283" max="11283" width="12.28515625" style="585" customWidth="1"/>
    <col min="11284" max="11284" width="12" style="585" customWidth="1"/>
    <col min="11285" max="11285" width="13" style="585" customWidth="1"/>
    <col min="11286" max="11286" width="11" style="585" bestFit="1" customWidth="1"/>
    <col min="11287" max="11287" width="12" style="585" customWidth="1"/>
    <col min="11288" max="11288" width="14.85546875" style="585" customWidth="1"/>
    <col min="11289" max="11289" width="11.85546875" style="585" customWidth="1"/>
    <col min="11290" max="11290" width="12.42578125" style="585" customWidth="1"/>
    <col min="11291" max="11291" width="11.28515625" style="585" customWidth="1"/>
    <col min="11292" max="11292" width="11.7109375" style="585" customWidth="1"/>
    <col min="11293" max="11293" width="12.7109375" style="585" customWidth="1"/>
    <col min="11294" max="11294" width="13.85546875" style="585" customWidth="1"/>
    <col min="11295" max="11295" width="12.140625" style="585" bestFit="1" customWidth="1"/>
    <col min="11296" max="11296" width="11.85546875" style="585" customWidth="1"/>
    <col min="11297" max="11297" width="12.85546875" style="585" customWidth="1"/>
    <col min="11298" max="11298" width="12.42578125" style="585" customWidth="1"/>
    <col min="11299" max="11299" width="12.28515625" style="585" customWidth="1"/>
    <col min="11300" max="11300" width="11" style="585" bestFit="1" customWidth="1"/>
    <col min="11301" max="11301" width="12.140625" style="585" bestFit="1" customWidth="1"/>
    <col min="11302" max="11302" width="11" style="585" bestFit="1" customWidth="1"/>
    <col min="11303" max="11303" width="14.28515625" style="585" customWidth="1"/>
    <col min="11304" max="11305" width="13.7109375" style="585" customWidth="1"/>
    <col min="11306" max="11306" width="11" style="585" customWidth="1"/>
    <col min="11307" max="11307" width="12.42578125" style="585" customWidth="1"/>
    <col min="11308" max="11308" width="12" style="585" customWidth="1"/>
    <col min="11309" max="11309" width="13.140625" style="585" customWidth="1"/>
    <col min="11310" max="11310" width="11.7109375" style="585" customWidth="1"/>
    <col min="11311" max="11311" width="11.42578125" style="585" customWidth="1"/>
    <col min="11312" max="11312" width="11" style="585" bestFit="1" customWidth="1"/>
    <col min="11313" max="11313" width="11.85546875" style="585" customWidth="1"/>
    <col min="11314" max="11314" width="15" style="585" bestFit="1" customWidth="1"/>
    <col min="11315" max="11315" width="9.28515625" style="585" bestFit="1" customWidth="1"/>
    <col min="11316" max="11520" width="9.28515625" style="585"/>
    <col min="11521" max="11521" width="48.28515625" style="585" customWidth="1"/>
    <col min="11522" max="11522" width="9.5703125" style="585" customWidth="1"/>
    <col min="11523" max="11524" width="16.85546875" style="585" customWidth="1"/>
    <col min="11525" max="11525" width="14.42578125" style="585" customWidth="1"/>
    <col min="11526" max="11526" width="16.28515625" style="585" customWidth="1"/>
    <col min="11527" max="11528" width="14.7109375" style="585" customWidth="1"/>
    <col min="11529" max="11529" width="15.85546875" style="585" customWidth="1"/>
    <col min="11530" max="11530" width="12.85546875" style="585" customWidth="1"/>
    <col min="11531" max="11531" width="15" style="585" customWidth="1"/>
    <col min="11532" max="11532" width="12.7109375" style="585" customWidth="1"/>
    <col min="11533" max="11533" width="11.7109375" style="585" customWidth="1"/>
    <col min="11534" max="11534" width="14.85546875" style="585" customWidth="1"/>
    <col min="11535" max="11536" width="12.7109375" style="585" customWidth="1"/>
    <col min="11537" max="11537" width="12.42578125" style="585" customWidth="1"/>
    <col min="11538" max="11538" width="11" style="585" customWidth="1"/>
    <col min="11539" max="11539" width="12.28515625" style="585" customWidth="1"/>
    <col min="11540" max="11540" width="12" style="585" customWidth="1"/>
    <col min="11541" max="11541" width="13" style="585" customWidth="1"/>
    <col min="11542" max="11542" width="11" style="585" bestFit="1" customWidth="1"/>
    <col min="11543" max="11543" width="12" style="585" customWidth="1"/>
    <col min="11544" max="11544" width="14.85546875" style="585" customWidth="1"/>
    <col min="11545" max="11545" width="11.85546875" style="585" customWidth="1"/>
    <col min="11546" max="11546" width="12.42578125" style="585" customWidth="1"/>
    <col min="11547" max="11547" width="11.28515625" style="585" customWidth="1"/>
    <col min="11548" max="11548" width="11.7109375" style="585" customWidth="1"/>
    <col min="11549" max="11549" width="12.7109375" style="585" customWidth="1"/>
    <col min="11550" max="11550" width="13.85546875" style="585" customWidth="1"/>
    <col min="11551" max="11551" width="12.140625" style="585" bestFit="1" customWidth="1"/>
    <col min="11552" max="11552" width="11.85546875" style="585" customWidth="1"/>
    <col min="11553" max="11553" width="12.85546875" style="585" customWidth="1"/>
    <col min="11554" max="11554" width="12.42578125" style="585" customWidth="1"/>
    <col min="11555" max="11555" width="12.28515625" style="585" customWidth="1"/>
    <col min="11556" max="11556" width="11" style="585" bestFit="1" customWidth="1"/>
    <col min="11557" max="11557" width="12.140625" style="585" bestFit="1" customWidth="1"/>
    <col min="11558" max="11558" width="11" style="585" bestFit="1" customWidth="1"/>
    <col min="11559" max="11559" width="14.28515625" style="585" customWidth="1"/>
    <col min="11560" max="11561" width="13.7109375" style="585" customWidth="1"/>
    <col min="11562" max="11562" width="11" style="585" customWidth="1"/>
    <col min="11563" max="11563" width="12.42578125" style="585" customWidth="1"/>
    <col min="11564" max="11564" width="12" style="585" customWidth="1"/>
    <col min="11565" max="11565" width="13.140625" style="585" customWidth="1"/>
    <col min="11566" max="11566" width="11.7109375" style="585" customWidth="1"/>
    <col min="11567" max="11567" width="11.42578125" style="585" customWidth="1"/>
    <col min="11568" max="11568" width="11" style="585" bestFit="1" customWidth="1"/>
    <col min="11569" max="11569" width="11.85546875" style="585" customWidth="1"/>
    <col min="11570" max="11570" width="15" style="585" bestFit="1" customWidth="1"/>
    <col min="11571" max="11571" width="9.28515625" style="585" bestFit="1" customWidth="1"/>
    <col min="11572" max="11776" width="9.28515625" style="585"/>
    <col min="11777" max="11777" width="48.28515625" style="585" customWidth="1"/>
    <col min="11778" max="11778" width="9.5703125" style="585" customWidth="1"/>
    <col min="11779" max="11780" width="16.85546875" style="585" customWidth="1"/>
    <col min="11781" max="11781" width="14.42578125" style="585" customWidth="1"/>
    <col min="11782" max="11782" width="16.28515625" style="585" customWidth="1"/>
    <col min="11783" max="11784" width="14.7109375" style="585" customWidth="1"/>
    <col min="11785" max="11785" width="15.85546875" style="585" customWidth="1"/>
    <col min="11786" max="11786" width="12.85546875" style="585" customWidth="1"/>
    <col min="11787" max="11787" width="15" style="585" customWidth="1"/>
    <col min="11788" max="11788" width="12.7109375" style="585" customWidth="1"/>
    <col min="11789" max="11789" width="11.7109375" style="585" customWidth="1"/>
    <col min="11790" max="11790" width="14.85546875" style="585" customWidth="1"/>
    <col min="11791" max="11792" width="12.7109375" style="585" customWidth="1"/>
    <col min="11793" max="11793" width="12.42578125" style="585" customWidth="1"/>
    <col min="11794" max="11794" width="11" style="585" customWidth="1"/>
    <col min="11795" max="11795" width="12.28515625" style="585" customWidth="1"/>
    <col min="11796" max="11796" width="12" style="585" customWidth="1"/>
    <col min="11797" max="11797" width="13" style="585" customWidth="1"/>
    <col min="11798" max="11798" width="11" style="585" bestFit="1" customWidth="1"/>
    <col min="11799" max="11799" width="12" style="585" customWidth="1"/>
    <col min="11800" max="11800" width="14.85546875" style="585" customWidth="1"/>
    <col min="11801" max="11801" width="11.85546875" style="585" customWidth="1"/>
    <col min="11802" max="11802" width="12.42578125" style="585" customWidth="1"/>
    <col min="11803" max="11803" width="11.28515625" style="585" customWidth="1"/>
    <col min="11804" max="11804" width="11.7109375" style="585" customWidth="1"/>
    <col min="11805" max="11805" width="12.7109375" style="585" customWidth="1"/>
    <col min="11806" max="11806" width="13.85546875" style="585" customWidth="1"/>
    <col min="11807" max="11807" width="12.140625" style="585" bestFit="1" customWidth="1"/>
    <col min="11808" max="11808" width="11.85546875" style="585" customWidth="1"/>
    <col min="11809" max="11809" width="12.85546875" style="585" customWidth="1"/>
    <col min="11810" max="11810" width="12.42578125" style="585" customWidth="1"/>
    <col min="11811" max="11811" width="12.28515625" style="585" customWidth="1"/>
    <col min="11812" max="11812" width="11" style="585" bestFit="1" customWidth="1"/>
    <col min="11813" max="11813" width="12.140625" style="585" bestFit="1" customWidth="1"/>
    <col min="11814" max="11814" width="11" style="585" bestFit="1" customWidth="1"/>
    <col min="11815" max="11815" width="14.28515625" style="585" customWidth="1"/>
    <col min="11816" max="11817" width="13.7109375" style="585" customWidth="1"/>
    <col min="11818" max="11818" width="11" style="585" customWidth="1"/>
    <col min="11819" max="11819" width="12.42578125" style="585" customWidth="1"/>
    <col min="11820" max="11820" width="12" style="585" customWidth="1"/>
    <col min="11821" max="11821" width="13.140625" style="585" customWidth="1"/>
    <col min="11822" max="11822" width="11.7109375" style="585" customWidth="1"/>
    <col min="11823" max="11823" width="11.42578125" style="585" customWidth="1"/>
    <col min="11824" max="11824" width="11" style="585" bestFit="1" customWidth="1"/>
    <col min="11825" max="11825" width="11.85546875" style="585" customWidth="1"/>
    <col min="11826" max="11826" width="15" style="585" bestFit="1" customWidth="1"/>
    <col min="11827" max="11827" width="9.28515625" style="585" bestFit="1" customWidth="1"/>
    <col min="11828" max="12032" width="9.28515625" style="585"/>
    <col min="12033" max="12033" width="48.28515625" style="585" customWidth="1"/>
    <col min="12034" max="12034" width="9.5703125" style="585" customWidth="1"/>
    <col min="12035" max="12036" width="16.85546875" style="585" customWidth="1"/>
    <col min="12037" max="12037" width="14.42578125" style="585" customWidth="1"/>
    <col min="12038" max="12038" width="16.28515625" style="585" customWidth="1"/>
    <col min="12039" max="12040" width="14.7109375" style="585" customWidth="1"/>
    <col min="12041" max="12041" width="15.85546875" style="585" customWidth="1"/>
    <col min="12042" max="12042" width="12.85546875" style="585" customWidth="1"/>
    <col min="12043" max="12043" width="15" style="585" customWidth="1"/>
    <col min="12044" max="12044" width="12.7109375" style="585" customWidth="1"/>
    <col min="12045" max="12045" width="11.7109375" style="585" customWidth="1"/>
    <col min="12046" max="12046" width="14.85546875" style="585" customWidth="1"/>
    <col min="12047" max="12048" width="12.7109375" style="585" customWidth="1"/>
    <col min="12049" max="12049" width="12.42578125" style="585" customWidth="1"/>
    <col min="12050" max="12050" width="11" style="585" customWidth="1"/>
    <col min="12051" max="12051" width="12.28515625" style="585" customWidth="1"/>
    <col min="12052" max="12052" width="12" style="585" customWidth="1"/>
    <col min="12053" max="12053" width="13" style="585" customWidth="1"/>
    <col min="12054" max="12054" width="11" style="585" bestFit="1" customWidth="1"/>
    <col min="12055" max="12055" width="12" style="585" customWidth="1"/>
    <col min="12056" max="12056" width="14.85546875" style="585" customWidth="1"/>
    <col min="12057" max="12057" width="11.85546875" style="585" customWidth="1"/>
    <col min="12058" max="12058" width="12.42578125" style="585" customWidth="1"/>
    <col min="12059" max="12059" width="11.28515625" style="585" customWidth="1"/>
    <col min="12060" max="12060" width="11.7109375" style="585" customWidth="1"/>
    <col min="12061" max="12061" width="12.7109375" style="585" customWidth="1"/>
    <col min="12062" max="12062" width="13.85546875" style="585" customWidth="1"/>
    <col min="12063" max="12063" width="12.140625" style="585" bestFit="1" customWidth="1"/>
    <col min="12064" max="12064" width="11.85546875" style="585" customWidth="1"/>
    <col min="12065" max="12065" width="12.85546875" style="585" customWidth="1"/>
    <col min="12066" max="12066" width="12.42578125" style="585" customWidth="1"/>
    <col min="12067" max="12067" width="12.28515625" style="585" customWidth="1"/>
    <col min="12068" max="12068" width="11" style="585" bestFit="1" customWidth="1"/>
    <col min="12069" max="12069" width="12.140625" style="585" bestFit="1" customWidth="1"/>
    <col min="12070" max="12070" width="11" style="585" bestFit="1" customWidth="1"/>
    <col min="12071" max="12071" width="14.28515625" style="585" customWidth="1"/>
    <col min="12072" max="12073" width="13.7109375" style="585" customWidth="1"/>
    <col min="12074" max="12074" width="11" style="585" customWidth="1"/>
    <col min="12075" max="12075" width="12.42578125" style="585" customWidth="1"/>
    <col min="12076" max="12076" width="12" style="585" customWidth="1"/>
    <col min="12077" max="12077" width="13.140625" style="585" customWidth="1"/>
    <col min="12078" max="12078" width="11.7109375" style="585" customWidth="1"/>
    <col min="12079" max="12079" width="11.42578125" style="585" customWidth="1"/>
    <col min="12080" max="12080" width="11" style="585" bestFit="1" customWidth="1"/>
    <col min="12081" max="12081" width="11.85546875" style="585" customWidth="1"/>
    <col min="12082" max="12082" width="15" style="585" bestFit="1" customWidth="1"/>
    <col min="12083" max="12083" width="9.28515625" style="585" bestFit="1" customWidth="1"/>
    <col min="12084" max="12288" width="9.28515625" style="585"/>
    <col min="12289" max="12289" width="48.28515625" style="585" customWidth="1"/>
    <col min="12290" max="12290" width="9.5703125" style="585" customWidth="1"/>
    <col min="12291" max="12292" width="16.85546875" style="585" customWidth="1"/>
    <col min="12293" max="12293" width="14.42578125" style="585" customWidth="1"/>
    <col min="12294" max="12294" width="16.28515625" style="585" customWidth="1"/>
    <col min="12295" max="12296" width="14.7109375" style="585" customWidth="1"/>
    <col min="12297" max="12297" width="15.85546875" style="585" customWidth="1"/>
    <col min="12298" max="12298" width="12.85546875" style="585" customWidth="1"/>
    <col min="12299" max="12299" width="15" style="585" customWidth="1"/>
    <col min="12300" max="12300" width="12.7109375" style="585" customWidth="1"/>
    <col min="12301" max="12301" width="11.7109375" style="585" customWidth="1"/>
    <col min="12302" max="12302" width="14.85546875" style="585" customWidth="1"/>
    <col min="12303" max="12304" width="12.7109375" style="585" customWidth="1"/>
    <col min="12305" max="12305" width="12.42578125" style="585" customWidth="1"/>
    <col min="12306" max="12306" width="11" style="585" customWidth="1"/>
    <col min="12307" max="12307" width="12.28515625" style="585" customWidth="1"/>
    <col min="12308" max="12308" width="12" style="585" customWidth="1"/>
    <col min="12309" max="12309" width="13" style="585" customWidth="1"/>
    <col min="12310" max="12310" width="11" style="585" bestFit="1" customWidth="1"/>
    <col min="12311" max="12311" width="12" style="585" customWidth="1"/>
    <col min="12312" max="12312" width="14.85546875" style="585" customWidth="1"/>
    <col min="12313" max="12313" width="11.85546875" style="585" customWidth="1"/>
    <col min="12314" max="12314" width="12.42578125" style="585" customWidth="1"/>
    <col min="12315" max="12315" width="11.28515625" style="585" customWidth="1"/>
    <col min="12316" max="12316" width="11.7109375" style="585" customWidth="1"/>
    <col min="12317" max="12317" width="12.7109375" style="585" customWidth="1"/>
    <col min="12318" max="12318" width="13.85546875" style="585" customWidth="1"/>
    <col min="12319" max="12319" width="12.140625" style="585" bestFit="1" customWidth="1"/>
    <col min="12320" max="12320" width="11.85546875" style="585" customWidth="1"/>
    <col min="12321" max="12321" width="12.85546875" style="585" customWidth="1"/>
    <col min="12322" max="12322" width="12.42578125" style="585" customWidth="1"/>
    <col min="12323" max="12323" width="12.28515625" style="585" customWidth="1"/>
    <col min="12324" max="12324" width="11" style="585" bestFit="1" customWidth="1"/>
    <col min="12325" max="12325" width="12.140625" style="585" bestFit="1" customWidth="1"/>
    <col min="12326" max="12326" width="11" style="585" bestFit="1" customWidth="1"/>
    <col min="12327" max="12327" width="14.28515625" style="585" customWidth="1"/>
    <col min="12328" max="12329" width="13.7109375" style="585" customWidth="1"/>
    <col min="12330" max="12330" width="11" style="585" customWidth="1"/>
    <col min="12331" max="12331" width="12.42578125" style="585" customWidth="1"/>
    <col min="12332" max="12332" width="12" style="585" customWidth="1"/>
    <col min="12333" max="12333" width="13.140625" style="585" customWidth="1"/>
    <col min="12334" max="12334" width="11.7109375" style="585" customWidth="1"/>
    <col min="12335" max="12335" width="11.42578125" style="585" customWidth="1"/>
    <col min="12336" max="12336" width="11" style="585" bestFit="1" customWidth="1"/>
    <col min="12337" max="12337" width="11.85546875" style="585" customWidth="1"/>
    <col min="12338" max="12338" width="15" style="585" bestFit="1" customWidth="1"/>
    <col min="12339" max="12339" width="9.28515625" style="585" bestFit="1" customWidth="1"/>
    <col min="12340" max="12544" width="9.28515625" style="585"/>
    <col min="12545" max="12545" width="48.28515625" style="585" customWidth="1"/>
    <col min="12546" max="12546" width="9.5703125" style="585" customWidth="1"/>
    <col min="12547" max="12548" width="16.85546875" style="585" customWidth="1"/>
    <col min="12549" max="12549" width="14.42578125" style="585" customWidth="1"/>
    <col min="12550" max="12550" width="16.28515625" style="585" customWidth="1"/>
    <col min="12551" max="12552" width="14.7109375" style="585" customWidth="1"/>
    <col min="12553" max="12553" width="15.85546875" style="585" customWidth="1"/>
    <col min="12554" max="12554" width="12.85546875" style="585" customWidth="1"/>
    <col min="12555" max="12555" width="15" style="585" customWidth="1"/>
    <col min="12556" max="12556" width="12.7109375" style="585" customWidth="1"/>
    <col min="12557" max="12557" width="11.7109375" style="585" customWidth="1"/>
    <col min="12558" max="12558" width="14.85546875" style="585" customWidth="1"/>
    <col min="12559" max="12560" width="12.7109375" style="585" customWidth="1"/>
    <col min="12561" max="12561" width="12.42578125" style="585" customWidth="1"/>
    <col min="12562" max="12562" width="11" style="585" customWidth="1"/>
    <col min="12563" max="12563" width="12.28515625" style="585" customWidth="1"/>
    <col min="12564" max="12564" width="12" style="585" customWidth="1"/>
    <col min="12565" max="12565" width="13" style="585" customWidth="1"/>
    <col min="12566" max="12566" width="11" style="585" bestFit="1" customWidth="1"/>
    <col min="12567" max="12567" width="12" style="585" customWidth="1"/>
    <col min="12568" max="12568" width="14.85546875" style="585" customWidth="1"/>
    <col min="12569" max="12569" width="11.85546875" style="585" customWidth="1"/>
    <col min="12570" max="12570" width="12.42578125" style="585" customWidth="1"/>
    <col min="12571" max="12571" width="11.28515625" style="585" customWidth="1"/>
    <col min="12572" max="12572" width="11.7109375" style="585" customWidth="1"/>
    <col min="12573" max="12573" width="12.7109375" style="585" customWidth="1"/>
    <col min="12574" max="12574" width="13.85546875" style="585" customWidth="1"/>
    <col min="12575" max="12575" width="12.140625" style="585" bestFit="1" customWidth="1"/>
    <col min="12576" max="12576" width="11.85546875" style="585" customWidth="1"/>
    <col min="12577" max="12577" width="12.85546875" style="585" customWidth="1"/>
    <col min="12578" max="12578" width="12.42578125" style="585" customWidth="1"/>
    <col min="12579" max="12579" width="12.28515625" style="585" customWidth="1"/>
    <col min="12580" max="12580" width="11" style="585" bestFit="1" customWidth="1"/>
    <col min="12581" max="12581" width="12.140625" style="585" bestFit="1" customWidth="1"/>
    <col min="12582" max="12582" width="11" style="585" bestFit="1" customWidth="1"/>
    <col min="12583" max="12583" width="14.28515625" style="585" customWidth="1"/>
    <col min="12584" max="12585" width="13.7109375" style="585" customWidth="1"/>
    <col min="12586" max="12586" width="11" style="585" customWidth="1"/>
    <col min="12587" max="12587" width="12.42578125" style="585" customWidth="1"/>
    <col min="12588" max="12588" width="12" style="585" customWidth="1"/>
    <col min="12589" max="12589" width="13.140625" style="585" customWidth="1"/>
    <col min="12590" max="12590" width="11.7109375" style="585" customWidth="1"/>
    <col min="12591" max="12591" width="11.42578125" style="585" customWidth="1"/>
    <col min="12592" max="12592" width="11" style="585" bestFit="1" customWidth="1"/>
    <col min="12593" max="12593" width="11.85546875" style="585" customWidth="1"/>
    <col min="12594" max="12594" width="15" style="585" bestFit="1" customWidth="1"/>
    <col min="12595" max="12595" width="9.28515625" style="585" bestFit="1" customWidth="1"/>
    <col min="12596" max="12800" width="9.28515625" style="585"/>
    <col min="12801" max="12801" width="48.28515625" style="585" customWidth="1"/>
    <col min="12802" max="12802" width="9.5703125" style="585" customWidth="1"/>
    <col min="12803" max="12804" width="16.85546875" style="585" customWidth="1"/>
    <col min="12805" max="12805" width="14.42578125" style="585" customWidth="1"/>
    <col min="12806" max="12806" width="16.28515625" style="585" customWidth="1"/>
    <col min="12807" max="12808" width="14.7109375" style="585" customWidth="1"/>
    <col min="12809" max="12809" width="15.85546875" style="585" customWidth="1"/>
    <col min="12810" max="12810" width="12.85546875" style="585" customWidth="1"/>
    <col min="12811" max="12811" width="15" style="585" customWidth="1"/>
    <col min="12812" max="12812" width="12.7109375" style="585" customWidth="1"/>
    <col min="12813" max="12813" width="11.7109375" style="585" customWidth="1"/>
    <col min="12814" max="12814" width="14.85546875" style="585" customWidth="1"/>
    <col min="12815" max="12816" width="12.7109375" style="585" customWidth="1"/>
    <col min="12817" max="12817" width="12.42578125" style="585" customWidth="1"/>
    <col min="12818" max="12818" width="11" style="585" customWidth="1"/>
    <col min="12819" max="12819" width="12.28515625" style="585" customWidth="1"/>
    <col min="12820" max="12820" width="12" style="585" customWidth="1"/>
    <col min="12821" max="12821" width="13" style="585" customWidth="1"/>
    <col min="12822" max="12822" width="11" style="585" bestFit="1" customWidth="1"/>
    <col min="12823" max="12823" width="12" style="585" customWidth="1"/>
    <col min="12824" max="12824" width="14.85546875" style="585" customWidth="1"/>
    <col min="12825" max="12825" width="11.85546875" style="585" customWidth="1"/>
    <col min="12826" max="12826" width="12.42578125" style="585" customWidth="1"/>
    <col min="12827" max="12827" width="11.28515625" style="585" customWidth="1"/>
    <col min="12828" max="12828" width="11.7109375" style="585" customWidth="1"/>
    <col min="12829" max="12829" width="12.7109375" style="585" customWidth="1"/>
    <col min="12830" max="12830" width="13.85546875" style="585" customWidth="1"/>
    <col min="12831" max="12831" width="12.140625" style="585" bestFit="1" customWidth="1"/>
    <col min="12832" max="12832" width="11.85546875" style="585" customWidth="1"/>
    <col min="12833" max="12833" width="12.85546875" style="585" customWidth="1"/>
    <col min="12834" max="12834" width="12.42578125" style="585" customWidth="1"/>
    <col min="12835" max="12835" width="12.28515625" style="585" customWidth="1"/>
    <col min="12836" max="12836" width="11" style="585" bestFit="1" customWidth="1"/>
    <col min="12837" max="12837" width="12.140625" style="585" bestFit="1" customWidth="1"/>
    <col min="12838" max="12838" width="11" style="585" bestFit="1" customWidth="1"/>
    <col min="12839" max="12839" width="14.28515625" style="585" customWidth="1"/>
    <col min="12840" max="12841" width="13.7109375" style="585" customWidth="1"/>
    <col min="12842" max="12842" width="11" style="585" customWidth="1"/>
    <col min="12843" max="12843" width="12.42578125" style="585" customWidth="1"/>
    <col min="12844" max="12844" width="12" style="585" customWidth="1"/>
    <col min="12845" max="12845" width="13.140625" style="585" customWidth="1"/>
    <col min="12846" max="12846" width="11.7109375" style="585" customWidth="1"/>
    <col min="12847" max="12847" width="11.42578125" style="585" customWidth="1"/>
    <col min="12848" max="12848" width="11" style="585" bestFit="1" customWidth="1"/>
    <col min="12849" max="12849" width="11.85546875" style="585" customWidth="1"/>
    <col min="12850" max="12850" width="15" style="585" bestFit="1" customWidth="1"/>
    <col min="12851" max="12851" width="9.28515625" style="585" bestFit="1" customWidth="1"/>
    <col min="12852" max="13056" width="9.28515625" style="585"/>
    <col min="13057" max="13057" width="48.28515625" style="585" customWidth="1"/>
    <col min="13058" max="13058" width="9.5703125" style="585" customWidth="1"/>
    <col min="13059" max="13060" width="16.85546875" style="585" customWidth="1"/>
    <col min="13061" max="13061" width="14.42578125" style="585" customWidth="1"/>
    <col min="13062" max="13062" width="16.28515625" style="585" customWidth="1"/>
    <col min="13063" max="13064" width="14.7109375" style="585" customWidth="1"/>
    <col min="13065" max="13065" width="15.85546875" style="585" customWidth="1"/>
    <col min="13066" max="13066" width="12.85546875" style="585" customWidth="1"/>
    <col min="13067" max="13067" width="15" style="585" customWidth="1"/>
    <col min="13068" max="13068" width="12.7109375" style="585" customWidth="1"/>
    <col min="13069" max="13069" width="11.7109375" style="585" customWidth="1"/>
    <col min="13070" max="13070" width="14.85546875" style="585" customWidth="1"/>
    <col min="13071" max="13072" width="12.7109375" style="585" customWidth="1"/>
    <col min="13073" max="13073" width="12.42578125" style="585" customWidth="1"/>
    <col min="13074" max="13074" width="11" style="585" customWidth="1"/>
    <col min="13075" max="13075" width="12.28515625" style="585" customWidth="1"/>
    <col min="13076" max="13076" width="12" style="585" customWidth="1"/>
    <col min="13077" max="13077" width="13" style="585" customWidth="1"/>
    <col min="13078" max="13078" width="11" style="585" bestFit="1" customWidth="1"/>
    <col min="13079" max="13079" width="12" style="585" customWidth="1"/>
    <col min="13080" max="13080" width="14.85546875" style="585" customWidth="1"/>
    <col min="13081" max="13081" width="11.85546875" style="585" customWidth="1"/>
    <col min="13082" max="13082" width="12.42578125" style="585" customWidth="1"/>
    <col min="13083" max="13083" width="11.28515625" style="585" customWidth="1"/>
    <col min="13084" max="13084" width="11.7109375" style="585" customWidth="1"/>
    <col min="13085" max="13085" width="12.7109375" style="585" customWidth="1"/>
    <col min="13086" max="13086" width="13.85546875" style="585" customWidth="1"/>
    <col min="13087" max="13087" width="12.140625" style="585" bestFit="1" customWidth="1"/>
    <col min="13088" max="13088" width="11.85546875" style="585" customWidth="1"/>
    <col min="13089" max="13089" width="12.85546875" style="585" customWidth="1"/>
    <col min="13090" max="13090" width="12.42578125" style="585" customWidth="1"/>
    <col min="13091" max="13091" width="12.28515625" style="585" customWidth="1"/>
    <col min="13092" max="13092" width="11" style="585" bestFit="1" customWidth="1"/>
    <col min="13093" max="13093" width="12.140625" style="585" bestFit="1" customWidth="1"/>
    <col min="13094" max="13094" width="11" style="585" bestFit="1" customWidth="1"/>
    <col min="13095" max="13095" width="14.28515625" style="585" customWidth="1"/>
    <col min="13096" max="13097" width="13.7109375" style="585" customWidth="1"/>
    <col min="13098" max="13098" width="11" style="585" customWidth="1"/>
    <col min="13099" max="13099" width="12.42578125" style="585" customWidth="1"/>
    <col min="13100" max="13100" width="12" style="585" customWidth="1"/>
    <col min="13101" max="13101" width="13.140625" style="585" customWidth="1"/>
    <col min="13102" max="13102" width="11.7109375" style="585" customWidth="1"/>
    <col min="13103" max="13103" width="11.42578125" style="585" customWidth="1"/>
    <col min="13104" max="13104" width="11" style="585" bestFit="1" customWidth="1"/>
    <col min="13105" max="13105" width="11.85546875" style="585" customWidth="1"/>
    <col min="13106" max="13106" width="15" style="585" bestFit="1" customWidth="1"/>
    <col min="13107" max="13107" width="9.28515625" style="585" bestFit="1" customWidth="1"/>
    <col min="13108" max="13312" width="9.28515625" style="585"/>
    <col min="13313" max="13313" width="48.28515625" style="585" customWidth="1"/>
    <col min="13314" max="13314" width="9.5703125" style="585" customWidth="1"/>
    <col min="13315" max="13316" width="16.85546875" style="585" customWidth="1"/>
    <col min="13317" max="13317" width="14.42578125" style="585" customWidth="1"/>
    <col min="13318" max="13318" width="16.28515625" style="585" customWidth="1"/>
    <col min="13319" max="13320" width="14.7109375" style="585" customWidth="1"/>
    <col min="13321" max="13321" width="15.85546875" style="585" customWidth="1"/>
    <col min="13322" max="13322" width="12.85546875" style="585" customWidth="1"/>
    <col min="13323" max="13323" width="15" style="585" customWidth="1"/>
    <col min="13324" max="13324" width="12.7109375" style="585" customWidth="1"/>
    <col min="13325" max="13325" width="11.7109375" style="585" customWidth="1"/>
    <col min="13326" max="13326" width="14.85546875" style="585" customWidth="1"/>
    <col min="13327" max="13328" width="12.7109375" style="585" customWidth="1"/>
    <col min="13329" max="13329" width="12.42578125" style="585" customWidth="1"/>
    <col min="13330" max="13330" width="11" style="585" customWidth="1"/>
    <col min="13331" max="13331" width="12.28515625" style="585" customWidth="1"/>
    <col min="13332" max="13332" width="12" style="585" customWidth="1"/>
    <col min="13333" max="13333" width="13" style="585" customWidth="1"/>
    <col min="13334" max="13334" width="11" style="585" bestFit="1" customWidth="1"/>
    <col min="13335" max="13335" width="12" style="585" customWidth="1"/>
    <col min="13336" max="13336" width="14.85546875" style="585" customWidth="1"/>
    <col min="13337" max="13337" width="11.85546875" style="585" customWidth="1"/>
    <col min="13338" max="13338" width="12.42578125" style="585" customWidth="1"/>
    <col min="13339" max="13339" width="11.28515625" style="585" customWidth="1"/>
    <col min="13340" max="13340" width="11.7109375" style="585" customWidth="1"/>
    <col min="13341" max="13341" width="12.7109375" style="585" customWidth="1"/>
    <col min="13342" max="13342" width="13.85546875" style="585" customWidth="1"/>
    <col min="13343" max="13343" width="12.140625" style="585" bestFit="1" customWidth="1"/>
    <col min="13344" max="13344" width="11.85546875" style="585" customWidth="1"/>
    <col min="13345" max="13345" width="12.85546875" style="585" customWidth="1"/>
    <col min="13346" max="13346" width="12.42578125" style="585" customWidth="1"/>
    <col min="13347" max="13347" width="12.28515625" style="585" customWidth="1"/>
    <col min="13348" max="13348" width="11" style="585" bestFit="1" customWidth="1"/>
    <col min="13349" max="13349" width="12.140625" style="585" bestFit="1" customWidth="1"/>
    <col min="13350" max="13350" width="11" style="585" bestFit="1" customWidth="1"/>
    <col min="13351" max="13351" width="14.28515625" style="585" customWidth="1"/>
    <col min="13352" max="13353" width="13.7109375" style="585" customWidth="1"/>
    <col min="13354" max="13354" width="11" style="585" customWidth="1"/>
    <col min="13355" max="13355" width="12.42578125" style="585" customWidth="1"/>
    <col min="13356" max="13356" width="12" style="585" customWidth="1"/>
    <col min="13357" max="13357" width="13.140625" style="585" customWidth="1"/>
    <col min="13358" max="13358" width="11.7109375" style="585" customWidth="1"/>
    <col min="13359" max="13359" width="11.42578125" style="585" customWidth="1"/>
    <col min="13360" max="13360" width="11" style="585" bestFit="1" customWidth="1"/>
    <col min="13361" max="13361" width="11.85546875" style="585" customWidth="1"/>
    <col min="13362" max="13362" width="15" style="585" bestFit="1" customWidth="1"/>
    <col min="13363" max="13363" width="9.28515625" style="585" bestFit="1" customWidth="1"/>
    <col min="13364" max="13568" width="9.28515625" style="585"/>
    <col min="13569" max="13569" width="48.28515625" style="585" customWidth="1"/>
    <col min="13570" max="13570" width="9.5703125" style="585" customWidth="1"/>
    <col min="13571" max="13572" width="16.85546875" style="585" customWidth="1"/>
    <col min="13573" max="13573" width="14.42578125" style="585" customWidth="1"/>
    <col min="13574" max="13574" width="16.28515625" style="585" customWidth="1"/>
    <col min="13575" max="13576" width="14.7109375" style="585" customWidth="1"/>
    <col min="13577" max="13577" width="15.85546875" style="585" customWidth="1"/>
    <col min="13578" max="13578" width="12.85546875" style="585" customWidth="1"/>
    <col min="13579" max="13579" width="15" style="585" customWidth="1"/>
    <col min="13580" max="13580" width="12.7109375" style="585" customWidth="1"/>
    <col min="13581" max="13581" width="11.7109375" style="585" customWidth="1"/>
    <col min="13582" max="13582" width="14.85546875" style="585" customWidth="1"/>
    <col min="13583" max="13584" width="12.7109375" style="585" customWidth="1"/>
    <col min="13585" max="13585" width="12.42578125" style="585" customWidth="1"/>
    <col min="13586" max="13586" width="11" style="585" customWidth="1"/>
    <col min="13587" max="13587" width="12.28515625" style="585" customWidth="1"/>
    <col min="13588" max="13588" width="12" style="585" customWidth="1"/>
    <col min="13589" max="13589" width="13" style="585" customWidth="1"/>
    <col min="13590" max="13590" width="11" style="585" bestFit="1" customWidth="1"/>
    <col min="13591" max="13591" width="12" style="585" customWidth="1"/>
    <col min="13592" max="13592" width="14.85546875" style="585" customWidth="1"/>
    <col min="13593" max="13593" width="11.85546875" style="585" customWidth="1"/>
    <col min="13594" max="13594" width="12.42578125" style="585" customWidth="1"/>
    <col min="13595" max="13595" width="11.28515625" style="585" customWidth="1"/>
    <col min="13596" max="13596" width="11.7109375" style="585" customWidth="1"/>
    <col min="13597" max="13597" width="12.7109375" style="585" customWidth="1"/>
    <col min="13598" max="13598" width="13.85546875" style="585" customWidth="1"/>
    <col min="13599" max="13599" width="12.140625" style="585" bestFit="1" customWidth="1"/>
    <col min="13600" max="13600" width="11.85546875" style="585" customWidth="1"/>
    <col min="13601" max="13601" width="12.85546875" style="585" customWidth="1"/>
    <col min="13602" max="13602" width="12.42578125" style="585" customWidth="1"/>
    <col min="13603" max="13603" width="12.28515625" style="585" customWidth="1"/>
    <col min="13604" max="13604" width="11" style="585" bestFit="1" customWidth="1"/>
    <col min="13605" max="13605" width="12.140625" style="585" bestFit="1" customWidth="1"/>
    <col min="13606" max="13606" width="11" style="585" bestFit="1" customWidth="1"/>
    <col min="13607" max="13607" width="14.28515625" style="585" customWidth="1"/>
    <col min="13608" max="13609" width="13.7109375" style="585" customWidth="1"/>
    <col min="13610" max="13610" width="11" style="585" customWidth="1"/>
    <col min="13611" max="13611" width="12.42578125" style="585" customWidth="1"/>
    <col min="13612" max="13612" width="12" style="585" customWidth="1"/>
    <col min="13613" max="13613" width="13.140625" style="585" customWidth="1"/>
    <col min="13614" max="13614" width="11.7109375" style="585" customWidth="1"/>
    <col min="13615" max="13615" width="11.42578125" style="585" customWidth="1"/>
    <col min="13616" max="13616" width="11" style="585" bestFit="1" customWidth="1"/>
    <col min="13617" max="13617" width="11.85546875" style="585" customWidth="1"/>
    <col min="13618" max="13618" width="15" style="585" bestFit="1" customWidth="1"/>
    <col min="13619" max="13619" width="9.28515625" style="585" bestFit="1" customWidth="1"/>
    <col min="13620" max="13824" width="9.28515625" style="585"/>
    <col min="13825" max="13825" width="48.28515625" style="585" customWidth="1"/>
    <col min="13826" max="13826" width="9.5703125" style="585" customWidth="1"/>
    <col min="13827" max="13828" width="16.85546875" style="585" customWidth="1"/>
    <col min="13829" max="13829" width="14.42578125" style="585" customWidth="1"/>
    <col min="13830" max="13830" width="16.28515625" style="585" customWidth="1"/>
    <col min="13831" max="13832" width="14.7109375" style="585" customWidth="1"/>
    <col min="13833" max="13833" width="15.85546875" style="585" customWidth="1"/>
    <col min="13834" max="13834" width="12.85546875" style="585" customWidth="1"/>
    <col min="13835" max="13835" width="15" style="585" customWidth="1"/>
    <col min="13836" max="13836" width="12.7109375" style="585" customWidth="1"/>
    <col min="13837" max="13837" width="11.7109375" style="585" customWidth="1"/>
    <col min="13838" max="13838" width="14.85546875" style="585" customWidth="1"/>
    <col min="13839" max="13840" width="12.7109375" style="585" customWidth="1"/>
    <col min="13841" max="13841" width="12.42578125" style="585" customWidth="1"/>
    <col min="13842" max="13842" width="11" style="585" customWidth="1"/>
    <col min="13843" max="13843" width="12.28515625" style="585" customWidth="1"/>
    <col min="13844" max="13844" width="12" style="585" customWidth="1"/>
    <col min="13845" max="13845" width="13" style="585" customWidth="1"/>
    <col min="13846" max="13846" width="11" style="585" bestFit="1" customWidth="1"/>
    <col min="13847" max="13847" width="12" style="585" customWidth="1"/>
    <col min="13848" max="13848" width="14.85546875" style="585" customWidth="1"/>
    <col min="13849" max="13849" width="11.85546875" style="585" customWidth="1"/>
    <col min="13850" max="13850" width="12.42578125" style="585" customWidth="1"/>
    <col min="13851" max="13851" width="11.28515625" style="585" customWidth="1"/>
    <col min="13852" max="13852" width="11.7109375" style="585" customWidth="1"/>
    <col min="13853" max="13853" width="12.7109375" style="585" customWidth="1"/>
    <col min="13854" max="13854" width="13.85546875" style="585" customWidth="1"/>
    <col min="13855" max="13855" width="12.140625" style="585" bestFit="1" customWidth="1"/>
    <col min="13856" max="13856" width="11.85546875" style="585" customWidth="1"/>
    <col min="13857" max="13857" width="12.85546875" style="585" customWidth="1"/>
    <col min="13858" max="13858" width="12.42578125" style="585" customWidth="1"/>
    <col min="13859" max="13859" width="12.28515625" style="585" customWidth="1"/>
    <col min="13860" max="13860" width="11" style="585" bestFit="1" customWidth="1"/>
    <col min="13861" max="13861" width="12.140625" style="585" bestFit="1" customWidth="1"/>
    <col min="13862" max="13862" width="11" style="585" bestFit="1" customWidth="1"/>
    <col min="13863" max="13863" width="14.28515625" style="585" customWidth="1"/>
    <col min="13864" max="13865" width="13.7109375" style="585" customWidth="1"/>
    <col min="13866" max="13866" width="11" style="585" customWidth="1"/>
    <col min="13867" max="13867" width="12.42578125" style="585" customWidth="1"/>
    <col min="13868" max="13868" width="12" style="585" customWidth="1"/>
    <col min="13869" max="13869" width="13.140625" style="585" customWidth="1"/>
    <col min="13870" max="13870" width="11.7109375" style="585" customWidth="1"/>
    <col min="13871" max="13871" width="11.42578125" style="585" customWidth="1"/>
    <col min="13872" max="13872" width="11" style="585" bestFit="1" customWidth="1"/>
    <col min="13873" max="13873" width="11.85546875" style="585" customWidth="1"/>
    <col min="13874" max="13874" width="15" style="585" bestFit="1" customWidth="1"/>
    <col min="13875" max="13875" width="9.28515625" style="585" bestFit="1" customWidth="1"/>
    <col min="13876" max="14080" width="9.28515625" style="585"/>
    <col min="14081" max="14081" width="48.28515625" style="585" customWidth="1"/>
    <col min="14082" max="14082" width="9.5703125" style="585" customWidth="1"/>
    <col min="14083" max="14084" width="16.85546875" style="585" customWidth="1"/>
    <col min="14085" max="14085" width="14.42578125" style="585" customWidth="1"/>
    <col min="14086" max="14086" width="16.28515625" style="585" customWidth="1"/>
    <col min="14087" max="14088" width="14.7109375" style="585" customWidth="1"/>
    <col min="14089" max="14089" width="15.85546875" style="585" customWidth="1"/>
    <col min="14090" max="14090" width="12.85546875" style="585" customWidth="1"/>
    <col min="14091" max="14091" width="15" style="585" customWidth="1"/>
    <col min="14092" max="14092" width="12.7109375" style="585" customWidth="1"/>
    <col min="14093" max="14093" width="11.7109375" style="585" customWidth="1"/>
    <col min="14094" max="14094" width="14.85546875" style="585" customWidth="1"/>
    <col min="14095" max="14096" width="12.7109375" style="585" customWidth="1"/>
    <col min="14097" max="14097" width="12.42578125" style="585" customWidth="1"/>
    <col min="14098" max="14098" width="11" style="585" customWidth="1"/>
    <col min="14099" max="14099" width="12.28515625" style="585" customWidth="1"/>
    <col min="14100" max="14100" width="12" style="585" customWidth="1"/>
    <col min="14101" max="14101" width="13" style="585" customWidth="1"/>
    <col min="14102" max="14102" width="11" style="585" bestFit="1" customWidth="1"/>
    <col min="14103" max="14103" width="12" style="585" customWidth="1"/>
    <col min="14104" max="14104" width="14.85546875" style="585" customWidth="1"/>
    <col min="14105" max="14105" width="11.85546875" style="585" customWidth="1"/>
    <col min="14106" max="14106" width="12.42578125" style="585" customWidth="1"/>
    <col min="14107" max="14107" width="11.28515625" style="585" customWidth="1"/>
    <col min="14108" max="14108" width="11.7109375" style="585" customWidth="1"/>
    <col min="14109" max="14109" width="12.7109375" style="585" customWidth="1"/>
    <col min="14110" max="14110" width="13.85546875" style="585" customWidth="1"/>
    <col min="14111" max="14111" width="12.140625" style="585" bestFit="1" customWidth="1"/>
    <col min="14112" max="14112" width="11.85546875" style="585" customWidth="1"/>
    <col min="14113" max="14113" width="12.85546875" style="585" customWidth="1"/>
    <col min="14114" max="14114" width="12.42578125" style="585" customWidth="1"/>
    <col min="14115" max="14115" width="12.28515625" style="585" customWidth="1"/>
    <col min="14116" max="14116" width="11" style="585" bestFit="1" customWidth="1"/>
    <col min="14117" max="14117" width="12.140625" style="585" bestFit="1" customWidth="1"/>
    <col min="14118" max="14118" width="11" style="585" bestFit="1" customWidth="1"/>
    <col min="14119" max="14119" width="14.28515625" style="585" customWidth="1"/>
    <col min="14120" max="14121" width="13.7109375" style="585" customWidth="1"/>
    <col min="14122" max="14122" width="11" style="585" customWidth="1"/>
    <col min="14123" max="14123" width="12.42578125" style="585" customWidth="1"/>
    <col min="14124" max="14124" width="12" style="585" customWidth="1"/>
    <col min="14125" max="14125" width="13.140625" style="585" customWidth="1"/>
    <col min="14126" max="14126" width="11.7109375" style="585" customWidth="1"/>
    <col min="14127" max="14127" width="11.42578125" style="585" customWidth="1"/>
    <col min="14128" max="14128" width="11" style="585" bestFit="1" customWidth="1"/>
    <col min="14129" max="14129" width="11.85546875" style="585" customWidth="1"/>
    <col min="14130" max="14130" width="15" style="585" bestFit="1" customWidth="1"/>
    <col min="14131" max="14131" width="9.28515625" style="585" bestFit="1" customWidth="1"/>
    <col min="14132" max="14336" width="9.28515625" style="585"/>
    <col min="14337" max="14337" width="48.28515625" style="585" customWidth="1"/>
    <col min="14338" max="14338" width="9.5703125" style="585" customWidth="1"/>
    <col min="14339" max="14340" width="16.85546875" style="585" customWidth="1"/>
    <col min="14341" max="14341" width="14.42578125" style="585" customWidth="1"/>
    <col min="14342" max="14342" width="16.28515625" style="585" customWidth="1"/>
    <col min="14343" max="14344" width="14.7109375" style="585" customWidth="1"/>
    <col min="14345" max="14345" width="15.85546875" style="585" customWidth="1"/>
    <col min="14346" max="14346" width="12.85546875" style="585" customWidth="1"/>
    <col min="14347" max="14347" width="15" style="585" customWidth="1"/>
    <col min="14348" max="14348" width="12.7109375" style="585" customWidth="1"/>
    <col min="14349" max="14349" width="11.7109375" style="585" customWidth="1"/>
    <col min="14350" max="14350" width="14.85546875" style="585" customWidth="1"/>
    <col min="14351" max="14352" width="12.7109375" style="585" customWidth="1"/>
    <col min="14353" max="14353" width="12.42578125" style="585" customWidth="1"/>
    <col min="14354" max="14354" width="11" style="585" customWidth="1"/>
    <col min="14355" max="14355" width="12.28515625" style="585" customWidth="1"/>
    <col min="14356" max="14356" width="12" style="585" customWidth="1"/>
    <col min="14357" max="14357" width="13" style="585" customWidth="1"/>
    <col min="14358" max="14358" width="11" style="585" bestFit="1" customWidth="1"/>
    <col min="14359" max="14359" width="12" style="585" customWidth="1"/>
    <col min="14360" max="14360" width="14.85546875" style="585" customWidth="1"/>
    <col min="14361" max="14361" width="11.85546875" style="585" customWidth="1"/>
    <col min="14362" max="14362" width="12.42578125" style="585" customWidth="1"/>
    <col min="14363" max="14363" width="11.28515625" style="585" customWidth="1"/>
    <col min="14364" max="14364" width="11.7109375" style="585" customWidth="1"/>
    <col min="14365" max="14365" width="12.7109375" style="585" customWidth="1"/>
    <col min="14366" max="14366" width="13.85546875" style="585" customWidth="1"/>
    <col min="14367" max="14367" width="12.140625" style="585" bestFit="1" customWidth="1"/>
    <col min="14368" max="14368" width="11.85546875" style="585" customWidth="1"/>
    <col min="14369" max="14369" width="12.85546875" style="585" customWidth="1"/>
    <col min="14370" max="14370" width="12.42578125" style="585" customWidth="1"/>
    <col min="14371" max="14371" width="12.28515625" style="585" customWidth="1"/>
    <col min="14372" max="14372" width="11" style="585" bestFit="1" customWidth="1"/>
    <col min="14373" max="14373" width="12.140625" style="585" bestFit="1" customWidth="1"/>
    <col min="14374" max="14374" width="11" style="585" bestFit="1" customWidth="1"/>
    <col min="14375" max="14375" width="14.28515625" style="585" customWidth="1"/>
    <col min="14376" max="14377" width="13.7109375" style="585" customWidth="1"/>
    <col min="14378" max="14378" width="11" style="585" customWidth="1"/>
    <col min="14379" max="14379" width="12.42578125" style="585" customWidth="1"/>
    <col min="14380" max="14380" width="12" style="585" customWidth="1"/>
    <col min="14381" max="14381" width="13.140625" style="585" customWidth="1"/>
    <col min="14382" max="14382" width="11.7109375" style="585" customWidth="1"/>
    <col min="14383" max="14383" width="11.42578125" style="585" customWidth="1"/>
    <col min="14384" max="14384" width="11" style="585" bestFit="1" customWidth="1"/>
    <col min="14385" max="14385" width="11.85546875" style="585" customWidth="1"/>
    <col min="14386" max="14386" width="15" style="585" bestFit="1" customWidth="1"/>
    <col min="14387" max="14387" width="9.28515625" style="585" bestFit="1" customWidth="1"/>
    <col min="14388" max="14592" width="9.28515625" style="585"/>
    <col min="14593" max="14593" width="48.28515625" style="585" customWidth="1"/>
    <col min="14594" max="14594" width="9.5703125" style="585" customWidth="1"/>
    <col min="14595" max="14596" width="16.85546875" style="585" customWidth="1"/>
    <col min="14597" max="14597" width="14.42578125" style="585" customWidth="1"/>
    <col min="14598" max="14598" width="16.28515625" style="585" customWidth="1"/>
    <col min="14599" max="14600" width="14.7109375" style="585" customWidth="1"/>
    <col min="14601" max="14601" width="15.85546875" style="585" customWidth="1"/>
    <col min="14602" max="14602" width="12.85546875" style="585" customWidth="1"/>
    <col min="14603" max="14603" width="15" style="585" customWidth="1"/>
    <col min="14604" max="14604" width="12.7109375" style="585" customWidth="1"/>
    <col min="14605" max="14605" width="11.7109375" style="585" customWidth="1"/>
    <col min="14606" max="14606" width="14.85546875" style="585" customWidth="1"/>
    <col min="14607" max="14608" width="12.7109375" style="585" customWidth="1"/>
    <col min="14609" max="14609" width="12.42578125" style="585" customWidth="1"/>
    <col min="14610" max="14610" width="11" style="585" customWidth="1"/>
    <col min="14611" max="14611" width="12.28515625" style="585" customWidth="1"/>
    <col min="14612" max="14612" width="12" style="585" customWidth="1"/>
    <col min="14613" max="14613" width="13" style="585" customWidth="1"/>
    <col min="14614" max="14614" width="11" style="585" bestFit="1" customWidth="1"/>
    <col min="14615" max="14615" width="12" style="585" customWidth="1"/>
    <col min="14616" max="14616" width="14.85546875" style="585" customWidth="1"/>
    <col min="14617" max="14617" width="11.85546875" style="585" customWidth="1"/>
    <col min="14618" max="14618" width="12.42578125" style="585" customWidth="1"/>
    <col min="14619" max="14619" width="11.28515625" style="585" customWidth="1"/>
    <col min="14620" max="14620" width="11.7109375" style="585" customWidth="1"/>
    <col min="14621" max="14621" width="12.7109375" style="585" customWidth="1"/>
    <col min="14622" max="14622" width="13.85546875" style="585" customWidth="1"/>
    <col min="14623" max="14623" width="12.140625" style="585" bestFit="1" customWidth="1"/>
    <col min="14624" max="14624" width="11.85546875" style="585" customWidth="1"/>
    <col min="14625" max="14625" width="12.85546875" style="585" customWidth="1"/>
    <col min="14626" max="14626" width="12.42578125" style="585" customWidth="1"/>
    <col min="14627" max="14627" width="12.28515625" style="585" customWidth="1"/>
    <col min="14628" max="14628" width="11" style="585" bestFit="1" customWidth="1"/>
    <col min="14629" max="14629" width="12.140625" style="585" bestFit="1" customWidth="1"/>
    <col min="14630" max="14630" width="11" style="585" bestFit="1" customWidth="1"/>
    <col min="14631" max="14631" width="14.28515625" style="585" customWidth="1"/>
    <col min="14632" max="14633" width="13.7109375" style="585" customWidth="1"/>
    <col min="14634" max="14634" width="11" style="585" customWidth="1"/>
    <col min="14635" max="14635" width="12.42578125" style="585" customWidth="1"/>
    <col min="14636" max="14636" width="12" style="585" customWidth="1"/>
    <col min="14637" max="14637" width="13.140625" style="585" customWidth="1"/>
    <col min="14638" max="14638" width="11.7109375" style="585" customWidth="1"/>
    <col min="14639" max="14639" width="11.42578125" style="585" customWidth="1"/>
    <col min="14640" max="14640" width="11" style="585" bestFit="1" customWidth="1"/>
    <col min="14641" max="14641" width="11.85546875" style="585" customWidth="1"/>
    <col min="14642" max="14642" width="15" style="585" bestFit="1" customWidth="1"/>
    <col min="14643" max="14643" width="9.28515625" style="585" bestFit="1" customWidth="1"/>
    <col min="14644" max="14848" width="9.28515625" style="585"/>
    <col min="14849" max="14849" width="48.28515625" style="585" customWidth="1"/>
    <col min="14850" max="14850" width="9.5703125" style="585" customWidth="1"/>
    <col min="14851" max="14852" width="16.85546875" style="585" customWidth="1"/>
    <col min="14853" max="14853" width="14.42578125" style="585" customWidth="1"/>
    <col min="14854" max="14854" width="16.28515625" style="585" customWidth="1"/>
    <col min="14855" max="14856" width="14.7109375" style="585" customWidth="1"/>
    <col min="14857" max="14857" width="15.85546875" style="585" customWidth="1"/>
    <col min="14858" max="14858" width="12.85546875" style="585" customWidth="1"/>
    <col min="14859" max="14859" width="15" style="585" customWidth="1"/>
    <col min="14860" max="14860" width="12.7109375" style="585" customWidth="1"/>
    <col min="14861" max="14861" width="11.7109375" style="585" customWidth="1"/>
    <col min="14862" max="14862" width="14.85546875" style="585" customWidth="1"/>
    <col min="14863" max="14864" width="12.7109375" style="585" customWidth="1"/>
    <col min="14865" max="14865" width="12.42578125" style="585" customWidth="1"/>
    <col min="14866" max="14866" width="11" style="585" customWidth="1"/>
    <col min="14867" max="14867" width="12.28515625" style="585" customWidth="1"/>
    <col min="14868" max="14868" width="12" style="585" customWidth="1"/>
    <col min="14869" max="14869" width="13" style="585" customWidth="1"/>
    <col min="14870" max="14870" width="11" style="585" bestFit="1" customWidth="1"/>
    <col min="14871" max="14871" width="12" style="585" customWidth="1"/>
    <col min="14872" max="14872" width="14.85546875" style="585" customWidth="1"/>
    <col min="14873" max="14873" width="11.85546875" style="585" customWidth="1"/>
    <col min="14874" max="14874" width="12.42578125" style="585" customWidth="1"/>
    <col min="14875" max="14875" width="11.28515625" style="585" customWidth="1"/>
    <col min="14876" max="14876" width="11.7109375" style="585" customWidth="1"/>
    <col min="14877" max="14877" width="12.7109375" style="585" customWidth="1"/>
    <col min="14878" max="14878" width="13.85546875" style="585" customWidth="1"/>
    <col min="14879" max="14879" width="12.140625" style="585" bestFit="1" customWidth="1"/>
    <col min="14880" max="14880" width="11.85546875" style="585" customWidth="1"/>
    <col min="14881" max="14881" width="12.85546875" style="585" customWidth="1"/>
    <col min="14882" max="14882" width="12.42578125" style="585" customWidth="1"/>
    <col min="14883" max="14883" width="12.28515625" style="585" customWidth="1"/>
    <col min="14884" max="14884" width="11" style="585" bestFit="1" customWidth="1"/>
    <col min="14885" max="14885" width="12.140625" style="585" bestFit="1" customWidth="1"/>
    <col min="14886" max="14886" width="11" style="585" bestFit="1" customWidth="1"/>
    <col min="14887" max="14887" width="14.28515625" style="585" customWidth="1"/>
    <col min="14888" max="14889" width="13.7109375" style="585" customWidth="1"/>
    <col min="14890" max="14890" width="11" style="585" customWidth="1"/>
    <col min="14891" max="14891" width="12.42578125" style="585" customWidth="1"/>
    <col min="14892" max="14892" width="12" style="585" customWidth="1"/>
    <col min="14893" max="14893" width="13.140625" style="585" customWidth="1"/>
    <col min="14894" max="14894" width="11.7109375" style="585" customWidth="1"/>
    <col min="14895" max="14895" width="11.42578125" style="585" customWidth="1"/>
    <col min="14896" max="14896" width="11" style="585" bestFit="1" customWidth="1"/>
    <col min="14897" max="14897" width="11.85546875" style="585" customWidth="1"/>
    <col min="14898" max="14898" width="15" style="585" bestFit="1" customWidth="1"/>
    <col min="14899" max="14899" width="9.28515625" style="585" bestFit="1" customWidth="1"/>
    <col min="14900" max="15104" width="9.28515625" style="585"/>
    <col min="15105" max="15105" width="48.28515625" style="585" customWidth="1"/>
    <col min="15106" max="15106" width="9.5703125" style="585" customWidth="1"/>
    <col min="15107" max="15108" width="16.85546875" style="585" customWidth="1"/>
    <col min="15109" max="15109" width="14.42578125" style="585" customWidth="1"/>
    <col min="15110" max="15110" width="16.28515625" style="585" customWidth="1"/>
    <col min="15111" max="15112" width="14.7109375" style="585" customWidth="1"/>
    <col min="15113" max="15113" width="15.85546875" style="585" customWidth="1"/>
    <col min="15114" max="15114" width="12.85546875" style="585" customWidth="1"/>
    <col min="15115" max="15115" width="15" style="585" customWidth="1"/>
    <col min="15116" max="15116" width="12.7109375" style="585" customWidth="1"/>
    <col min="15117" max="15117" width="11.7109375" style="585" customWidth="1"/>
    <col min="15118" max="15118" width="14.85546875" style="585" customWidth="1"/>
    <col min="15119" max="15120" width="12.7109375" style="585" customWidth="1"/>
    <col min="15121" max="15121" width="12.42578125" style="585" customWidth="1"/>
    <col min="15122" max="15122" width="11" style="585" customWidth="1"/>
    <col min="15123" max="15123" width="12.28515625" style="585" customWidth="1"/>
    <col min="15124" max="15124" width="12" style="585" customWidth="1"/>
    <col min="15125" max="15125" width="13" style="585" customWidth="1"/>
    <col min="15126" max="15126" width="11" style="585" bestFit="1" customWidth="1"/>
    <col min="15127" max="15127" width="12" style="585" customWidth="1"/>
    <col min="15128" max="15128" width="14.85546875" style="585" customWidth="1"/>
    <col min="15129" max="15129" width="11.85546875" style="585" customWidth="1"/>
    <col min="15130" max="15130" width="12.42578125" style="585" customWidth="1"/>
    <col min="15131" max="15131" width="11.28515625" style="585" customWidth="1"/>
    <col min="15132" max="15132" width="11.7109375" style="585" customWidth="1"/>
    <col min="15133" max="15133" width="12.7109375" style="585" customWidth="1"/>
    <col min="15134" max="15134" width="13.85546875" style="585" customWidth="1"/>
    <col min="15135" max="15135" width="12.140625" style="585" bestFit="1" customWidth="1"/>
    <col min="15136" max="15136" width="11.85546875" style="585" customWidth="1"/>
    <col min="15137" max="15137" width="12.85546875" style="585" customWidth="1"/>
    <col min="15138" max="15138" width="12.42578125" style="585" customWidth="1"/>
    <col min="15139" max="15139" width="12.28515625" style="585" customWidth="1"/>
    <col min="15140" max="15140" width="11" style="585" bestFit="1" customWidth="1"/>
    <col min="15141" max="15141" width="12.140625" style="585" bestFit="1" customWidth="1"/>
    <col min="15142" max="15142" width="11" style="585" bestFit="1" customWidth="1"/>
    <col min="15143" max="15143" width="14.28515625" style="585" customWidth="1"/>
    <col min="15144" max="15145" width="13.7109375" style="585" customWidth="1"/>
    <col min="15146" max="15146" width="11" style="585" customWidth="1"/>
    <col min="15147" max="15147" width="12.42578125" style="585" customWidth="1"/>
    <col min="15148" max="15148" width="12" style="585" customWidth="1"/>
    <col min="15149" max="15149" width="13.140625" style="585" customWidth="1"/>
    <col min="15150" max="15150" width="11.7109375" style="585" customWidth="1"/>
    <col min="15151" max="15151" width="11.42578125" style="585" customWidth="1"/>
    <col min="15152" max="15152" width="11" style="585" bestFit="1" customWidth="1"/>
    <col min="15153" max="15153" width="11.85546875" style="585" customWidth="1"/>
    <col min="15154" max="15154" width="15" style="585" bestFit="1" customWidth="1"/>
    <col min="15155" max="15155" width="9.28515625" style="585" bestFit="1" customWidth="1"/>
    <col min="15156" max="15360" width="9.28515625" style="585"/>
    <col min="15361" max="15361" width="48.28515625" style="585" customWidth="1"/>
    <col min="15362" max="15362" width="9.5703125" style="585" customWidth="1"/>
    <col min="15363" max="15364" width="16.85546875" style="585" customWidth="1"/>
    <col min="15365" max="15365" width="14.42578125" style="585" customWidth="1"/>
    <col min="15366" max="15366" width="16.28515625" style="585" customWidth="1"/>
    <col min="15367" max="15368" width="14.7109375" style="585" customWidth="1"/>
    <col min="15369" max="15369" width="15.85546875" style="585" customWidth="1"/>
    <col min="15370" max="15370" width="12.85546875" style="585" customWidth="1"/>
    <col min="15371" max="15371" width="15" style="585" customWidth="1"/>
    <col min="15372" max="15372" width="12.7109375" style="585" customWidth="1"/>
    <col min="15373" max="15373" width="11.7109375" style="585" customWidth="1"/>
    <col min="15374" max="15374" width="14.85546875" style="585" customWidth="1"/>
    <col min="15375" max="15376" width="12.7109375" style="585" customWidth="1"/>
    <col min="15377" max="15377" width="12.42578125" style="585" customWidth="1"/>
    <col min="15378" max="15378" width="11" style="585" customWidth="1"/>
    <col min="15379" max="15379" width="12.28515625" style="585" customWidth="1"/>
    <col min="15380" max="15380" width="12" style="585" customWidth="1"/>
    <col min="15381" max="15381" width="13" style="585" customWidth="1"/>
    <col min="15382" max="15382" width="11" style="585" bestFit="1" customWidth="1"/>
    <col min="15383" max="15383" width="12" style="585" customWidth="1"/>
    <col min="15384" max="15384" width="14.85546875" style="585" customWidth="1"/>
    <col min="15385" max="15385" width="11.85546875" style="585" customWidth="1"/>
    <col min="15386" max="15386" width="12.42578125" style="585" customWidth="1"/>
    <col min="15387" max="15387" width="11.28515625" style="585" customWidth="1"/>
    <col min="15388" max="15388" width="11.7109375" style="585" customWidth="1"/>
    <col min="15389" max="15389" width="12.7109375" style="585" customWidth="1"/>
    <col min="15390" max="15390" width="13.85546875" style="585" customWidth="1"/>
    <col min="15391" max="15391" width="12.140625" style="585" bestFit="1" customWidth="1"/>
    <col min="15392" max="15392" width="11.85546875" style="585" customWidth="1"/>
    <col min="15393" max="15393" width="12.85546875" style="585" customWidth="1"/>
    <col min="15394" max="15394" width="12.42578125" style="585" customWidth="1"/>
    <col min="15395" max="15395" width="12.28515625" style="585" customWidth="1"/>
    <col min="15396" max="15396" width="11" style="585" bestFit="1" customWidth="1"/>
    <col min="15397" max="15397" width="12.140625" style="585" bestFit="1" customWidth="1"/>
    <col min="15398" max="15398" width="11" style="585" bestFit="1" customWidth="1"/>
    <col min="15399" max="15399" width="14.28515625" style="585" customWidth="1"/>
    <col min="15400" max="15401" width="13.7109375" style="585" customWidth="1"/>
    <col min="15402" max="15402" width="11" style="585" customWidth="1"/>
    <col min="15403" max="15403" width="12.42578125" style="585" customWidth="1"/>
    <col min="15404" max="15404" width="12" style="585" customWidth="1"/>
    <col min="15405" max="15405" width="13.140625" style="585" customWidth="1"/>
    <col min="15406" max="15406" width="11.7109375" style="585" customWidth="1"/>
    <col min="15407" max="15407" width="11.42578125" style="585" customWidth="1"/>
    <col min="15408" max="15408" width="11" style="585" bestFit="1" customWidth="1"/>
    <col min="15409" max="15409" width="11.85546875" style="585" customWidth="1"/>
    <col min="15410" max="15410" width="15" style="585" bestFit="1" customWidth="1"/>
    <col min="15411" max="15411" width="9.28515625" style="585" bestFit="1" customWidth="1"/>
    <col min="15412" max="15616" width="9.28515625" style="585"/>
    <col min="15617" max="15617" width="48.28515625" style="585" customWidth="1"/>
    <col min="15618" max="15618" width="9.5703125" style="585" customWidth="1"/>
    <col min="15619" max="15620" width="16.85546875" style="585" customWidth="1"/>
    <col min="15621" max="15621" width="14.42578125" style="585" customWidth="1"/>
    <col min="15622" max="15622" width="16.28515625" style="585" customWidth="1"/>
    <col min="15623" max="15624" width="14.7109375" style="585" customWidth="1"/>
    <col min="15625" max="15625" width="15.85546875" style="585" customWidth="1"/>
    <col min="15626" max="15626" width="12.85546875" style="585" customWidth="1"/>
    <col min="15627" max="15627" width="15" style="585" customWidth="1"/>
    <col min="15628" max="15628" width="12.7109375" style="585" customWidth="1"/>
    <col min="15629" max="15629" width="11.7109375" style="585" customWidth="1"/>
    <col min="15630" max="15630" width="14.85546875" style="585" customWidth="1"/>
    <col min="15631" max="15632" width="12.7109375" style="585" customWidth="1"/>
    <col min="15633" max="15633" width="12.42578125" style="585" customWidth="1"/>
    <col min="15634" max="15634" width="11" style="585" customWidth="1"/>
    <col min="15635" max="15635" width="12.28515625" style="585" customWidth="1"/>
    <col min="15636" max="15636" width="12" style="585" customWidth="1"/>
    <col min="15637" max="15637" width="13" style="585" customWidth="1"/>
    <col min="15638" max="15638" width="11" style="585" bestFit="1" customWidth="1"/>
    <col min="15639" max="15639" width="12" style="585" customWidth="1"/>
    <col min="15640" max="15640" width="14.85546875" style="585" customWidth="1"/>
    <col min="15641" max="15641" width="11.85546875" style="585" customWidth="1"/>
    <col min="15642" max="15642" width="12.42578125" style="585" customWidth="1"/>
    <col min="15643" max="15643" width="11.28515625" style="585" customWidth="1"/>
    <col min="15644" max="15644" width="11.7109375" style="585" customWidth="1"/>
    <col min="15645" max="15645" width="12.7109375" style="585" customWidth="1"/>
    <col min="15646" max="15646" width="13.85546875" style="585" customWidth="1"/>
    <col min="15647" max="15647" width="12.140625" style="585" bestFit="1" customWidth="1"/>
    <col min="15648" max="15648" width="11.85546875" style="585" customWidth="1"/>
    <col min="15649" max="15649" width="12.85546875" style="585" customWidth="1"/>
    <col min="15650" max="15650" width="12.42578125" style="585" customWidth="1"/>
    <col min="15651" max="15651" width="12.28515625" style="585" customWidth="1"/>
    <col min="15652" max="15652" width="11" style="585" bestFit="1" customWidth="1"/>
    <col min="15653" max="15653" width="12.140625" style="585" bestFit="1" customWidth="1"/>
    <col min="15654" max="15654" width="11" style="585" bestFit="1" customWidth="1"/>
    <col min="15655" max="15655" width="14.28515625" style="585" customWidth="1"/>
    <col min="15656" max="15657" width="13.7109375" style="585" customWidth="1"/>
    <col min="15658" max="15658" width="11" style="585" customWidth="1"/>
    <col min="15659" max="15659" width="12.42578125" style="585" customWidth="1"/>
    <col min="15660" max="15660" width="12" style="585" customWidth="1"/>
    <col min="15661" max="15661" width="13.140625" style="585" customWidth="1"/>
    <col min="15662" max="15662" width="11.7109375" style="585" customWidth="1"/>
    <col min="15663" max="15663" width="11.42578125" style="585" customWidth="1"/>
    <col min="15664" max="15664" width="11" style="585" bestFit="1" customWidth="1"/>
    <col min="15665" max="15665" width="11.85546875" style="585" customWidth="1"/>
    <col min="15666" max="15666" width="15" style="585" bestFit="1" customWidth="1"/>
    <col min="15667" max="15667" width="9.28515625" style="585" bestFit="1" customWidth="1"/>
    <col min="15668" max="15872" width="9.28515625" style="585"/>
    <col min="15873" max="15873" width="48.28515625" style="585" customWidth="1"/>
    <col min="15874" max="15874" width="9.5703125" style="585" customWidth="1"/>
    <col min="15875" max="15876" width="16.85546875" style="585" customWidth="1"/>
    <col min="15877" max="15877" width="14.42578125" style="585" customWidth="1"/>
    <col min="15878" max="15878" width="16.28515625" style="585" customWidth="1"/>
    <col min="15879" max="15880" width="14.7109375" style="585" customWidth="1"/>
    <col min="15881" max="15881" width="15.85546875" style="585" customWidth="1"/>
    <col min="15882" max="15882" width="12.85546875" style="585" customWidth="1"/>
    <col min="15883" max="15883" width="15" style="585" customWidth="1"/>
    <col min="15884" max="15884" width="12.7109375" style="585" customWidth="1"/>
    <col min="15885" max="15885" width="11.7109375" style="585" customWidth="1"/>
    <col min="15886" max="15886" width="14.85546875" style="585" customWidth="1"/>
    <col min="15887" max="15888" width="12.7109375" style="585" customWidth="1"/>
    <col min="15889" max="15889" width="12.42578125" style="585" customWidth="1"/>
    <col min="15890" max="15890" width="11" style="585" customWidth="1"/>
    <col min="15891" max="15891" width="12.28515625" style="585" customWidth="1"/>
    <col min="15892" max="15892" width="12" style="585" customWidth="1"/>
    <col min="15893" max="15893" width="13" style="585" customWidth="1"/>
    <col min="15894" max="15894" width="11" style="585" bestFit="1" customWidth="1"/>
    <col min="15895" max="15895" width="12" style="585" customWidth="1"/>
    <col min="15896" max="15896" width="14.85546875" style="585" customWidth="1"/>
    <col min="15897" max="15897" width="11.85546875" style="585" customWidth="1"/>
    <col min="15898" max="15898" width="12.42578125" style="585" customWidth="1"/>
    <col min="15899" max="15899" width="11.28515625" style="585" customWidth="1"/>
    <col min="15900" max="15900" width="11.7109375" style="585" customWidth="1"/>
    <col min="15901" max="15901" width="12.7109375" style="585" customWidth="1"/>
    <col min="15902" max="15902" width="13.85546875" style="585" customWidth="1"/>
    <col min="15903" max="15903" width="12.140625" style="585" bestFit="1" customWidth="1"/>
    <col min="15904" max="15904" width="11.85546875" style="585" customWidth="1"/>
    <col min="15905" max="15905" width="12.85546875" style="585" customWidth="1"/>
    <col min="15906" max="15906" width="12.42578125" style="585" customWidth="1"/>
    <col min="15907" max="15907" width="12.28515625" style="585" customWidth="1"/>
    <col min="15908" max="15908" width="11" style="585" bestFit="1" customWidth="1"/>
    <col min="15909" max="15909" width="12.140625" style="585" bestFit="1" customWidth="1"/>
    <col min="15910" max="15910" width="11" style="585" bestFit="1" customWidth="1"/>
    <col min="15911" max="15911" width="14.28515625" style="585" customWidth="1"/>
    <col min="15912" max="15913" width="13.7109375" style="585" customWidth="1"/>
    <col min="15914" max="15914" width="11" style="585" customWidth="1"/>
    <col min="15915" max="15915" width="12.42578125" style="585" customWidth="1"/>
    <col min="15916" max="15916" width="12" style="585" customWidth="1"/>
    <col min="15917" max="15917" width="13.140625" style="585" customWidth="1"/>
    <col min="15918" max="15918" width="11.7109375" style="585" customWidth="1"/>
    <col min="15919" max="15919" width="11.42578125" style="585" customWidth="1"/>
    <col min="15920" max="15920" width="11" style="585" bestFit="1" customWidth="1"/>
    <col min="15921" max="15921" width="11.85546875" style="585" customWidth="1"/>
    <col min="15922" max="15922" width="15" style="585" bestFit="1" customWidth="1"/>
    <col min="15923" max="15923" width="9.28515625" style="585" bestFit="1" customWidth="1"/>
    <col min="15924" max="16128" width="9.28515625" style="585"/>
    <col min="16129" max="16129" width="48.28515625" style="585" customWidth="1"/>
    <col min="16130" max="16130" width="9.5703125" style="585" customWidth="1"/>
    <col min="16131" max="16132" width="16.85546875" style="585" customWidth="1"/>
    <col min="16133" max="16133" width="14.42578125" style="585" customWidth="1"/>
    <col min="16134" max="16134" width="16.28515625" style="585" customWidth="1"/>
    <col min="16135" max="16136" width="14.7109375" style="585" customWidth="1"/>
    <col min="16137" max="16137" width="15.85546875" style="585" customWidth="1"/>
    <col min="16138" max="16138" width="12.85546875" style="585" customWidth="1"/>
    <col min="16139" max="16139" width="15" style="585" customWidth="1"/>
    <col min="16140" max="16140" width="12.7109375" style="585" customWidth="1"/>
    <col min="16141" max="16141" width="11.7109375" style="585" customWidth="1"/>
    <col min="16142" max="16142" width="14.85546875" style="585" customWidth="1"/>
    <col min="16143" max="16144" width="12.7109375" style="585" customWidth="1"/>
    <col min="16145" max="16145" width="12.42578125" style="585" customWidth="1"/>
    <col min="16146" max="16146" width="11" style="585" customWidth="1"/>
    <col min="16147" max="16147" width="12.28515625" style="585" customWidth="1"/>
    <col min="16148" max="16148" width="12" style="585" customWidth="1"/>
    <col min="16149" max="16149" width="13" style="585" customWidth="1"/>
    <col min="16150" max="16150" width="11" style="585" bestFit="1" customWidth="1"/>
    <col min="16151" max="16151" width="12" style="585" customWidth="1"/>
    <col min="16152" max="16152" width="14.85546875" style="585" customWidth="1"/>
    <col min="16153" max="16153" width="11.85546875" style="585" customWidth="1"/>
    <col min="16154" max="16154" width="12.42578125" style="585" customWidth="1"/>
    <col min="16155" max="16155" width="11.28515625" style="585" customWidth="1"/>
    <col min="16156" max="16156" width="11.7109375" style="585" customWidth="1"/>
    <col min="16157" max="16157" width="12.7109375" style="585" customWidth="1"/>
    <col min="16158" max="16158" width="13.85546875" style="585" customWidth="1"/>
    <col min="16159" max="16159" width="12.140625" style="585" bestFit="1" customWidth="1"/>
    <col min="16160" max="16160" width="11.85546875" style="585" customWidth="1"/>
    <col min="16161" max="16161" width="12.85546875" style="585" customWidth="1"/>
    <col min="16162" max="16162" width="12.42578125" style="585" customWidth="1"/>
    <col min="16163" max="16163" width="12.28515625" style="585" customWidth="1"/>
    <col min="16164" max="16164" width="11" style="585" bestFit="1" customWidth="1"/>
    <col min="16165" max="16165" width="12.140625" style="585" bestFit="1" customWidth="1"/>
    <col min="16166" max="16166" width="11" style="585" bestFit="1" customWidth="1"/>
    <col min="16167" max="16167" width="14.28515625" style="585" customWidth="1"/>
    <col min="16168" max="16169" width="13.7109375" style="585" customWidth="1"/>
    <col min="16170" max="16170" width="11" style="585" customWidth="1"/>
    <col min="16171" max="16171" width="12.42578125" style="585" customWidth="1"/>
    <col min="16172" max="16172" width="12" style="585" customWidth="1"/>
    <col min="16173" max="16173" width="13.140625" style="585" customWidth="1"/>
    <col min="16174" max="16174" width="11.7109375" style="585" customWidth="1"/>
    <col min="16175" max="16175" width="11.42578125" style="585" customWidth="1"/>
    <col min="16176" max="16176" width="11" style="585" bestFit="1" customWidth="1"/>
    <col min="16177" max="16177" width="11.85546875" style="585" customWidth="1"/>
    <col min="16178" max="16178" width="15" style="585" bestFit="1" customWidth="1"/>
    <col min="16179" max="16179" width="9.28515625" style="585" bestFit="1" customWidth="1"/>
    <col min="16180" max="16384" width="9.28515625" style="585"/>
  </cols>
  <sheetData>
    <row r="1" spans="1:7" s="412" customFormat="1">
      <c r="A1" s="408"/>
      <c r="B1" s="409"/>
      <c r="C1" s="410"/>
      <c r="D1" s="410"/>
      <c r="E1" s="410"/>
      <c r="F1" s="411"/>
    </row>
    <row r="2" spans="1:7" s="412" customFormat="1">
      <c r="A2" s="408"/>
      <c r="B2" s="409"/>
      <c r="C2" s="410"/>
      <c r="D2" s="410"/>
      <c r="E2" s="410"/>
      <c r="F2" s="411"/>
    </row>
    <row r="3" spans="1:7" s="412" customFormat="1">
      <c r="A3" s="408"/>
      <c r="B3" s="409"/>
      <c r="C3" s="413"/>
      <c r="D3" s="414"/>
      <c r="E3" s="415"/>
      <c r="F3" s="411"/>
    </row>
    <row r="4" spans="1:7" s="412" customFormat="1" ht="18">
      <c r="A4" s="416" t="s">
        <v>621</v>
      </c>
      <c r="B4" s="417"/>
      <c r="C4" s="413"/>
      <c r="D4" s="414"/>
      <c r="E4" s="418"/>
      <c r="F4" s="411"/>
    </row>
    <row r="5" spans="1:7" s="412" customFormat="1">
      <c r="A5" s="408" t="s">
        <v>622</v>
      </c>
      <c r="B5" s="409"/>
      <c r="C5" s="413"/>
      <c r="D5" s="414"/>
      <c r="E5" s="418"/>
      <c r="F5" s="411"/>
    </row>
    <row r="6" spans="1:7" s="412" customFormat="1" ht="18">
      <c r="A6" s="606" t="s">
        <v>623</v>
      </c>
      <c r="B6" s="606"/>
      <c r="C6" s="606"/>
      <c r="D6" s="606"/>
      <c r="E6" s="606"/>
      <c r="F6" s="419"/>
      <c r="G6" s="420"/>
    </row>
    <row r="7" spans="1:7" s="412" customFormat="1" ht="18">
      <c r="A7" s="607" t="s">
        <v>624</v>
      </c>
      <c r="B7" s="607"/>
      <c r="C7" s="607"/>
      <c r="D7" s="607"/>
      <c r="E7" s="607"/>
      <c r="F7" s="421"/>
    </row>
    <row r="8" spans="1:7" s="412" customFormat="1" ht="18">
      <c r="A8" s="422"/>
      <c r="B8" s="422"/>
      <c r="C8" s="423"/>
      <c r="D8" s="423"/>
      <c r="E8" s="423"/>
      <c r="F8" s="421"/>
    </row>
    <row r="9" spans="1:7" s="412" customFormat="1">
      <c r="A9" s="424"/>
      <c r="B9" s="424"/>
      <c r="C9" s="425"/>
      <c r="D9" s="425"/>
      <c r="E9" s="425"/>
      <c r="F9" s="411"/>
    </row>
    <row r="10" spans="1:7" s="412" customFormat="1" ht="13.9" customHeight="1">
      <c r="A10" s="408"/>
      <c r="B10" s="409"/>
      <c r="C10" s="413"/>
      <c r="D10" s="414"/>
      <c r="E10" s="426" t="s">
        <v>625</v>
      </c>
      <c r="F10" s="411"/>
    </row>
    <row r="11" spans="1:7" s="412" customFormat="1" ht="18.75" thickBot="1">
      <c r="A11" s="408"/>
      <c r="B11" s="409"/>
      <c r="C11" s="413"/>
      <c r="D11" s="414"/>
      <c r="E11" s="426" t="s">
        <v>626</v>
      </c>
      <c r="F11" s="411"/>
    </row>
    <row r="12" spans="1:7" s="432" customFormat="1" ht="93.6" customHeight="1" thickBot="1">
      <c r="A12" s="427" t="s">
        <v>627</v>
      </c>
      <c r="B12" s="428" t="s">
        <v>628</v>
      </c>
      <c r="C12" s="429" t="s">
        <v>629</v>
      </c>
      <c r="D12" s="429" t="s">
        <v>311</v>
      </c>
      <c r="E12" s="430" t="s">
        <v>312</v>
      </c>
      <c r="F12" s="431"/>
    </row>
    <row r="13" spans="1:7" s="432" customFormat="1" ht="17.25" thickBot="1">
      <c r="A13" s="427">
        <v>1</v>
      </c>
      <c r="B13" s="428">
        <v>2</v>
      </c>
      <c r="C13" s="429">
        <v>3</v>
      </c>
      <c r="D13" s="429">
        <v>4</v>
      </c>
      <c r="E13" s="429">
        <v>5</v>
      </c>
      <c r="F13" s="431"/>
    </row>
    <row r="14" spans="1:7" s="438" customFormat="1" ht="17.25" thickBot="1">
      <c r="A14" s="433" t="s">
        <v>630</v>
      </c>
      <c r="B14" s="434" t="s">
        <v>631</v>
      </c>
      <c r="C14" s="435">
        <f>C16+C23+C97</f>
        <v>606430510</v>
      </c>
      <c r="D14" s="435">
        <f>D16+D23+D97</f>
        <v>588488121</v>
      </c>
      <c r="E14" s="436">
        <f>E16+E23+E97</f>
        <v>588151292</v>
      </c>
      <c r="F14" s="437"/>
      <c r="G14" s="437"/>
    </row>
    <row r="15" spans="1:7" s="432" customFormat="1" ht="13.9" customHeight="1">
      <c r="A15" s="608" t="s">
        <v>632</v>
      </c>
      <c r="B15" s="439"/>
      <c r="C15" s="440"/>
      <c r="D15" s="440"/>
      <c r="E15" s="441"/>
      <c r="F15" s="431"/>
      <c r="G15" s="442"/>
    </row>
    <row r="16" spans="1:7" s="432" customFormat="1">
      <c r="A16" s="608"/>
      <c r="B16" s="439" t="s">
        <v>633</v>
      </c>
      <c r="C16" s="440">
        <f>C19</f>
        <v>0</v>
      </c>
      <c r="D16" s="440">
        <f>D19</f>
        <v>0</v>
      </c>
      <c r="E16" s="441">
        <f>E19</f>
        <v>0</v>
      </c>
      <c r="F16" s="431"/>
      <c r="G16" s="442"/>
    </row>
    <row r="17" spans="1:9" s="432" customFormat="1" ht="17.25" thickBot="1">
      <c r="A17" s="608"/>
      <c r="B17" s="439"/>
      <c r="C17" s="440"/>
      <c r="D17" s="440"/>
      <c r="E17" s="441"/>
      <c r="F17" s="431"/>
      <c r="G17" s="442"/>
    </row>
    <row r="18" spans="1:9" s="432" customFormat="1" ht="13.9" customHeight="1">
      <c r="A18" s="609" t="s">
        <v>559</v>
      </c>
      <c r="B18" s="443"/>
      <c r="C18" s="444"/>
      <c r="D18" s="444"/>
      <c r="E18" s="445"/>
      <c r="F18" s="431"/>
      <c r="G18" s="442"/>
    </row>
    <row r="19" spans="1:9" s="432" customFormat="1">
      <c r="A19" s="610"/>
      <c r="B19" s="439">
        <v>51</v>
      </c>
      <c r="C19" s="440">
        <f>C21</f>
        <v>0</v>
      </c>
      <c r="D19" s="440">
        <f>D21</f>
        <v>0</v>
      </c>
      <c r="E19" s="441">
        <f>E21</f>
        <v>0</v>
      </c>
      <c r="F19" s="431"/>
      <c r="G19" s="442"/>
    </row>
    <row r="20" spans="1:9" s="432" customFormat="1" ht="17.25" thickBot="1">
      <c r="A20" s="611"/>
      <c r="B20" s="446"/>
      <c r="C20" s="447"/>
      <c r="D20" s="447"/>
      <c r="E20" s="448"/>
      <c r="F20" s="431"/>
      <c r="G20" s="442"/>
    </row>
    <row r="21" spans="1:9" s="454" customFormat="1">
      <c r="A21" s="449" t="s">
        <v>561</v>
      </c>
      <c r="B21" s="450" t="s">
        <v>562</v>
      </c>
      <c r="C21" s="451">
        <f>C22</f>
        <v>0</v>
      </c>
      <c r="D21" s="451">
        <f>D22</f>
        <v>0</v>
      </c>
      <c r="E21" s="452">
        <f>E22</f>
        <v>0</v>
      </c>
      <c r="F21" s="453"/>
      <c r="G21" s="442"/>
    </row>
    <row r="22" spans="1:9" s="454" customFormat="1" ht="33.75" thickBot="1">
      <c r="A22" s="455" t="s">
        <v>634</v>
      </c>
      <c r="B22" s="456" t="s">
        <v>635</v>
      </c>
      <c r="C22" s="457"/>
      <c r="D22" s="457"/>
      <c r="E22" s="458"/>
      <c r="F22" s="453"/>
      <c r="G22" s="442"/>
    </row>
    <row r="23" spans="1:9" s="454" customFormat="1" ht="17.25" thickBot="1">
      <c r="A23" s="459" t="s">
        <v>636</v>
      </c>
      <c r="B23" s="460" t="s">
        <v>637</v>
      </c>
      <c r="C23" s="461">
        <f>C24+C55</f>
        <v>606430510</v>
      </c>
      <c r="D23" s="461">
        <f>D24+D55</f>
        <v>588488121</v>
      </c>
      <c r="E23" s="462">
        <f>E24+E55</f>
        <v>588151292</v>
      </c>
      <c r="F23" s="453"/>
      <c r="G23" s="442"/>
    </row>
    <row r="24" spans="1:9" s="465" customFormat="1" ht="21" customHeight="1" thickBot="1">
      <c r="A24" s="463" t="s">
        <v>638</v>
      </c>
      <c r="B24" s="434">
        <v>20</v>
      </c>
      <c r="C24" s="435">
        <f t="shared" ref="C24:E25" si="0">C25</f>
        <v>4728357</v>
      </c>
      <c r="D24" s="435">
        <f t="shared" si="0"/>
        <v>4682476</v>
      </c>
      <c r="E24" s="436">
        <f t="shared" si="0"/>
        <v>4681325</v>
      </c>
      <c r="F24" s="464"/>
      <c r="G24" s="442"/>
    </row>
    <row r="25" spans="1:9" s="408" customFormat="1" ht="50.25" thickBot="1">
      <c r="A25" s="466" t="s">
        <v>639</v>
      </c>
      <c r="B25" s="467" t="s">
        <v>568</v>
      </c>
      <c r="C25" s="468">
        <f t="shared" si="0"/>
        <v>4728357</v>
      </c>
      <c r="D25" s="468">
        <f t="shared" si="0"/>
        <v>4682476</v>
      </c>
      <c r="E25" s="469">
        <f t="shared" si="0"/>
        <v>4681325</v>
      </c>
      <c r="F25" s="414"/>
      <c r="G25" s="442"/>
    </row>
    <row r="26" spans="1:9" s="408" customFormat="1" ht="17.25" thickBot="1">
      <c r="A26" s="470" t="s">
        <v>640</v>
      </c>
      <c r="B26" s="467"/>
      <c r="C26" s="468">
        <f>SUM(C27:C51)</f>
        <v>4728357</v>
      </c>
      <c r="D26" s="468">
        <f>SUM(D27:D51)</f>
        <v>4682476</v>
      </c>
      <c r="E26" s="471">
        <f>SUM(E27:E51)</f>
        <v>4681325</v>
      </c>
      <c r="F26" s="472"/>
      <c r="G26" s="472"/>
      <c r="H26" s="472"/>
      <c r="I26" s="414"/>
    </row>
    <row r="27" spans="1:9" s="478" customFormat="1">
      <c r="A27" s="473" t="s">
        <v>641</v>
      </c>
      <c r="B27" s="474"/>
      <c r="C27" s="475">
        <v>554</v>
      </c>
      <c r="D27" s="475">
        <v>554</v>
      </c>
      <c r="E27" s="475">
        <v>554</v>
      </c>
      <c r="F27" s="476"/>
      <c r="G27" s="477"/>
    </row>
    <row r="28" spans="1:9" s="478" customFormat="1" ht="33">
      <c r="A28" s="479" t="s">
        <v>642</v>
      </c>
      <c r="B28" s="480"/>
      <c r="C28" s="481">
        <v>63802</v>
      </c>
      <c r="D28" s="481">
        <v>63802</v>
      </c>
      <c r="E28" s="481">
        <v>63802</v>
      </c>
      <c r="F28" s="476"/>
      <c r="G28" s="477"/>
    </row>
    <row r="29" spans="1:9" s="478" customFormat="1">
      <c r="A29" s="482" t="s">
        <v>643</v>
      </c>
      <c r="B29" s="480"/>
      <c r="C29" s="481">
        <v>684257</v>
      </c>
      <c r="D29" s="481">
        <v>684257</v>
      </c>
      <c r="E29" s="481">
        <v>684257</v>
      </c>
      <c r="F29" s="476"/>
      <c r="G29" s="477"/>
    </row>
    <row r="30" spans="1:9" s="478" customFormat="1">
      <c r="A30" s="482" t="s">
        <v>644</v>
      </c>
      <c r="B30" s="480"/>
      <c r="C30" s="481">
        <v>2957</v>
      </c>
      <c r="D30" s="481">
        <v>2957</v>
      </c>
      <c r="E30" s="481">
        <v>2957</v>
      </c>
      <c r="F30" s="476"/>
      <c r="G30" s="477"/>
    </row>
    <row r="31" spans="1:9" s="478" customFormat="1">
      <c r="A31" s="482" t="s">
        <v>645</v>
      </c>
      <c r="B31" s="480"/>
      <c r="C31" s="481">
        <v>63674</v>
      </c>
      <c r="D31" s="481">
        <v>63674</v>
      </c>
      <c r="E31" s="481">
        <v>63674</v>
      </c>
      <c r="F31" s="476"/>
      <c r="G31" s="477"/>
    </row>
    <row r="32" spans="1:9" s="478" customFormat="1">
      <c r="A32" s="482" t="s">
        <v>646</v>
      </c>
      <c r="B32" s="480"/>
      <c r="C32" s="481">
        <v>13736</v>
      </c>
      <c r="D32" s="481">
        <v>13736</v>
      </c>
      <c r="E32" s="481">
        <v>13736</v>
      </c>
      <c r="F32" s="476"/>
      <c r="G32" s="477"/>
    </row>
    <row r="33" spans="1:7" s="478" customFormat="1">
      <c r="A33" s="482" t="s">
        <v>647</v>
      </c>
      <c r="B33" s="480"/>
      <c r="C33" s="481">
        <v>13483</v>
      </c>
      <c r="D33" s="481">
        <v>13483</v>
      </c>
      <c r="E33" s="481">
        <v>13483</v>
      </c>
      <c r="F33" s="476"/>
      <c r="G33" s="477"/>
    </row>
    <row r="34" spans="1:7" s="478" customFormat="1">
      <c r="A34" s="482" t="s">
        <v>648</v>
      </c>
      <c r="B34" s="480"/>
      <c r="C34" s="481">
        <f>1564983+45881</f>
        <v>1610864</v>
      </c>
      <c r="D34" s="481">
        <f>1563832+1151</f>
        <v>1564983</v>
      </c>
      <c r="E34" s="481">
        <v>1563832</v>
      </c>
      <c r="F34" s="476"/>
      <c r="G34" s="477"/>
    </row>
    <row r="35" spans="1:7" s="478" customFormat="1">
      <c r="A35" s="482" t="s">
        <v>649</v>
      </c>
      <c r="B35" s="480"/>
      <c r="C35" s="481">
        <v>256</v>
      </c>
      <c r="D35" s="481">
        <v>256</v>
      </c>
      <c r="E35" s="481">
        <v>256</v>
      </c>
      <c r="F35" s="476"/>
      <c r="G35" s="477"/>
    </row>
    <row r="36" spans="1:7" s="478" customFormat="1">
      <c r="A36" s="482" t="s">
        <v>650</v>
      </c>
      <c r="B36" s="480"/>
      <c r="C36" s="481">
        <v>7534</v>
      </c>
      <c r="D36" s="481">
        <v>7534</v>
      </c>
      <c r="E36" s="481">
        <v>7534</v>
      </c>
      <c r="F36" s="476"/>
      <c r="G36" s="477"/>
    </row>
    <row r="37" spans="1:7" s="478" customFormat="1">
      <c r="A37" s="482" t="s">
        <v>651</v>
      </c>
      <c r="B37" s="480"/>
      <c r="C37" s="481">
        <v>34045</v>
      </c>
      <c r="D37" s="481">
        <v>34045</v>
      </c>
      <c r="E37" s="481">
        <v>34045</v>
      </c>
      <c r="F37" s="476"/>
      <c r="G37" s="477"/>
    </row>
    <row r="38" spans="1:7" s="478" customFormat="1">
      <c r="A38" s="482" t="s">
        <v>652</v>
      </c>
      <c r="B38" s="480"/>
      <c r="C38" s="481">
        <v>1612565</v>
      </c>
      <c r="D38" s="481">
        <v>1612565</v>
      </c>
      <c r="E38" s="481">
        <v>1612565</v>
      </c>
      <c r="F38" s="476"/>
      <c r="G38" s="477"/>
    </row>
    <row r="39" spans="1:7" s="478" customFormat="1">
      <c r="A39" s="482" t="s">
        <v>653</v>
      </c>
      <c r="B39" s="480"/>
      <c r="C39" s="481">
        <v>136338</v>
      </c>
      <c r="D39" s="481">
        <v>136338</v>
      </c>
      <c r="E39" s="481">
        <v>136338</v>
      </c>
      <c r="F39" s="476"/>
      <c r="G39" s="477"/>
    </row>
    <row r="40" spans="1:7" s="478" customFormat="1">
      <c r="A40" s="482" t="s">
        <v>654</v>
      </c>
      <c r="B40" s="480"/>
      <c r="C40" s="481"/>
      <c r="D40" s="481"/>
      <c r="E40" s="481"/>
      <c r="F40" s="476"/>
      <c r="G40" s="477"/>
    </row>
    <row r="41" spans="1:7" s="478" customFormat="1">
      <c r="A41" s="482" t="s">
        <v>655</v>
      </c>
      <c r="B41" s="480"/>
      <c r="C41" s="481"/>
      <c r="D41" s="481"/>
      <c r="E41" s="481"/>
      <c r="F41" s="476"/>
      <c r="G41" s="477"/>
    </row>
    <row r="42" spans="1:7" s="478" customFormat="1">
      <c r="A42" s="482" t="s">
        <v>656</v>
      </c>
      <c r="B42" s="480"/>
      <c r="C42" s="481"/>
      <c r="D42" s="481"/>
      <c r="E42" s="481"/>
      <c r="F42" s="476"/>
      <c r="G42" s="477"/>
    </row>
    <row r="43" spans="1:7" s="478" customFormat="1">
      <c r="A43" s="482" t="s">
        <v>657</v>
      </c>
      <c r="B43" s="480"/>
      <c r="C43" s="481">
        <v>1408</v>
      </c>
      <c r="D43" s="481">
        <v>1408</v>
      </c>
      <c r="E43" s="481">
        <v>1408</v>
      </c>
      <c r="F43" s="476"/>
      <c r="G43" s="477"/>
    </row>
    <row r="44" spans="1:7" s="478" customFormat="1">
      <c r="A44" s="482" t="s">
        <v>658</v>
      </c>
      <c r="B44" s="480"/>
      <c r="C44" s="481">
        <v>851</v>
      </c>
      <c r="D44" s="481">
        <v>851</v>
      </c>
      <c r="E44" s="481">
        <v>851</v>
      </c>
      <c r="F44" s="476"/>
      <c r="G44" s="477"/>
    </row>
    <row r="45" spans="1:7" s="478" customFormat="1">
      <c r="A45" s="483" t="s">
        <v>659</v>
      </c>
      <c r="B45" s="480"/>
      <c r="C45" s="481">
        <v>677</v>
      </c>
      <c r="D45" s="481">
        <v>677</v>
      </c>
      <c r="E45" s="481">
        <v>677</v>
      </c>
      <c r="F45" s="476"/>
      <c r="G45" s="477"/>
    </row>
    <row r="46" spans="1:7" s="478" customFormat="1">
      <c r="A46" s="483" t="s">
        <v>660</v>
      </c>
      <c r="B46" s="480"/>
      <c r="C46" s="481">
        <v>220508</v>
      </c>
      <c r="D46" s="481">
        <v>220508</v>
      </c>
      <c r="E46" s="481">
        <v>220508</v>
      </c>
      <c r="F46" s="476"/>
      <c r="G46" s="477"/>
    </row>
    <row r="47" spans="1:7" s="486" customFormat="1">
      <c r="A47" s="483" t="s">
        <v>661</v>
      </c>
      <c r="B47" s="484"/>
      <c r="C47" s="481"/>
      <c r="D47" s="481"/>
      <c r="E47" s="481"/>
      <c r="F47" s="485"/>
      <c r="G47" s="477"/>
    </row>
    <row r="48" spans="1:7" s="478" customFormat="1">
      <c r="A48" s="483" t="s">
        <v>662</v>
      </c>
      <c r="B48" s="487"/>
      <c r="C48" s="481">
        <v>135</v>
      </c>
      <c r="D48" s="481">
        <v>135</v>
      </c>
      <c r="E48" s="481">
        <v>135</v>
      </c>
      <c r="F48" s="476"/>
      <c r="G48" s="477"/>
    </row>
    <row r="49" spans="1:9" s="478" customFormat="1">
      <c r="A49" s="483" t="s">
        <v>663</v>
      </c>
      <c r="B49" s="488"/>
      <c r="C49" s="489">
        <v>260713</v>
      </c>
      <c r="D49" s="490">
        <v>260713</v>
      </c>
      <c r="E49" s="490">
        <v>260713</v>
      </c>
      <c r="F49" s="476"/>
      <c r="G49" s="477"/>
    </row>
    <row r="50" spans="1:9" s="478" customFormat="1">
      <c r="A50" s="491" t="s">
        <v>664</v>
      </c>
      <c r="B50" s="488"/>
      <c r="C50" s="489"/>
      <c r="D50" s="489"/>
      <c r="E50" s="489"/>
      <c r="F50" s="476"/>
      <c r="G50" s="477"/>
    </row>
    <row r="51" spans="1:9" s="497" customFormat="1" ht="17.25" thickBot="1">
      <c r="A51" s="492" t="s">
        <v>665</v>
      </c>
      <c r="B51" s="493"/>
      <c r="C51" s="494"/>
      <c r="D51" s="495"/>
      <c r="E51" s="481"/>
      <c r="F51" s="496"/>
      <c r="G51" s="477"/>
    </row>
    <row r="52" spans="1:9" s="486" customFormat="1" ht="17.25" thickBot="1">
      <c r="A52" s="498" t="s">
        <v>666</v>
      </c>
      <c r="B52" s="499"/>
      <c r="C52" s="500"/>
      <c r="D52" s="500"/>
      <c r="E52" s="501">
        <f>E53+E54</f>
        <v>4681325</v>
      </c>
      <c r="F52" s="485"/>
      <c r="G52" s="477"/>
    </row>
    <row r="53" spans="1:9" s="508" customFormat="1">
      <c r="A53" s="502" t="s">
        <v>667</v>
      </c>
      <c r="B53" s="503"/>
      <c r="C53" s="504" t="s">
        <v>668</v>
      </c>
      <c r="D53" s="504" t="s">
        <v>668</v>
      </c>
      <c r="E53" s="505">
        <f>E26-E54</f>
        <v>4581709</v>
      </c>
      <c r="F53" s="506"/>
      <c r="G53" s="507"/>
    </row>
    <row r="54" spans="1:9" s="508" customFormat="1" ht="17.25" thickBot="1">
      <c r="A54" s="509" t="s">
        <v>669</v>
      </c>
      <c r="B54" s="510"/>
      <c r="C54" s="511" t="s">
        <v>668</v>
      </c>
      <c r="D54" s="511" t="s">
        <v>668</v>
      </c>
      <c r="E54" s="512">
        <v>99616</v>
      </c>
      <c r="F54" s="506"/>
      <c r="G54" s="507"/>
    </row>
    <row r="55" spans="1:9" s="518" customFormat="1">
      <c r="A55" s="513" t="s">
        <v>325</v>
      </c>
      <c r="B55" s="514">
        <v>57</v>
      </c>
      <c r="C55" s="515">
        <f>C56+C95</f>
        <v>601702153</v>
      </c>
      <c r="D55" s="515">
        <f>D56+D95</f>
        <v>583805645</v>
      </c>
      <c r="E55" s="516">
        <f>E56+E95</f>
        <v>583469967</v>
      </c>
      <c r="F55" s="517"/>
      <c r="G55" s="477"/>
    </row>
    <row r="56" spans="1:9" s="408" customFormat="1" ht="33">
      <c r="A56" s="519" t="s">
        <v>670</v>
      </c>
      <c r="B56" s="520" t="s">
        <v>475</v>
      </c>
      <c r="C56" s="521">
        <f>C57</f>
        <v>601702153</v>
      </c>
      <c r="D56" s="521">
        <f>D57</f>
        <v>583805645</v>
      </c>
      <c r="E56" s="522">
        <f>E57</f>
        <v>583469967</v>
      </c>
      <c r="F56" s="414"/>
      <c r="G56" s="477"/>
    </row>
    <row r="57" spans="1:9" s="408" customFormat="1" ht="17.25" thickBot="1">
      <c r="A57" s="523" t="s">
        <v>671</v>
      </c>
      <c r="B57" s="524"/>
      <c r="C57" s="525">
        <f>SUM(C58:C91)-C76-C78</f>
        <v>601702153</v>
      </c>
      <c r="D57" s="525">
        <f>SUM(D58:D91)-D76-D78</f>
        <v>583805645</v>
      </c>
      <c r="E57" s="525">
        <f>SUM(E58:E91)-E76-E78</f>
        <v>583469967</v>
      </c>
      <c r="F57" s="526"/>
      <c r="G57" s="526"/>
      <c r="H57" s="526"/>
      <c r="I57" s="414"/>
    </row>
    <row r="58" spans="1:9" s="478" customFormat="1">
      <c r="A58" s="527" t="s">
        <v>672</v>
      </c>
      <c r="B58" s="528"/>
      <c r="C58" s="529">
        <v>557879</v>
      </c>
      <c r="D58" s="529">
        <v>557879</v>
      </c>
      <c r="E58" s="529">
        <v>557879</v>
      </c>
      <c r="F58" s="476"/>
      <c r="G58" s="477"/>
    </row>
    <row r="59" spans="1:9" s="478" customFormat="1">
      <c r="A59" s="527" t="s">
        <v>673</v>
      </c>
      <c r="B59" s="530" t="s">
        <v>674</v>
      </c>
      <c r="C59" s="529"/>
      <c r="D59" s="529"/>
      <c r="E59" s="529"/>
      <c r="F59" s="476"/>
      <c r="G59" s="477"/>
    </row>
    <row r="60" spans="1:9" s="534" customFormat="1" ht="33">
      <c r="A60" s="531" t="s">
        <v>675</v>
      </c>
      <c r="B60" s="532"/>
      <c r="C60" s="529">
        <v>7421225</v>
      </c>
      <c r="D60" s="529">
        <v>7421225</v>
      </c>
      <c r="E60" s="529">
        <v>7421225</v>
      </c>
      <c r="F60" s="533"/>
      <c r="G60" s="477"/>
    </row>
    <row r="61" spans="1:9" s="478" customFormat="1" ht="33">
      <c r="A61" s="531" t="s">
        <v>676</v>
      </c>
      <c r="B61" s="530"/>
      <c r="C61" s="529">
        <v>101275463</v>
      </c>
      <c r="D61" s="529">
        <v>101275463</v>
      </c>
      <c r="E61" s="529">
        <v>101275463</v>
      </c>
      <c r="F61" s="476"/>
      <c r="G61" s="477"/>
    </row>
    <row r="62" spans="1:9" s="478" customFormat="1">
      <c r="A62" s="527" t="s">
        <v>677</v>
      </c>
      <c r="B62" s="530"/>
      <c r="C62" s="529">
        <v>991414</v>
      </c>
      <c r="D62" s="529">
        <v>991414</v>
      </c>
      <c r="E62" s="529">
        <v>991414</v>
      </c>
      <c r="F62" s="476"/>
      <c r="G62" s="477"/>
    </row>
    <row r="63" spans="1:9" s="478" customFormat="1" ht="49.5">
      <c r="A63" s="531" t="s">
        <v>678</v>
      </c>
      <c r="B63" s="530"/>
      <c r="C63" s="529">
        <v>9015592</v>
      </c>
      <c r="D63" s="529">
        <v>9015592</v>
      </c>
      <c r="E63" s="529">
        <v>9015592</v>
      </c>
      <c r="F63" s="476"/>
      <c r="G63" s="477"/>
    </row>
    <row r="64" spans="1:9" s="478" customFormat="1" ht="49.5">
      <c r="A64" s="531" t="s">
        <v>679</v>
      </c>
      <c r="B64" s="530"/>
      <c r="C64" s="529">
        <v>1437364</v>
      </c>
      <c r="D64" s="529">
        <v>1437364</v>
      </c>
      <c r="E64" s="529">
        <v>1437364</v>
      </c>
      <c r="F64" s="476"/>
      <c r="G64" s="477"/>
    </row>
    <row r="65" spans="1:7" s="478" customFormat="1">
      <c r="A65" s="527" t="s">
        <v>680</v>
      </c>
      <c r="B65" s="530"/>
      <c r="C65" s="529">
        <v>31604422</v>
      </c>
      <c r="D65" s="529">
        <v>31604422</v>
      </c>
      <c r="E65" s="529">
        <v>31604422</v>
      </c>
      <c r="F65" s="476"/>
      <c r="G65" s="477"/>
    </row>
    <row r="66" spans="1:7" s="478" customFormat="1">
      <c r="A66" s="527" t="s">
        <v>681</v>
      </c>
      <c r="B66" s="530"/>
      <c r="C66" s="529">
        <f>164313041+17896508</f>
        <v>182209549</v>
      </c>
      <c r="D66" s="529">
        <f>163977363+335678</f>
        <v>164313041</v>
      </c>
      <c r="E66" s="529">
        <v>163977363</v>
      </c>
      <c r="F66" s="476"/>
      <c r="G66" s="477"/>
    </row>
    <row r="67" spans="1:7" s="478" customFormat="1">
      <c r="A67" s="527" t="s">
        <v>682</v>
      </c>
      <c r="B67" s="530"/>
      <c r="C67" s="529">
        <v>55303</v>
      </c>
      <c r="D67" s="529">
        <v>55303</v>
      </c>
      <c r="E67" s="529">
        <v>55303</v>
      </c>
      <c r="F67" s="476"/>
      <c r="G67" s="477"/>
    </row>
    <row r="68" spans="1:7" s="478" customFormat="1">
      <c r="A68" s="527" t="s">
        <v>683</v>
      </c>
      <c r="B68" s="530"/>
      <c r="C68" s="529">
        <v>2203680</v>
      </c>
      <c r="D68" s="529">
        <v>2203680</v>
      </c>
      <c r="E68" s="529">
        <v>2203680</v>
      </c>
      <c r="F68" s="476"/>
      <c r="G68" s="477"/>
    </row>
    <row r="69" spans="1:7" s="478" customFormat="1">
      <c r="A69" s="527" t="s">
        <v>684</v>
      </c>
      <c r="B69" s="530"/>
      <c r="C69" s="529">
        <v>3760813</v>
      </c>
      <c r="D69" s="529">
        <v>3760813</v>
      </c>
      <c r="E69" s="529">
        <v>3760813</v>
      </c>
      <c r="F69" s="476"/>
      <c r="G69" s="477"/>
    </row>
    <row r="70" spans="1:7" s="478" customFormat="1">
      <c r="A70" s="527" t="s">
        <v>685</v>
      </c>
      <c r="B70" s="530"/>
      <c r="C70" s="529">
        <v>196410413</v>
      </c>
      <c r="D70" s="529">
        <v>196410413</v>
      </c>
      <c r="E70" s="529">
        <v>196410413</v>
      </c>
      <c r="F70" s="476"/>
      <c r="G70" s="477"/>
    </row>
    <row r="71" spans="1:7" s="478" customFormat="1">
      <c r="A71" s="527" t="s">
        <v>686</v>
      </c>
      <c r="B71" s="530"/>
      <c r="C71" s="529">
        <v>21334438</v>
      </c>
      <c r="D71" s="529">
        <v>21334438</v>
      </c>
      <c r="E71" s="529">
        <v>21334438</v>
      </c>
      <c r="F71" s="476"/>
      <c r="G71" s="477"/>
    </row>
    <row r="72" spans="1:7" s="478" customFormat="1">
      <c r="A72" s="527" t="s">
        <v>687</v>
      </c>
      <c r="B72" s="530" t="s">
        <v>674</v>
      </c>
      <c r="C72" s="529">
        <v>4903</v>
      </c>
      <c r="D72" s="529">
        <v>4903</v>
      </c>
      <c r="E72" s="529">
        <v>4903</v>
      </c>
      <c r="F72" s="476"/>
      <c r="G72" s="477"/>
    </row>
    <row r="73" spans="1:7" s="478" customFormat="1">
      <c r="A73" s="527" t="s">
        <v>688</v>
      </c>
      <c r="B73" s="530" t="s">
        <v>674</v>
      </c>
      <c r="C73" s="529">
        <v>14765</v>
      </c>
      <c r="D73" s="529">
        <v>14765</v>
      </c>
      <c r="E73" s="529">
        <v>14765</v>
      </c>
      <c r="F73" s="476"/>
      <c r="G73" s="477"/>
    </row>
    <row r="74" spans="1:7" s="478" customFormat="1">
      <c r="A74" s="527" t="s">
        <v>689</v>
      </c>
      <c r="B74" s="530" t="s">
        <v>674</v>
      </c>
      <c r="C74" s="529">
        <v>55537</v>
      </c>
      <c r="D74" s="529">
        <v>55537</v>
      </c>
      <c r="E74" s="529">
        <v>55537</v>
      </c>
      <c r="F74" s="476"/>
      <c r="G74" s="477"/>
    </row>
    <row r="75" spans="1:7" s="478" customFormat="1">
      <c r="A75" s="527" t="s">
        <v>690</v>
      </c>
      <c r="B75" s="530" t="s">
        <v>674</v>
      </c>
      <c r="C75" s="529">
        <v>2295309</v>
      </c>
      <c r="D75" s="529">
        <v>2295309</v>
      </c>
      <c r="E75" s="529">
        <v>2295309</v>
      </c>
      <c r="F75" s="476"/>
      <c r="G75" s="477"/>
    </row>
    <row r="76" spans="1:7" s="537" customFormat="1">
      <c r="A76" s="535" t="s">
        <v>691</v>
      </c>
      <c r="B76" s="530"/>
      <c r="C76" s="529"/>
      <c r="D76" s="529"/>
      <c r="E76" s="529"/>
      <c r="F76" s="536"/>
      <c r="G76" s="477"/>
    </row>
    <row r="77" spans="1:7" s="478" customFormat="1">
      <c r="A77" s="527" t="s">
        <v>692</v>
      </c>
      <c r="B77" s="530" t="s">
        <v>674</v>
      </c>
      <c r="C77" s="529">
        <v>888472</v>
      </c>
      <c r="D77" s="529">
        <v>888472</v>
      </c>
      <c r="E77" s="529">
        <v>888472</v>
      </c>
      <c r="F77" s="476"/>
      <c r="G77" s="477"/>
    </row>
    <row r="78" spans="1:7" s="537" customFormat="1">
      <c r="A78" s="535" t="s">
        <v>691</v>
      </c>
      <c r="B78" s="530"/>
      <c r="C78" s="529"/>
      <c r="D78" s="529"/>
      <c r="E78" s="529"/>
      <c r="F78" s="536"/>
      <c r="G78" s="477"/>
    </row>
    <row r="79" spans="1:7" s="478" customFormat="1">
      <c r="A79" s="527" t="s">
        <v>693</v>
      </c>
      <c r="B79" s="530" t="s">
        <v>674</v>
      </c>
      <c r="C79" s="529"/>
      <c r="D79" s="529"/>
      <c r="E79" s="529"/>
      <c r="F79" s="476"/>
      <c r="G79" s="477"/>
    </row>
    <row r="80" spans="1:7" s="478" customFormat="1">
      <c r="A80" s="527" t="s">
        <v>694</v>
      </c>
      <c r="B80" s="480"/>
      <c r="C80" s="529">
        <v>3600</v>
      </c>
      <c r="D80" s="529">
        <v>3600</v>
      </c>
      <c r="E80" s="529">
        <v>3600</v>
      </c>
      <c r="F80" s="476"/>
      <c r="G80" s="477"/>
    </row>
    <row r="81" spans="1:7" s="478" customFormat="1">
      <c r="A81" s="527" t="s">
        <v>695</v>
      </c>
      <c r="B81" s="530" t="s">
        <v>674</v>
      </c>
      <c r="C81" s="529"/>
      <c r="D81" s="529"/>
      <c r="E81" s="529"/>
      <c r="F81" s="476"/>
      <c r="G81" s="477"/>
    </row>
    <row r="82" spans="1:7" s="478" customFormat="1">
      <c r="A82" s="527" t="s">
        <v>696</v>
      </c>
      <c r="B82" s="480"/>
      <c r="C82" s="529"/>
      <c r="D82" s="529"/>
      <c r="E82" s="529"/>
      <c r="F82" s="476"/>
      <c r="G82" s="477"/>
    </row>
    <row r="83" spans="1:7" s="478" customFormat="1">
      <c r="A83" s="527" t="s">
        <v>697</v>
      </c>
      <c r="B83" s="480"/>
      <c r="C83" s="529">
        <v>25217</v>
      </c>
      <c r="D83" s="529">
        <v>25217</v>
      </c>
      <c r="E83" s="529">
        <v>25217</v>
      </c>
      <c r="F83" s="476"/>
      <c r="G83" s="477"/>
    </row>
    <row r="84" spans="1:7" s="478" customFormat="1">
      <c r="A84" s="527" t="s">
        <v>698</v>
      </c>
      <c r="B84" s="480"/>
      <c r="C84" s="529"/>
      <c r="D84" s="529"/>
      <c r="E84" s="529"/>
      <c r="F84" s="476"/>
      <c r="G84" s="477"/>
    </row>
    <row r="85" spans="1:7" s="478" customFormat="1" ht="33">
      <c r="A85" s="531" t="s">
        <v>699</v>
      </c>
      <c r="B85" s="480"/>
      <c r="C85" s="529">
        <v>3394263</v>
      </c>
      <c r="D85" s="529">
        <v>3394263</v>
      </c>
      <c r="E85" s="529">
        <v>3394263</v>
      </c>
      <c r="F85" s="476"/>
      <c r="G85" s="477"/>
    </row>
    <row r="86" spans="1:7" s="478" customFormat="1">
      <c r="A86" s="527" t="s">
        <v>700</v>
      </c>
      <c r="B86" s="480"/>
      <c r="C86" s="529">
        <v>289813</v>
      </c>
      <c r="D86" s="529">
        <v>289813</v>
      </c>
      <c r="E86" s="529">
        <v>289813</v>
      </c>
      <c r="F86" s="476"/>
      <c r="G86" s="477"/>
    </row>
    <row r="87" spans="1:7" s="478" customFormat="1" ht="49.5">
      <c r="A87" s="538" t="s">
        <v>701</v>
      </c>
      <c r="B87" s="539"/>
      <c r="C87" s="529">
        <v>705299</v>
      </c>
      <c r="D87" s="529">
        <v>705299</v>
      </c>
      <c r="E87" s="529">
        <v>705299</v>
      </c>
      <c r="F87" s="476"/>
      <c r="G87" s="477"/>
    </row>
    <row r="88" spans="1:7" s="486" customFormat="1">
      <c r="A88" s="527" t="s">
        <v>702</v>
      </c>
      <c r="B88" s="484"/>
      <c r="C88" s="529"/>
      <c r="D88" s="529"/>
      <c r="E88" s="529"/>
      <c r="F88" s="485"/>
      <c r="G88" s="477"/>
    </row>
    <row r="89" spans="1:7" s="478" customFormat="1">
      <c r="A89" s="527" t="s">
        <v>703</v>
      </c>
      <c r="B89" s="484"/>
      <c r="C89" s="529">
        <v>117007</v>
      </c>
      <c r="D89" s="529">
        <v>117007</v>
      </c>
      <c r="E89" s="529">
        <v>117007</v>
      </c>
      <c r="F89" s="476"/>
      <c r="G89" s="477"/>
    </row>
    <row r="90" spans="1:7" s="478" customFormat="1">
      <c r="A90" s="527" t="s">
        <v>704</v>
      </c>
      <c r="B90" s="520"/>
      <c r="C90" s="529"/>
      <c r="D90" s="540"/>
      <c r="E90" s="540"/>
      <c r="F90" s="476"/>
      <c r="G90" s="477"/>
    </row>
    <row r="91" spans="1:7" s="478" customFormat="1" ht="17.25" thickBot="1">
      <c r="A91" s="541" t="s">
        <v>705</v>
      </c>
      <c r="B91" s="520"/>
      <c r="C91" s="542">
        <v>35630413</v>
      </c>
      <c r="D91" s="542">
        <v>35630413</v>
      </c>
      <c r="E91" s="542">
        <v>35630413</v>
      </c>
      <c r="F91" s="476"/>
      <c r="G91" s="477"/>
    </row>
    <row r="92" spans="1:7" s="548" customFormat="1" ht="49.5">
      <c r="A92" s="543" t="s">
        <v>706</v>
      </c>
      <c r="B92" s="544"/>
      <c r="C92" s="545"/>
      <c r="D92" s="545"/>
      <c r="E92" s="546">
        <f>E93+E94</f>
        <v>580207381</v>
      </c>
      <c r="F92" s="485"/>
      <c r="G92" s="547"/>
    </row>
    <row r="93" spans="1:7" s="554" customFormat="1">
      <c r="A93" s="549" t="s">
        <v>667</v>
      </c>
      <c r="B93" s="550"/>
      <c r="C93" s="551" t="s">
        <v>668</v>
      </c>
      <c r="D93" s="551" t="s">
        <v>668</v>
      </c>
      <c r="E93" s="552">
        <f>SUM(E58:E71)+SUM(E82:E91)-E94-E59</f>
        <v>422448247</v>
      </c>
      <c r="F93" s="553"/>
      <c r="G93" s="547"/>
    </row>
    <row r="94" spans="1:7" s="554" customFormat="1" ht="17.25" thickBot="1">
      <c r="A94" s="509" t="s">
        <v>669</v>
      </c>
      <c r="B94" s="510"/>
      <c r="C94" s="511" t="s">
        <v>668</v>
      </c>
      <c r="D94" s="511" t="s">
        <v>668</v>
      </c>
      <c r="E94" s="555">
        <v>157759134</v>
      </c>
      <c r="F94" s="553"/>
      <c r="G94" s="547"/>
    </row>
    <row r="95" spans="1:7" s="408" customFormat="1" ht="17.25" thickBot="1">
      <c r="A95" s="556" t="s">
        <v>707</v>
      </c>
      <c r="B95" s="467" t="s">
        <v>477</v>
      </c>
      <c r="C95" s="557">
        <f>C96</f>
        <v>0</v>
      </c>
      <c r="D95" s="468">
        <f>D96</f>
        <v>0</v>
      </c>
      <c r="E95" s="471">
        <f>E96</f>
        <v>0</v>
      </c>
      <c r="F95" s="414"/>
      <c r="G95" s="442"/>
    </row>
    <row r="96" spans="1:7" s="563" customFormat="1" ht="17.25" thickBot="1">
      <c r="A96" s="558" t="s">
        <v>708</v>
      </c>
      <c r="B96" s="559"/>
      <c r="C96" s="560">
        <v>0</v>
      </c>
      <c r="D96" s="560"/>
      <c r="E96" s="561"/>
      <c r="F96" s="562"/>
      <c r="G96" s="442"/>
    </row>
    <row r="97" spans="1:6" s="569" customFormat="1" ht="31.5" thickBot="1">
      <c r="A97" s="564" t="s">
        <v>709</v>
      </c>
      <c r="B97" s="565">
        <v>85</v>
      </c>
      <c r="C97" s="566">
        <f t="shared" ref="C97:E98" si="1">C98</f>
        <v>0</v>
      </c>
      <c r="D97" s="566">
        <f t="shared" si="1"/>
        <v>0</v>
      </c>
      <c r="E97" s="567">
        <f t="shared" si="1"/>
        <v>0</v>
      </c>
      <c r="F97" s="568"/>
    </row>
    <row r="98" spans="1:6" s="569" customFormat="1" ht="30">
      <c r="A98" s="570" t="s">
        <v>709</v>
      </c>
      <c r="B98" s="571" t="s">
        <v>503</v>
      </c>
      <c r="C98" s="572">
        <f t="shared" si="1"/>
        <v>0</v>
      </c>
      <c r="D98" s="572">
        <f t="shared" si="1"/>
        <v>0</v>
      </c>
      <c r="E98" s="573">
        <f t="shared" si="1"/>
        <v>0</v>
      </c>
      <c r="F98" s="568"/>
    </row>
    <row r="99" spans="1:6" s="569" customFormat="1" ht="45" thickBot="1">
      <c r="A99" s="574" t="s">
        <v>504</v>
      </c>
      <c r="B99" s="575" t="s">
        <v>505</v>
      </c>
      <c r="C99" s="576"/>
      <c r="D99" s="576"/>
      <c r="E99" s="577"/>
      <c r="F99" s="568"/>
    </row>
    <row r="100" spans="1:6" s="478" customFormat="1">
      <c r="A100" s="409"/>
      <c r="B100" s="409"/>
      <c r="C100" s="413"/>
      <c r="D100" s="413"/>
      <c r="E100" s="413"/>
      <c r="F100" s="476"/>
    </row>
    <row r="101" spans="1:6" s="478" customFormat="1" ht="14.45" customHeight="1">
      <c r="B101" s="578"/>
      <c r="C101" s="476"/>
      <c r="D101" s="579"/>
      <c r="E101" s="579"/>
      <c r="F101" s="580"/>
    </row>
    <row r="102" spans="1:6" s="478" customFormat="1">
      <c r="B102" s="578"/>
      <c r="C102" s="476"/>
      <c r="D102" s="579"/>
      <c r="E102" s="579"/>
      <c r="F102" s="580"/>
    </row>
    <row r="103" spans="1:6" s="478" customFormat="1" ht="14.45" customHeight="1">
      <c r="B103" s="578"/>
      <c r="C103" s="476"/>
      <c r="D103" s="612"/>
      <c r="E103" s="612"/>
      <c r="F103" s="476"/>
    </row>
    <row r="104" spans="1:6" s="478" customFormat="1">
      <c r="B104" s="578"/>
      <c r="C104" s="476"/>
      <c r="D104" s="476"/>
      <c r="E104" s="581"/>
      <c r="F104" s="476"/>
    </row>
    <row r="105" spans="1:6" s="478" customFormat="1">
      <c r="C105" s="476"/>
      <c r="D105" s="476"/>
      <c r="E105" s="581"/>
      <c r="F105" s="476"/>
    </row>
    <row r="106" spans="1:6" s="478" customFormat="1">
      <c r="C106" s="496"/>
      <c r="D106" s="476"/>
      <c r="E106" s="581"/>
      <c r="F106" s="476"/>
    </row>
    <row r="107" spans="1:6">
      <c r="A107" s="582"/>
    </row>
  </sheetData>
  <mergeCells count="5">
    <mergeCell ref="A6:E6"/>
    <mergeCell ref="A7:E7"/>
    <mergeCell ref="A15:A17"/>
    <mergeCell ref="A18:A20"/>
    <mergeCell ref="D103:E103"/>
  </mergeCells>
  <pageMargins left="0.69" right="0" top="0.35433070866141736" bottom="0.43307086614173229" header="0.15748031496062992" footer="0.19685039370078741"/>
  <pageSetup paperSize="9" scale="88" fitToHeight="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BORDEROU SEPTEMBRIE 2025</vt:lpstr>
      <vt:lpstr>Cont executie- Venituri-BASS</vt:lpstr>
      <vt:lpstr>Cont executie - Cheltuieli-BASS</vt:lpstr>
      <vt:lpstr>Cont executie- Venituri-ACC</vt:lpstr>
      <vt:lpstr>Cont executie - Cheltuieli-ACC</vt:lpstr>
      <vt:lpstr>executie_lunara-BS</vt:lpstr>
      <vt:lpstr>'Cont executie - Cheltuieli-BASS'!Print_Area</vt:lpstr>
      <vt:lpstr>'Cont executie- Venituri-ACC'!Print_Area</vt:lpstr>
      <vt:lpstr>'Cont executie- Venituri-BASS'!Print_Area</vt:lpstr>
      <vt:lpstr>'executie_lunara-BS'!Print_Area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Nicoleta.Antoneac</dc:creator>
  <cp:lastModifiedBy>Irina.Onea</cp:lastModifiedBy>
  <cp:lastPrinted>2025-09-16T13:21:53Z</cp:lastPrinted>
  <dcterms:created xsi:type="dcterms:W3CDTF">2022-05-23T09:17:09Z</dcterms:created>
  <dcterms:modified xsi:type="dcterms:W3CDTF">2025-11-26T11:02:39Z</dcterms:modified>
</cp:coreProperties>
</file>